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525" windowWidth="14115" windowHeight="6570" activeTab="4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<sst xmlns="http://schemas.openxmlformats.org/spreadsheetml/2006/main" count="263" uniqueCount="132">
  <si>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</si>
  <si>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</si>
  <si>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</si>
  <si>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</si>
  <si>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</si>
  <si>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</si>
  <si>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</si>
  <si>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</si>
  <si>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</si>
  <si>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</si>
  <si>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</si>
  <si>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</si>
  <si>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</si>
  <si>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</si>
  <si>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</si>
  <si>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</si>
  <si>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</si>
  <si>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</si>
  <si>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</si>
  <si>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</si>
  <si>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</si>
  <si>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</si>
  <si>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</si>
  <si>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</si>
  <si>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</si>
  <si>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</si>
  <si>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</si>
  <si>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</si>
  <si>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</si>
  <si>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</si>
  <si>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</si>
  <si>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</si>
  <si>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</si>
  <si>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</si>
  <si>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</si>
  <si>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</si>
  <si>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</si>
  <si>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</si>
  <si>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</si>
  <si>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</si>
  <si>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</si>
  <si>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</si>
  <si>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</si>
  <si>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</si>
  <si>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</si>
  <si>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</si>
  <si>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</si>
  <si>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</si>
  <si>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</si>
  <si>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</si>
  <si>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</si>
  <si>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</si>
  <si>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</si>
  <si>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</si>
  <si>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</si>
  <si>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</si>
  <si>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</si>
  <si>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</si>
  <si>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</si>
  <si>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</si>
  <si>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</si>
  <si>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</si>
  <si>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</si>
  <si>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</si>
  <si>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</si>
  <si>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</si>
  <si>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</si>
  <si>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</si>
  <si>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</si>
  <si>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</si>
  <si>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</si>
  <si>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</si>
  <si>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</si>
  <si>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</si>
  <si>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</si>
  <si>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</si>
  <si>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</si>
  <si>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</si>
  <si>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</si>
  <si>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</si>
  <si>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</si>
  <si>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</si>
  <si>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</si>
  <si>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</si>
  <si>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</si>
  <si>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</si>
  <si>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</si>
  <si>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</si>
  <si>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</si>
  <si>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</si>
  <si>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</si>
  <si>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</si>
  <si>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</si>
  <si>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</si>
  <si>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</si>
  <si>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</si>
  <si>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</si>
  <si>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BLYSS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</si>
  <si>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</si>
  <si>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</si>
  <si>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</si>
  <si>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</si>
  <si>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</si>
  <si>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</si>
  <si>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</si>
  <si>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</si>
  <si>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</si>
  <si>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</si>
  <si>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</si>
  <si>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</si>
  <si>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</si>
  <si>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</si>
  <si>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</si>
  <si>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</si>
  <si>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</si>
  <si>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</si>
  <si>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</si>
  <si>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</si>
  <si>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</si>
  <si>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</si>
  <si>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</si>
  <si>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MAGYAR</t>
  </si>
  <si>
    <t>VAIA</t>
  </si>
  <si>
    <t>2019
Cze</t>
  </si>
  <si>
    <t>2018
Cze</t>
  </si>
  <si>
    <t>2019
Sty - Cze</t>
  </si>
  <si>
    <t>2018
Sty - Cze</t>
  </si>
  <si>
    <t>MHS</t>
  </si>
  <si>
    <t>Rok narastająco Styczeń - Czerwiec</t>
  </si>
  <si>
    <t>YTD January - June</t>
  </si>
  <si>
    <t>TEMARED</t>
  </si>
  <si>
    <t>LOVOL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</si>
</sst>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2" fillId="33" borderId="17" xfId="55" applyFont="1" applyFill="1" applyBorder="1" applyAlignment="1">
      <alignment horizontal="center" vertical="top" wrapText="1"/>
      <protection/>
    </xf>
    <xf numFmtId="0" fontId="52" fillId="33" borderId="18" xfId="55" applyFont="1" applyFill="1" applyBorder="1" applyAlignment="1">
      <alignment horizontal="center" vertical="top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5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14</xdr:col>
      <xdr:colOff>361950</xdr:colOff>
      <xdr:row>30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10175"/>
          <a:ext cx="40195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40</xdr:row>
      <xdr:rowOff>161925</xdr:rowOff>
    </xdr:from>
    <xdr:to>
      <xdr:col>8</xdr:col>
      <xdr:colOff>247650</xdr:colOff>
      <xdr:row>63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86525"/>
          <a:ext cx="67437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65</xdr:row>
      <xdr:rowOff>9525</xdr:rowOff>
    </xdr:from>
    <xdr:to>
      <xdr:col>11</xdr:col>
      <xdr:colOff>228600</xdr:colOff>
      <xdr:row>82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96625"/>
          <a:ext cx="85629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57150</xdr:rowOff>
    </xdr:from>
    <xdr:to>
      <xdr:col>7</xdr:col>
      <xdr:colOff>57150</xdr:colOff>
      <xdr:row>55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00800"/>
          <a:ext cx="59817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0</xdr:rowOff>
    </xdr:from>
    <xdr:to>
      <xdr:col>7</xdr:col>
      <xdr:colOff>76200</xdr:colOff>
      <xdr:row>76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344150"/>
          <a:ext cx="59817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</xdr:row>
      <xdr:rowOff>161925</xdr:rowOff>
    </xdr:from>
    <xdr:to>
      <xdr:col>11</xdr:col>
      <xdr:colOff>200025</xdr:colOff>
      <xdr:row>94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4506575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114300</xdr:rowOff>
    </xdr:from>
    <xdr:to>
      <xdr:col>11</xdr:col>
      <xdr:colOff>38100</xdr:colOff>
      <xdr:row>52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48425"/>
          <a:ext cx="85534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76200</xdr:rowOff>
    </xdr:from>
    <xdr:to>
      <xdr:col>11</xdr:col>
      <xdr:colOff>219075</xdr:colOff>
      <xdr:row>48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0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114300</xdr:rowOff>
    </xdr:from>
    <xdr:to>
      <xdr:col>11</xdr:col>
      <xdr:colOff>276225</xdr:colOff>
      <xdr:row>100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268575"/>
          <a:ext cx="85629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120</v>
      </c>
      <c r="G1" s="54">
        <v>43640</v>
      </c>
    </row>
    <row r="2" ht="15">
      <c r="G2" s="1" t="s">
        <v>108</v>
      </c>
    </row>
    <row r="3" spans="1:7" ht="25.5" customHeight="1">
      <c r="A3" s="102" t="s">
        <v>119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60" t="s">
        <v>123</v>
      </c>
      <c r="C4" s="60" t="s">
        <v>124</v>
      </c>
      <c r="D4" s="59" t="s">
        <v>106</v>
      </c>
      <c r="E4" s="60" t="s">
        <v>125</v>
      </c>
      <c r="F4" s="60" t="s">
        <v>126</v>
      </c>
      <c r="G4" s="59" t="s">
        <v>106</v>
      </c>
    </row>
    <row r="5" spans="1:7" ht="25.5" customHeight="1">
      <c r="A5" s="2" t="s">
        <v>118</v>
      </c>
      <c r="B5" s="61">
        <v>5318</v>
      </c>
      <c r="C5" s="61">
        <v>5578</v>
      </c>
      <c r="D5" s="62">
        <v>-0.046611688777339566</v>
      </c>
      <c r="E5" s="61">
        <v>32893</v>
      </c>
      <c r="F5" s="61">
        <v>31367</v>
      </c>
      <c r="G5" s="62">
        <v>0.04864985494309315</v>
      </c>
    </row>
    <row r="6" spans="1:7" ht="25.5" customHeight="1">
      <c r="A6" s="3" t="s">
        <v>117</v>
      </c>
      <c r="B6" s="63">
        <v>854</v>
      </c>
      <c r="C6" s="63">
        <v>916</v>
      </c>
      <c r="D6" s="64">
        <v>-0.06768558951965065</v>
      </c>
      <c r="E6" s="63">
        <v>5647</v>
      </c>
      <c r="F6" s="63">
        <v>5529</v>
      </c>
      <c r="G6" s="64">
        <v>0.021342014830891598</v>
      </c>
    </row>
    <row r="7" spans="1:7" ht="25.5" customHeight="1">
      <c r="A7" s="21" t="s">
        <v>116</v>
      </c>
      <c r="B7" s="63">
        <v>229</v>
      </c>
      <c r="C7" s="63">
        <v>147</v>
      </c>
      <c r="D7" s="64">
        <v>0.5578231292517006</v>
      </c>
      <c r="E7" s="63">
        <v>961</v>
      </c>
      <c r="F7" s="63">
        <v>729</v>
      </c>
      <c r="G7" s="64">
        <v>0.3182441700960219</v>
      </c>
    </row>
    <row r="8" spans="1:7" ht="25.5" customHeight="1">
      <c r="A8" s="21" t="s">
        <v>115</v>
      </c>
      <c r="B8" s="63">
        <v>3698</v>
      </c>
      <c r="C8" s="63">
        <v>3961</v>
      </c>
      <c r="D8" s="64">
        <v>-0.06639737440040394</v>
      </c>
      <c r="E8" s="63">
        <v>23896</v>
      </c>
      <c r="F8" s="63">
        <v>22636</v>
      </c>
      <c r="G8" s="64">
        <v>0.05566354479590041</v>
      </c>
    </row>
    <row r="9" spans="1:7" ht="25.5" customHeight="1">
      <c r="A9" s="21" t="s">
        <v>114</v>
      </c>
      <c r="B9" s="63">
        <v>537</v>
      </c>
      <c r="C9" s="63">
        <v>554</v>
      </c>
      <c r="D9" s="64">
        <v>-0.03068592057761732</v>
      </c>
      <c r="E9" s="63">
        <v>2388</v>
      </c>
      <c r="F9" s="63">
        <v>2468</v>
      </c>
      <c r="G9" s="64">
        <v>-0.03241491085899517</v>
      </c>
    </row>
    <row r="10" spans="1:7" ht="25.5" customHeight="1">
      <c r="A10" s="21" t="s">
        <v>113</v>
      </c>
      <c r="B10" s="63">
        <v>0</v>
      </c>
      <c r="C10" s="63">
        <v>0</v>
      </c>
      <c r="D10" s="64"/>
      <c r="E10" s="63">
        <v>1</v>
      </c>
      <c r="F10" s="63">
        <v>5</v>
      </c>
      <c r="G10" s="64">
        <v>-0.8</v>
      </c>
    </row>
    <row r="11" spans="1:7" ht="25.5" customHeight="1">
      <c r="A11" s="2" t="s">
        <v>112</v>
      </c>
      <c r="B11" s="61">
        <v>1611</v>
      </c>
      <c r="C11" s="61">
        <v>2140</v>
      </c>
      <c r="D11" s="62">
        <v>-0.24719626168224296</v>
      </c>
      <c r="E11" s="61">
        <v>12702</v>
      </c>
      <c r="F11" s="61">
        <v>12524</v>
      </c>
      <c r="G11" s="62">
        <v>0.014212711593740046</v>
      </c>
    </row>
    <row r="12" spans="1:7" ht="25.5" customHeight="1">
      <c r="A12" s="3" t="s">
        <v>111</v>
      </c>
      <c r="B12" s="63">
        <v>1610</v>
      </c>
      <c r="C12" s="63">
        <v>2136</v>
      </c>
      <c r="D12" s="64">
        <v>-0.24625468164794007</v>
      </c>
      <c r="E12" s="63">
        <v>12698</v>
      </c>
      <c r="F12" s="63">
        <v>12514</v>
      </c>
      <c r="G12" s="64">
        <v>0.014703532044110679</v>
      </c>
    </row>
    <row r="13" spans="1:7" ht="25.5" customHeight="1">
      <c r="A13" s="21" t="s">
        <v>110</v>
      </c>
      <c r="B13" s="63">
        <v>1</v>
      </c>
      <c r="C13" s="63">
        <v>4</v>
      </c>
      <c r="D13" s="64">
        <v>-0.75</v>
      </c>
      <c r="E13" s="63">
        <v>4</v>
      </c>
      <c r="F13" s="63">
        <v>10</v>
      </c>
      <c r="G13" s="64">
        <v>-0.6</v>
      </c>
    </row>
    <row r="14" spans="1:8" ht="25.5" customHeight="1">
      <c r="A14" s="5" t="s">
        <v>109</v>
      </c>
      <c r="B14" s="65">
        <v>6929</v>
      </c>
      <c r="C14" s="65">
        <v>7718</v>
      </c>
      <c r="D14" s="66">
        <v>-0.10222855662088626</v>
      </c>
      <c r="E14" s="65">
        <v>45595</v>
      </c>
      <c r="F14" s="65">
        <v>43891</v>
      </c>
      <c r="G14" s="66">
        <v>0.03882344899865586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108</v>
      </c>
    </row>
    <row r="20" spans="1:7" ht="25.5" customHeight="1">
      <c r="A20" s="102" t="s">
        <v>107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60" t="s">
        <v>123</v>
      </c>
      <c r="C21" s="60" t="s">
        <v>124</v>
      </c>
      <c r="D21" s="59" t="s">
        <v>106</v>
      </c>
      <c r="E21" s="60" t="s">
        <v>125</v>
      </c>
      <c r="F21" s="60" t="s">
        <v>126</v>
      </c>
      <c r="G21" s="59" t="s">
        <v>106</v>
      </c>
    </row>
    <row r="22" spans="1:7" ht="25.5" customHeight="1">
      <c r="A22" s="2" t="s">
        <v>105</v>
      </c>
      <c r="B22" s="61">
        <v>254</v>
      </c>
      <c r="C22" s="61">
        <v>246</v>
      </c>
      <c r="D22" s="62">
        <v>0.03252032520325199</v>
      </c>
      <c r="E22" s="61">
        <v>1386</v>
      </c>
      <c r="F22" s="61">
        <v>1484</v>
      </c>
      <c r="G22" s="62">
        <v>-0.06603773584905659</v>
      </c>
    </row>
    <row r="23" spans="1:7" ht="25.5" customHeight="1">
      <c r="A23" s="3" t="s">
        <v>104</v>
      </c>
      <c r="B23" s="63">
        <v>251</v>
      </c>
      <c r="C23" s="63">
        <v>244</v>
      </c>
      <c r="D23" s="64">
        <v>0.028688524590164022</v>
      </c>
      <c r="E23" s="63">
        <v>1375</v>
      </c>
      <c r="F23" s="63">
        <v>1471</v>
      </c>
      <c r="G23" s="64">
        <v>-0.06526172671651942</v>
      </c>
    </row>
    <row r="24" spans="1:7" ht="25.5" customHeight="1">
      <c r="A24" s="3" t="s">
        <v>103</v>
      </c>
      <c r="B24" s="63">
        <v>3</v>
      </c>
      <c r="C24" s="63">
        <v>2</v>
      </c>
      <c r="D24" s="64">
        <v>0.5</v>
      </c>
      <c r="E24" s="63">
        <v>11</v>
      </c>
      <c r="F24" s="63">
        <v>13</v>
      </c>
      <c r="G24" s="64">
        <v>-0.15384615384615385</v>
      </c>
    </row>
    <row r="25" spans="1:7" ht="25.5" customHeight="1">
      <c r="A25" s="2" t="s">
        <v>102</v>
      </c>
      <c r="B25" s="61">
        <v>1611</v>
      </c>
      <c r="C25" s="61">
        <v>2140</v>
      </c>
      <c r="D25" s="62">
        <v>-0.24719626168224296</v>
      </c>
      <c r="E25" s="61">
        <v>12700</v>
      </c>
      <c r="F25" s="61">
        <v>12509</v>
      </c>
      <c r="G25" s="62">
        <v>0.015269006315452804</v>
      </c>
    </row>
    <row r="26" spans="1:7" ht="25.5" customHeight="1">
      <c r="A26" s="23" t="s">
        <v>101</v>
      </c>
      <c r="B26" s="67">
        <v>1610</v>
      </c>
      <c r="C26" s="67">
        <v>2136</v>
      </c>
      <c r="D26" s="68">
        <v>-0.24625468164794007</v>
      </c>
      <c r="E26" s="67">
        <v>12697</v>
      </c>
      <c r="F26" s="67">
        <v>12502</v>
      </c>
      <c r="G26" s="68">
        <v>0.015597504399296191</v>
      </c>
    </row>
    <row r="27" spans="1:7" ht="25.5" customHeight="1">
      <c r="A27" s="3" t="s">
        <v>100</v>
      </c>
      <c r="B27" s="63">
        <v>1</v>
      </c>
      <c r="C27" s="63">
        <v>4</v>
      </c>
      <c r="D27" s="64">
        <v>-0.75</v>
      </c>
      <c r="E27" s="63">
        <v>3</v>
      </c>
      <c r="F27" s="63">
        <v>7</v>
      </c>
      <c r="G27" s="64">
        <v>-0.5714285714285714</v>
      </c>
    </row>
    <row r="28" spans="1:8" ht="25.5" customHeight="1">
      <c r="A28" s="5" t="s">
        <v>99</v>
      </c>
      <c r="B28" s="65">
        <v>1865</v>
      </c>
      <c r="C28" s="65">
        <v>2386</v>
      </c>
      <c r="D28" s="66">
        <v>-0.21835708298407375</v>
      </c>
      <c r="E28" s="65">
        <v>14086</v>
      </c>
      <c r="F28" s="65">
        <v>13993</v>
      </c>
      <c r="G28" s="66">
        <v>0.006646180232973586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50" operator="lessThan">
      <formula>0</formula>
    </cfRule>
  </conditionalFormatting>
  <conditionalFormatting sqref="D5:D6 G5:G6 D14 G14">
    <cfRule type="cellIs" priority="15" dxfId="50" operator="lessThan">
      <formula>0</formula>
    </cfRule>
  </conditionalFormatting>
  <conditionalFormatting sqref="D11 G11">
    <cfRule type="cellIs" priority="14" dxfId="50" operator="lessThan">
      <formula>0</formula>
    </cfRule>
  </conditionalFormatting>
  <conditionalFormatting sqref="D7 G7">
    <cfRule type="cellIs" priority="13" dxfId="50" operator="lessThan">
      <formula>0</formula>
    </cfRule>
  </conditionalFormatting>
  <conditionalFormatting sqref="D8 G8">
    <cfRule type="cellIs" priority="12" dxfId="50" operator="lessThan">
      <formula>0</formula>
    </cfRule>
  </conditionalFormatting>
  <conditionalFormatting sqref="D12 G12">
    <cfRule type="cellIs" priority="11" dxfId="50" operator="lessThan">
      <formula>0</formula>
    </cfRule>
  </conditionalFormatting>
  <conditionalFormatting sqref="D13 G13">
    <cfRule type="cellIs" priority="10" dxfId="50" operator="lessThan">
      <formula>0</formula>
    </cfRule>
  </conditionalFormatting>
  <conditionalFormatting sqref="D9 G9">
    <cfRule type="cellIs" priority="9" dxfId="50" operator="lessThan">
      <formula>0</formula>
    </cfRule>
  </conditionalFormatting>
  <conditionalFormatting sqref="D26 G26">
    <cfRule type="cellIs" priority="7" dxfId="50" operator="lessThan">
      <formula>0</formula>
    </cfRule>
  </conditionalFormatting>
  <conditionalFormatting sqref="D24 G24">
    <cfRule type="cellIs" priority="6" dxfId="50" operator="lessThan">
      <formula>0</formula>
    </cfRule>
  </conditionalFormatting>
  <conditionalFormatting sqref="D28 G28">
    <cfRule type="cellIs" priority="5" dxfId="50" operator="lessThan">
      <formula>0</formula>
    </cfRule>
  </conditionalFormatting>
  <conditionalFormatting sqref="D23 G23">
    <cfRule type="cellIs" priority="4" dxfId="50" operator="lessThan">
      <formula>0</formula>
    </cfRule>
  </conditionalFormatting>
  <conditionalFormatting sqref="D27 G27">
    <cfRule type="cellIs" priority="3" dxfId="50" operator="lessThan">
      <formula>0</formula>
    </cfRule>
  </conditionalFormatting>
  <conditionalFormatting sqref="D25 G25">
    <cfRule type="cellIs" priority="2" dxfId="50" operator="lessThan">
      <formula>0</formula>
    </cfRule>
  </conditionalFormatting>
  <conditionalFormatting sqref="D22 G22">
    <cfRule type="cellIs" priority="1" dxfId="5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43640</v>
      </c>
    </row>
    <row r="2" spans="1:10" ht="14.25" customHeight="1">
      <c r="A2" s="105" t="s">
        <v>27</v>
      </c>
      <c r="B2" s="105"/>
      <c r="C2" s="105"/>
      <c r="D2" s="105"/>
      <c r="E2" s="105"/>
      <c r="F2" s="105"/>
      <c r="G2" s="105"/>
      <c r="H2" s="24"/>
      <c r="I2" s="24"/>
      <c r="J2" s="24"/>
    </row>
    <row r="3" spans="1:10" ht="14.25" customHeight="1">
      <c r="A3" s="106" t="s">
        <v>26</v>
      </c>
      <c r="B3" s="106"/>
      <c r="C3" s="106"/>
      <c r="D3" s="106"/>
      <c r="E3" s="106"/>
      <c r="F3" s="106"/>
      <c r="G3" s="106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7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129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2" t="s">
        <v>2</v>
      </c>
      <c r="E9" s="98" t="s">
        <v>6</v>
      </c>
      <c r="F9" s="42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97" t="s">
        <v>9</v>
      </c>
      <c r="E10" s="7" t="s">
        <v>8</v>
      </c>
      <c r="F10" s="97" t="s">
        <v>9</v>
      </c>
      <c r="G10" s="127"/>
    </row>
    <row r="11" spans="1:7" ht="14.25" customHeight="1">
      <c r="A11" s="69">
        <v>1</v>
      </c>
      <c r="B11" s="70" t="s">
        <v>14</v>
      </c>
      <c r="C11" s="75">
        <v>3355</v>
      </c>
      <c r="D11" s="76">
        <v>0.2381797529461877</v>
      </c>
      <c r="E11" s="77">
        <v>3180</v>
      </c>
      <c r="F11" s="78">
        <v>0.2272564853855499</v>
      </c>
      <c r="G11" s="79">
        <v>0.055031446540880546</v>
      </c>
    </row>
    <row r="12" spans="1:7" ht="14.25" customHeight="1">
      <c r="A12" s="71">
        <v>2</v>
      </c>
      <c r="B12" s="72" t="s">
        <v>15</v>
      </c>
      <c r="C12" s="80">
        <v>2533</v>
      </c>
      <c r="D12" s="81">
        <v>0.17982393866250176</v>
      </c>
      <c r="E12" s="82">
        <v>2386</v>
      </c>
      <c r="F12" s="83">
        <v>0.1705138283427428</v>
      </c>
      <c r="G12" s="84">
        <v>0.06160938809723393</v>
      </c>
    </row>
    <row r="13" spans="1:7" ht="14.25" customHeight="1">
      <c r="A13" s="71">
        <v>3</v>
      </c>
      <c r="B13" s="72" t="s">
        <v>16</v>
      </c>
      <c r="C13" s="80">
        <v>1960</v>
      </c>
      <c r="D13" s="81">
        <v>0.13914525060343605</v>
      </c>
      <c r="E13" s="82">
        <v>2043</v>
      </c>
      <c r="F13" s="83">
        <v>0.14600157221467877</v>
      </c>
      <c r="G13" s="84">
        <v>-0.0406265296133137</v>
      </c>
    </row>
    <row r="14" spans="1:7" ht="14.25" customHeight="1">
      <c r="A14" s="71">
        <v>4</v>
      </c>
      <c r="B14" s="72" t="s">
        <v>17</v>
      </c>
      <c r="C14" s="80">
        <v>1033</v>
      </c>
      <c r="D14" s="81">
        <v>0.07333522646599461</v>
      </c>
      <c r="E14" s="82">
        <v>1148</v>
      </c>
      <c r="F14" s="83">
        <v>0.08204102051025512</v>
      </c>
      <c r="G14" s="84">
        <v>-0.10017421602787457</v>
      </c>
    </row>
    <row r="15" spans="1:7" ht="14.25" customHeight="1">
      <c r="A15" s="73">
        <v>5</v>
      </c>
      <c r="B15" s="74" t="s">
        <v>20</v>
      </c>
      <c r="C15" s="85">
        <v>506</v>
      </c>
      <c r="D15" s="86">
        <v>0.035922192247621755</v>
      </c>
      <c r="E15" s="87">
        <v>616</v>
      </c>
      <c r="F15" s="88">
        <v>0.04402201100550275</v>
      </c>
      <c r="G15" s="89">
        <v>-0.1785714285714286</v>
      </c>
    </row>
    <row r="16" spans="1:7" ht="14.25" customHeight="1">
      <c r="A16" s="69">
        <v>6</v>
      </c>
      <c r="B16" s="70" t="s">
        <v>18</v>
      </c>
      <c r="C16" s="75">
        <v>374</v>
      </c>
      <c r="D16" s="76">
        <v>0.02655118557432912</v>
      </c>
      <c r="E16" s="77">
        <v>411</v>
      </c>
      <c r="F16" s="78">
        <v>0.02937182877152862</v>
      </c>
      <c r="G16" s="79">
        <v>-0.09002433090024331</v>
      </c>
    </row>
    <row r="17" spans="1:7" ht="14.25" customHeight="1">
      <c r="A17" s="71">
        <v>7</v>
      </c>
      <c r="B17" s="72" t="s">
        <v>58</v>
      </c>
      <c r="C17" s="80">
        <v>362</v>
      </c>
      <c r="D17" s="81">
        <v>0.025699275876757063</v>
      </c>
      <c r="E17" s="82">
        <v>319</v>
      </c>
      <c r="F17" s="83">
        <v>0.022797112842135352</v>
      </c>
      <c r="G17" s="84">
        <v>0.13479623824451403</v>
      </c>
    </row>
    <row r="18" spans="1:7" ht="14.25" customHeight="1">
      <c r="A18" s="71">
        <v>8</v>
      </c>
      <c r="B18" s="72" t="s">
        <v>19</v>
      </c>
      <c r="C18" s="80">
        <v>349</v>
      </c>
      <c r="D18" s="81">
        <v>0.024776373704387334</v>
      </c>
      <c r="E18" s="82">
        <v>374</v>
      </c>
      <c r="F18" s="83">
        <v>0.02672764953905524</v>
      </c>
      <c r="G18" s="84">
        <v>-0.0668449197860963</v>
      </c>
    </row>
    <row r="19" spans="1:7" ht="14.25" customHeight="1">
      <c r="A19" s="71">
        <v>9</v>
      </c>
      <c r="B19" s="72" t="s">
        <v>60</v>
      </c>
      <c r="C19" s="80">
        <v>255</v>
      </c>
      <c r="D19" s="81">
        <v>0.01810308107340622</v>
      </c>
      <c r="E19" s="82">
        <v>150</v>
      </c>
      <c r="F19" s="83">
        <v>0.010719645537054241</v>
      </c>
      <c r="G19" s="84">
        <v>0.7</v>
      </c>
    </row>
    <row r="20" spans="1:7" ht="14.25" customHeight="1">
      <c r="A20" s="73">
        <v>10</v>
      </c>
      <c r="B20" s="74" t="s">
        <v>21</v>
      </c>
      <c r="C20" s="85">
        <v>237</v>
      </c>
      <c r="D20" s="86">
        <v>0.01682521652704813</v>
      </c>
      <c r="E20" s="87">
        <v>280</v>
      </c>
      <c r="F20" s="88">
        <v>0.02001000500250125</v>
      </c>
      <c r="G20" s="89">
        <v>-0.15357142857142858</v>
      </c>
    </row>
    <row r="21" spans="1:7" ht="14.25" customHeight="1">
      <c r="A21" s="69">
        <v>11</v>
      </c>
      <c r="B21" s="70" t="s">
        <v>71</v>
      </c>
      <c r="C21" s="75">
        <v>236</v>
      </c>
      <c r="D21" s="76">
        <v>0.016754224052250462</v>
      </c>
      <c r="E21" s="77">
        <v>226</v>
      </c>
      <c r="F21" s="78">
        <v>0.016150932609161724</v>
      </c>
      <c r="G21" s="79">
        <v>0.04424778761061954</v>
      </c>
    </row>
    <row r="22" spans="1:7" ht="14.25" customHeight="1">
      <c r="A22" s="71">
        <v>12</v>
      </c>
      <c r="B22" s="72" t="s">
        <v>22</v>
      </c>
      <c r="C22" s="80">
        <v>235</v>
      </c>
      <c r="D22" s="81">
        <v>0.01668323157745279</v>
      </c>
      <c r="E22" s="82">
        <v>212</v>
      </c>
      <c r="F22" s="83">
        <v>0.015150432359036662</v>
      </c>
      <c r="G22" s="84">
        <v>0.10849056603773577</v>
      </c>
    </row>
    <row r="23" spans="1:7" ht="14.25" customHeight="1">
      <c r="A23" s="71">
        <v>13</v>
      </c>
      <c r="B23" s="72" t="s">
        <v>74</v>
      </c>
      <c r="C23" s="80">
        <v>186</v>
      </c>
      <c r="D23" s="81">
        <v>0.01320460031236689</v>
      </c>
      <c r="E23" s="82">
        <v>164</v>
      </c>
      <c r="F23" s="83">
        <v>0.011720145787179304</v>
      </c>
      <c r="G23" s="84">
        <v>0.13414634146341453</v>
      </c>
    </row>
    <row r="24" spans="1:7" ht="14.25" customHeight="1">
      <c r="A24" s="71">
        <v>14</v>
      </c>
      <c r="B24" s="72" t="s">
        <v>23</v>
      </c>
      <c r="C24" s="80">
        <v>181</v>
      </c>
      <c r="D24" s="81">
        <v>0.012849637938378532</v>
      </c>
      <c r="E24" s="82">
        <v>165</v>
      </c>
      <c r="F24" s="83">
        <v>0.011791610090759666</v>
      </c>
      <c r="G24" s="84">
        <v>0.09696969696969693</v>
      </c>
    </row>
    <row r="25" spans="1:7" ht="14.25" customHeight="1">
      <c r="A25" s="73">
        <v>15</v>
      </c>
      <c r="B25" s="74" t="s">
        <v>24</v>
      </c>
      <c r="C25" s="85">
        <v>154</v>
      </c>
      <c r="D25" s="86">
        <v>0.010932841118841402</v>
      </c>
      <c r="E25" s="87">
        <v>129</v>
      </c>
      <c r="F25" s="88">
        <v>0.009218895161866648</v>
      </c>
      <c r="G25" s="89">
        <v>0.193798449612403</v>
      </c>
    </row>
    <row r="26" spans="1:7" ht="14.25" customHeight="1">
      <c r="A26" s="69">
        <v>16</v>
      </c>
      <c r="B26" s="70" t="s">
        <v>25</v>
      </c>
      <c r="C26" s="75">
        <v>139</v>
      </c>
      <c r="D26" s="76">
        <v>0.009867953996876332</v>
      </c>
      <c r="E26" s="77">
        <v>214</v>
      </c>
      <c r="F26" s="78">
        <v>0.015293360966197385</v>
      </c>
      <c r="G26" s="79">
        <v>-0.35046728971962615</v>
      </c>
    </row>
    <row r="27" spans="1:7" ht="14.25" customHeight="1">
      <c r="A27" s="71">
        <v>17</v>
      </c>
      <c r="B27" s="72" t="s">
        <v>93</v>
      </c>
      <c r="C27" s="80">
        <v>126</v>
      </c>
      <c r="D27" s="81">
        <v>0.008945051824506603</v>
      </c>
      <c r="E27" s="82">
        <v>158</v>
      </c>
      <c r="F27" s="83">
        <v>0.011291359965697134</v>
      </c>
      <c r="G27" s="84">
        <v>-0.20253164556962022</v>
      </c>
    </row>
    <row r="28" spans="1:7" ht="14.25" customHeight="1">
      <c r="A28" s="71">
        <v>18</v>
      </c>
      <c r="B28" s="72" t="s">
        <v>92</v>
      </c>
      <c r="C28" s="80">
        <v>106</v>
      </c>
      <c r="D28" s="81">
        <v>0.007525202328553173</v>
      </c>
      <c r="E28" s="82">
        <v>94</v>
      </c>
      <c r="F28" s="83">
        <v>0.006717644536553991</v>
      </c>
      <c r="G28" s="84">
        <v>0.12765957446808507</v>
      </c>
    </row>
    <row r="29" spans="1:7" ht="14.25" customHeight="1">
      <c r="A29" s="71">
        <v>19</v>
      </c>
      <c r="B29" s="72" t="s">
        <v>89</v>
      </c>
      <c r="C29" s="80">
        <v>101</v>
      </c>
      <c r="D29" s="81">
        <v>0.007170239954564816</v>
      </c>
      <c r="E29" s="82">
        <v>76</v>
      </c>
      <c r="F29" s="83">
        <v>0.005431287072107482</v>
      </c>
      <c r="G29" s="84">
        <v>0.32894736842105265</v>
      </c>
    </row>
    <row r="30" spans="1:7" ht="14.25" customHeight="1">
      <c r="A30" s="73">
        <v>20</v>
      </c>
      <c r="B30" s="74" t="s">
        <v>127</v>
      </c>
      <c r="C30" s="85">
        <v>95</v>
      </c>
      <c r="D30" s="86">
        <v>0.006744285105778788</v>
      </c>
      <c r="E30" s="87">
        <v>75</v>
      </c>
      <c r="F30" s="88">
        <v>0.005359822768527121</v>
      </c>
      <c r="G30" s="89">
        <v>0.2666666666666666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1563</v>
      </c>
      <c r="D36" s="55">
        <f>C36/C37</f>
        <v>0.11096123810876048</v>
      </c>
      <c r="E36" s="36">
        <f>E37-SUM(E11:E35)</f>
        <v>1573</v>
      </c>
      <c r="F36" s="55">
        <f>E36/E37</f>
        <v>0.11241334953190882</v>
      </c>
      <c r="G36" s="41">
        <f>C36/E36-1</f>
        <v>-0.006357279084551859</v>
      </c>
    </row>
    <row r="37" spans="1:8" ht="14.25" customHeight="1">
      <c r="A37" s="16"/>
      <c r="B37" s="14" t="s">
        <v>11</v>
      </c>
      <c r="C37" s="90">
        <v>14086</v>
      </c>
      <c r="D37" s="91">
        <v>1</v>
      </c>
      <c r="E37" s="92">
        <v>13993</v>
      </c>
      <c r="F37" s="93">
        <v>1.000000000000001</v>
      </c>
      <c r="G37" s="32">
        <v>0.006646180232973586</v>
      </c>
      <c r="H37" s="99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23" dxfId="51" operator="lessThan">
      <formula>0</formula>
    </cfRule>
  </conditionalFormatting>
  <conditionalFormatting sqref="G31:G35">
    <cfRule type="cellIs" priority="22" dxfId="51" operator="lessThan">
      <formula>0</formula>
    </cfRule>
  </conditionalFormatting>
  <conditionalFormatting sqref="C31:G35">
    <cfRule type="cellIs" priority="21" dxfId="52" operator="equal">
      <formula>0</formula>
    </cfRule>
  </conditionalFormatting>
  <conditionalFormatting sqref="G11:G15">
    <cfRule type="cellIs" priority="4" dxfId="51" operator="lessThan">
      <formula>0</formula>
    </cfRule>
  </conditionalFormatting>
  <conditionalFormatting sqref="G16:G30">
    <cfRule type="cellIs" priority="3" dxfId="51" operator="lessThan">
      <formula>0</formula>
    </cfRule>
  </conditionalFormatting>
  <conditionalFormatting sqref="C11:G30">
    <cfRule type="cellIs" priority="2" dxfId="52" operator="equal">
      <formula>0</formula>
    </cfRule>
  </conditionalFormatting>
  <conditionalFormatting sqref="G37">
    <cfRule type="cellIs" priority="1" dxfId="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43640</v>
      </c>
    </row>
    <row r="2" spans="1:8" ht="14.25" customHeight="1">
      <c r="A2" s="105" t="s">
        <v>29</v>
      </c>
      <c r="B2" s="105"/>
      <c r="C2" s="105"/>
      <c r="D2" s="105"/>
      <c r="E2" s="105"/>
      <c r="F2" s="105"/>
      <c r="G2" s="105"/>
      <c r="H2" s="24"/>
    </row>
    <row r="3" spans="1:8" ht="14.25" customHeight="1">
      <c r="A3" s="106" t="s">
        <v>69</v>
      </c>
      <c r="B3" s="106"/>
      <c r="C3" s="106"/>
      <c r="D3" s="106"/>
      <c r="E3" s="106"/>
      <c r="F3" s="106"/>
      <c r="G3" s="106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09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10"/>
      <c r="B6" s="110"/>
      <c r="C6" s="114" t="s">
        <v>129</v>
      </c>
      <c r="D6" s="115"/>
      <c r="E6" s="115"/>
      <c r="F6" s="115"/>
      <c r="G6" s="116"/>
    </row>
    <row r="7" spans="1:7" ht="14.25" customHeight="1">
      <c r="A7" s="110"/>
      <c r="B7" s="110"/>
      <c r="C7" s="117">
        <v>2019</v>
      </c>
      <c r="D7" s="118"/>
      <c r="E7" s="117">
        <v>2018</v>
      </c>
      <c r="F7" s="118"/>
      <c r="G7" s="128" t="s">
        <v>3</v>
      </c>
    </row>
    <row r="8" spans="1:7" ht="14.25" customHeight="1">
      <c r="A8" s="130" t="s">
        <v>4</v>
      </c>
      <c r="B8" s="130" t="s">
        <v>5</v>
      </c>
      <c r="C8" s="119"/>
      <c r="D8" s="120"/>
      <c r="E8" s="119"/>
      <c r="F8" s="120"/>
      <c r="G8" s="129"/>
    </row>
    <row r="9" spans="1:7" ht="14.25" customHeight="1">
      <c r="A9" s="130"/>
      <c r="B9" s="130"/>
      <c r="C9" s="20" t="s">
        <v>6</v>
      </c>
      <c r="D9" s="42" t="s">
        <v>2</v>
      </c>
      <c r="E9" s="98" t="s">
        <v>6</v>
      </c>
      <c r="F9" s="42" t="s">
        <v>2</v>
      </c>
      <c r="G9" s="132" t="s">
        <v>7</v>
      </c>
    </row>
    <row r="10" spans="1:7" ht="14.25" customHeight="1">
      <c r="A10" s="131"/>
      <c r="B10" s="131"/>
      <c r="C10" s="19" t="s">
        <v>8</v>
      </c>
      <c r="D10" s="97" t="s">
        <v>9</v>
      </c>
      <c r="E10" s="7" t="s">
        <v>8</v>
      </c>
      <c r="F10" s="97" t="s">
        <v>9</v>
      </c>
      <c r="G10" s="133"/>
    </row>
    <row r="11" spans="1:7" ht="14.25" customHeight="1">
      <c r="A11" s="69">
        <v>1</v>
      </c>
      <c r="B11" s="70" t="s">
        <v>14</v>
      </c>
      <c r="C11" s="75">
        <v>3350</v>
      </c>
      <c r="D11" s="76">
        <v>0.2637795275590551</v>
      </c>
      <c r="E11" s="77">
        <v>3179</v>
      </c>
      <c r="F11" s="78">
        <v>0.25413702134463184</v>
      </c>
      <c r="G11" s="79">
        <v>0.05379050015728226</v>
      </c>
    </row>
    <row r="12" spans="1:7" ht="14.25" customHeight="1">
      <c r="A12" s="71">
        <v>2</v>
      </c>
      <c r="B12" s="72" t="s">
        <v>15</v>
      </c>
      <c r="C12" s="80">
        <v>2509</v>
      </c>
      <c r="D12" s="81">
        <v>0.19755905511811023</v>
      </c>
      <c r="E12" s="82">
        <v>2369</v>
      </c>
      <c r="F12" s="83">
        <v>0.18938364377648093</v>
      </c>
      <c r="G12" s="84">
        <v>0.05909666525960322</v>
      </c>
    </row>
    <row r="13" spans="1:7" ht="14.25" customHeight="1">
      <c r="A13" s="71">
        <v>3</v>
      </c>
      <c r="B13" s="72" t="s">
        <v>16</v>
      </c>
      <c r="C13" s="80">
        <v>1748</v>
      </c>
      <c r="D13" s="81">
        <v>0.13763779527559056</v>
      </c>
      <c r="E13" s="82">
        <v>1737</v>
      </c>
      <c r="F13" s="83">
        <v>0.1388600207850348</v>
      </c>
      <c r="G13" s="84">
        <v>0.0063327576280944875</v>
      </c>
    </row>
    <row r="14" spans="1:7" ht="14.25" customHeight="1">
      <c r="A14" s="71">
        <v>4</v>
      </c>
      <c r="B14" s="72" t="s">
        <v>17</v>
      </c>
      <c r="C14" s="80">
        <v>1017</v>
      </c>
      <c r="D14" s="81">
        <v>0.08007874015748032</v>
      </c>
      <c r="E14" s="82">
        <v>1131</v>
      </c>
      <c r="F14" s="83">
        <v>0.09041490127108481</v>
      </c>
      <c r="G14" s="84">
        <v>-0.10079575596816981</v>
      </c>
    </row>
    <row r="15" spans="1:7" ht="14.25" customHeight="1">
      <c r="A15" s="73">
        <v>5</v>
      </c>
      <c r="B15" s="74" t="s">
        <v>20</v>
      </c>
      <c r="C15" s="85">
        <v>486</v>
      </c>
      <c r="D15" s="86">
        <v>0.03826771653543307</v>
      </c>
      <c r="E15" s="87">
        <v>607</v>
      </c>
      <c r="F15" s="88">
        <v>0.04852506195539212</v>
      </c>
      <c r="G15" s="89">
        <v>-0.199341021416804</v>
      </c>
    </row>
    <row r="16" spans="1:7" ht="14.25" customHeight="1">
      <c r="A16" s="69">
        <v>6</v>
      </c>
      <c r="B16" s="70" t="s">
        <v>18</v>
      </c>
      <c r="C16" s="75">
        <v>364</v>
      </c>
      <c r="D16" s="76">
        <v>0.028661417322834646</v>
      </c>
      <c r="E16" s="77">
        <v>406</v>
      </c>
      <c r="F16" s="78">
        <v>0.032456631225517625</v>
      </c>
      <c r="G16" s="79">
        <v>-0.10344827586206895</v>
      </c>
    </row>
    <row r="17" spans="1:7" ht="14.25" customHeight="1">
      <c r="A17" s="71">
        <v>7</v>
      </c>
      <c r="B17" s="72" t="s">
        <v>19</v>
      </c>
      <c r="C17" s="80">
        <v>337</v>
      </c>
      <c r="D17" s="81">
        <v>0.026535433070866143</v>
      </c>
      <c r="E17" s="82">
        <v>367</v>
      </c>
      <c r="F17" s="83">
        <v>0.02933887600927332</v>
      </c>
      <c r="G17" s="84">
        <v>-0.08174386920980925</v>
      </c>
    </row>
    <row r="18" spans="1:7" ht="14.25" customHeight="1">
      <c r="A18" s="71">
        <v>8</v>
      </c>
      <c r="B18" s="72" t="s">
        <v>60</v>
      </c>
      <c r="C18" s="80">
        <v>255</v>
      </c>
      <c r="D18" s="81">
        <v>0.020078740157480315</v>
      </c>
      <c r="E18" s="82">
        <v>150</v>
      </c>
      <c r="F18" s="83">
        <v>0.011991366216324247</v>
      </c>
      <c r="G18" s="84">
        <v>0.7</v>
      </c>
    </row>
    <row r="19" spans="1:7" ht="14.25" customHeight="1">
      <c r="A19" s="71">
        <v>9</v>
      </c>
      <c r="B19" s="72" t="s">
        <v>22</v>
      </c>
      <c r="C19" s="80">
        <v>235</v>
      </c>
      <c r="D19" s="81">
        <v>0.018503937007874015</v>
      </c>
      <c r="E19" s="82">
        <v>212</v>
      </c>
      <c r="F19" s="83">
        <v>0.016947797585738267</v>
      </c>
      <c r="G19" s="84">
        <v>0.10849056603773577</v>
      </c>
    </row>
    <row r="20" spans="1:7" ht="14.25" customHeight="1">
      <c r="A20" s="73">
        <v>10</v>
      </c>
      <c r="B20" s="74" t="s">
        <v>21</v>
      </c>
      <c r="C20" s="85">
        <v>205</v>
      </c>
      <c r="D20" s="86">
        <v>0.016141732283464567</v>
      </c>
      <c r="E20" s="87">
        <v>220</v>
      </c>
      <c r="F20" s="88">
        <v>0.017587337117275562</v>
      </c>
      <c r="G20" s="89">
        <v>-0.06818181818181823</v>
      </c>
    </row>
    <row r="21" spans="1:7" ht="14.25" customHeight="1">
      <c r="A21" s="69">
        <v>11</v>
      </c>
      <c r="B21" s="70" t="s">
        <v>74</v>
      </c>
      <c r="C21" s="75">
        <v>186</v>
      </c>
      <c r="D21" s="76">
        <v>0.014645669291338584</v>
      </c>
      <c r="E21" s="77">
        <v>164</v>
      </c>
      <c r="F21" s="78">
        <v>0.013110560396514509</v>
      </c>
      <c r="G21" s="79">
        <v>0.13414634146341453</v>
      </c>
    </row>
    <row r="22" spans="1:7" ht="14.25" customHeight="1">
      <c r="A22" s="71">
        <v>12</v>
      </c>
      <c r="B22" s="72" t="s">
        <v>23</v>
      </c>
      <c r="C22" s="80">
        <v>181</v>
      </c>
      <c r="D22" s="81">
        <v>0.014251968503937009</v>
      </c>
      <c r="E22" s="82">
        <v>165</v>
      </c>
      <c r="F22" s="83">
        <v>0.01319050283795667</v>
      </c>
      <c r="G22" s="84">
        <v>0.09696969696969693</v>
      </c>
    </row>
    <row r="23" spans="1:7" ht="14.25" customHeight="1">
      <c r="A23" s="71">
        <v>13</v>
      </c>
      <c r="B23" s="72" t="s">
        <v>24</v>
      </c>
      <c r="C23" s="80">
        <v>152</v>
      </c>
      <c r="D23" s="81">
        <v>0.011968503937007874</v>
      </c>
      <c r="E23" s="82">
        <v>126</v>
      </c>
      <c r="F23" s="83">
        <v>0.010072747621712367</v>
      </c>
      <c r="G23" s="84">
        <v>0.20634920634920628</v>
      </c>
    </row>
    <row r="24" spans="1:7" ht="14.25" customHeight="1">
      <c r="A24" s="71">
        <v>14</v>
      </c>
      <c r="B24" s="72" t="s">
        <v>25</v>
      </c>
      <c r="C24" s="80">
        <v>132</v>
      </c>
      <c r="D24" s="81">
        <v>0.010393700787401575</v>
      </c>
      <c r="E24" s="82">
        <v>210</v>
      </c>
      <c r="F24" s="83">
        <v>0.016787912702853944</v>
      </c>
      <c r="G24" s="84">
        <v>-0.37142857142857144</v>
      </c>
    </row>
    <row r="25" spans="1:7" ht="14.25" customHeight="1">
      <c r="A25" s="73">
        <v>15</v>
      </c>
      <c r="B25" s="74" t="s">
        <v>93</v>
      </c>
      <c r="C25" s="85">
        <v>126</v>
      </c>
      <c r="D25" s="86">
        <v>0.009921259842519684</v>
      </c>
      <c r="E25" s="87">
        <v>158</v>
      </c>
      <c r="F25" s="88">
        <v>0.01263090574786154</v>
      </c>
      <c r="G25" s="89">
        <v>-0.20253164556962022</v>
      </c>
    </row>
    <row r="26" spans="1:7" ht="14.25" customHeight="1">
      <c r="A26" s="69">
        <v>16</v>
      </c>
      <c r="B26" s="70" t="s">
        <v>89</v>
      </c>
      <c r="C26" s="75">
        <v>101</v>
      </c>
      <c r="D26" s="76">
        <v>0.00795275590551181</v>
      </c>
      <c r="E26" s="77">
        <v>76</v>
      </c>
      <c r="F26" s="78">
        <v>0.006075625549604285</v>
      </c>
      <c r="G26" s="79">
        <v>0.32894736842105265</v>
      </c>
    </row>
    <row r="27" spans="1:7" ht="14.25" customHeight="1">
      <c r="A27" s="71">
        <v>17</v>
      </c>
      <c r="B27" s="72" t="s">
        <v>64</v>
      </c>
      <c r="C27" s="80">
        <v>89</v>
      </c>
      <c r="D27" s="81">
        <v>0.007007874015748031</v>
      </c>
      <c r="E27" s="82">
        <v>115</v>
      </c>
      <c r="F27" s="83">
        <v>0.009193380765848589</v>
      </c>
      <c r="G27" s="84">
        <v>-0.22608695652173916</v>
      </c>
    </row>
    <row r="28" spans="1:7" ht="14.25" customHeight="1">
      <c r="A28" s="71">
        <v>18</v>
      </c>
      <c r="B28" s="72" t="s">
        <v>91</v>
      </c>
      <c r="C28" s="80">
        <v>79</v>
      </c>
      <c r="D28" s="81">
        <v>0.006220472440944882</v>
      </c>
      <c r="E28" s="82">
        <v>47</v>
      </c>
      <c r="F28" s="83">
        <v>0.003757294747781597</v>
      </c>
      <c r="G28" s="84">
        <v>0.6808510638297873</v>
      </c>
    </row>
    <row r="29" spans="1:7" ht="14.25" customHeight="1">
      <c r="A29" s="71">
        <v>19</v>
      </c>
      <c r="B29" s="72" t="s">
        <v>90</v>
      </c>
      <c r="C29" s="80">
        <v>67</v>
      </c>
      <c r="D29" s="81">
        <v>0.005275590551181103</v>
      </c>
      <c r="E29" s="82">
        <v>53</v>
      </c>
      <c r="F29" s="83">
        <v>0.004236949396434567</v>
      </c>
      <c r="G29" s="84">
        <v>0.26415094339622636</v>
      </c>
    </row>
    <row r="30" spans="1:7" ht="14.25" customHeight="1">
      <c r="A30" s="73">
        <v>20</v>
      </c>
      <c r="B30" s="74" t="s">
        <v>121</v>
      </c>
      <c r="C30" s="85">
        <v>64</v>
      </c>
      <c r="D30" s="86">
        <v>0.005039370078740157</v>
      </c>
      <c r="E30" s="87">
        <v>37</v>
      </c>
      <c r="F30" s="88">
        <v>0.0029578703333599807</v>
      </c>
      <c r="G30" s="89">
        <v>0.7297297297297298</v>
      </c>
    </row>
    <row r="31" spans="1:7" ht="14.25" customHeight="1">
      <c r="A31" s="35"/>
      <c r="B31" s="12" t="s">
        <v>10</v>
      </c>
      <c r="C31" s="13">
        <f>C32-SUM(C11:C30)</f>
        <v>1017</v>
      </c>
      <c r="D31" s="56">
        <f>C31/C32</f>
        <v>0.08007874015748032</v>
      </c>
      <c r="E31" s="13">
        <f>E32-SUM(E11:E30)</f>
        <v>980</v>
      </c>
      <c r="F31" s="56">
        <f>E31/E32</f>
        <v>0.07834359261331841</v>
      </c>
      <c r="G31" s="17">
        <f>C31/E31-1</f>
        <v>0.037755102040816224</v>
      </c>
    </row>
    <row r="32" spans="1:7" ht="14.25" customHeight="1">
      <c r="A32" s="16"/>
      <c r="B32" s="14" t="s">
        <v>11</v>
      </c>
      <c r="C32" s="90">
        <v>12700</v>
      </c>
      <c r="D32" s="91">
        <v>1</v>
      </c>
      <c r="E32" s="92">
        <v>12509</v>
      </c>
      <c r="F32" s="93">
        <v>0.9999999999999997</v>
      </c>
      <c r="G32" s="32">
        <v>0.015269006315452804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23" dxfId="51" operator="lessThan">
      <formula>0</formula>
    </cfRule>
  </conditionalFormatting>
  <conditionalFormatting sqref="G11:G15">
    <cfRule type="cellIs" priority="4" dxfId="51" operator="lessThan">
      <formula>0</formula>
    </cfRule>
  </conditionalFormatting>
  <conditionalFormatting sqref="G16:G30">
    <cfRule type="cellIs" priority="3" dxfId="51" operator="lessThan">
      <formula>0</formula>
    </cfRule>
  </conditionalFormatting>
  <conditionalFormatting sqref="C11:G30">
    <cfRule type="cellIs" priority="2" dxfId="52" operator="equal">
      <formula>0</formula>
    </cfRule>
  </conditionalFormatting>
  <conditionalFormatting sqref="G32">
    <cfRule type="cellIs" priority="1" dxfId="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43640</v>
      </c>
    </row>
    <row r="2" spans="1:10" ht="14.25" customHeight="1">
      <c r="A2" s="105" t="s">
        <v>30</v>
      </c>
      <c r="B2" s="105"/>
      <c r="C2" s="105"/>
      <c r="D2" s="105"/>
      <c r="E2" s="105"/>
      <c r="F2" s="105"/>
      <c r="G2" s="105"/>
      <c r="H2" s="24"/>
      <c r="I2" s="24"/>
      <c r="J2" s="24"/>
    </row>
    <row r="3" spans="1:10" ht="14.25" customHeight="1">
      <c r="A3" s="106" t="s">
        <v>31</v>
      </c>
      <c r="B3" s="106"/>
      <c r="C3" s="106"/>
      <c r="D3" s="106"/>
      <c r="E3" s="106"/>
      <c r="F3" s="106"/>
      <c r="G3" s="106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7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129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2" t="s">
        <v>2</v>
      </c>
      <c r="E9" s="98" t="s">
        <v>6</v>
      </c>
      <c r="F9" s="42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97" t="s">
        <v>9</v>
      </c>
      <c r="E10" s="7" t="s">
        <v>8</v>
      </c>
      <c r="F10" s="97" t="s">
        <v>9</v>
      </c>
      <c r="G10" s="127"/>
    </row>
    <row r="11" spans="1:7" ht="14.25" customHeight="1">
      <c r="A11" s="69">
        <v>1</v>
      </c>
      <c r="B11" s="70" t="s">
        <v>130</v>
      </c>
      <c r="C11" s="75">
        <v>6551</v>
      </c>
      <c r="D11" s="76">
        <v>0.27414630063608975</v>
      </c>
      <c r="E11" s="77">
        <v>6371</v>
      </c>
      <c r="F11" s="78">
        <v>0.2814543205513342</v>
      </c>
      <c r="G11" s="79">
        <v>0.02825302150368869</v>
      </c>
    </row>
    <row r="12" spans="1:7" ht="14.25" customHeight="1">
      <c r="A12" s="71">
        <v>2</v>
      </c>
      <c r="B12" s="72" t="s">
        <v>32</v>
      </c>
      <c r="C12" s="80">
        <v>6360</v>
      </c>
      <c r="D12" s="81">
        <v>0.26615333110143957</v>
      </c>
      <c r="E12" s="82">
        <v>6317</v>
      </c>
      <c r="F12" s="83">
        <v>0.2790687400600813</v>
      </c>
      <c r="G12" s="84">
        <v>0.00680702865284144</v>
      </c>
    </row>
    <row r="13" spans="1:7" ht="14.25" customHeight="1">
      <c r="A13" s="71">
        <v>3</v>
      </c>
      <c r="B13" s="72" t="s">
        <v>35</v>
      </c>
      <c r="C13" s="80">
        <v>1695</v>
      </c>
      <c r="D13" s="81">
        <v>0.07093237361901573</v>
      </c>
      <c r="E13" s="82">
        <v>1375</v>
      </c>
      <c r="F13" s="83">
        <v>0.06074394769393886</v>
      </c>
      <c r="G13" s="84">
        <v>0.23272727272727267</v>
      </c>
    </row>
    <row r="14" spans="1:7" ht="14.25" customHeight="1">
      <c r="A14" s="71">
        <v>4</v>
      </c>
      <c r="B14" s="72" t="s">
        <v>81</v>
      </c>
      <c r="C14" s="80">
        <v>1511</v>
      </c>
      <c r="D14" s="81">
        <v>0.06323234014060931</v>
      </c>
      <c r="E14" s="82">
        <v>854</v>
      </c>
      <c r="F14" s="83">
        <v>0.03772751369499912</v>
      </c>
      <c r="G14" s="84">
        <v>0.769320843091335</v>
      </c>
    </row>
    <row r="15" spans="1:7" ht="14.25" customHeight="1">
      <c r="A15" s="73">
        <v>5</v>
      </c>
      <c r="B15" s="74" t="s">
        <v>33</v>
      </c>
      <c r="C15" s="85">
        <v>1141</v>
      </c>
      <c r="D15" s="86">
        <v>0.04774857716772682</v>
      </c>
      <c r="E15" s="87">
        <v>1112</v>
      </c>
      <c r="F15" s="88">
        <v>0.049125287153207284</v>
      </c>
      <c r="G15" s="89">
        <v>0.02607913669064743</v>
      </c>
    </row>
    <row r="16" spans="1:7" ht="14.25" customHeight="1">
      <c r="A16" s="69">
        <v>6</v>
      </c>
      <c r="B16" s="70" t="s">
        <v>21</v>
      </c>
      <c r="C16" s="75">
        <v>943</v>
      </c>
      <c r="D16" s="76">
        <v>0.03946267157683294</v>
      </c>
      <c r="E16" s="77">
        <v>1163</v>
      </c>
      <c r="F16" s="78">
        <v>0.0513783353949461</v>
      </c>
      <c r="G16" s="79">
        <v>-0.18916595012897675</v>
      </c>
    </row>
    <row r="17" spans="1:7" ht="14.25" customHeight="1">
      <c r="A17" s="71">
        <v>7</v>
      </c>
      <c r="B17" s="72" t="s">
        <v>62</v>
      </c>
      <c r="C17" s="80">
        <v>564</v>
      </c>
      <c r="D17" s="81">
        <v>0.023602276531637094</v>
      </c>
      <c r="E17" s="82">
        <v>654</v>
      </c>
      <c r="F17" s="83">
        <v>0.028892030394062556</v>
      </c>
      <c r="G17" s="84">
        <v>-0.13761467889908252</v>
      </c>
    </row>
    <row r="18" spans="1:7" ht="14.25" customHeight="1">
      <c r="A18" s="71">
        <v>8</v>
      </c>
      <c r="B18" s="72" t="s">
        <v>83</v>
      </c>
      <c r="C18" s="80">
        <v>542</v>
      </c>
      <c r="D18" s="81">
        <v>0.022681620354871108</v>
      </c>
      <c r="E18" s="82">
        <v>372</v>
      </c>
      <c r="F18" s="83">
        <v>0.016433998939742005</v>
      </c>
      <c r="G18" s="84">
        <v>0.456989247311828</v>
      </c>
    </row>
    <row r="19" spans="1:11" ht="14.25" customHeight="1">
      <c r="A19" s="71">
        <v>9</v>
      </c>
      <c r="B19" s="72" t="s">
        <v>34</v>
      </c>
      <c r="C19" s="80">
        <v>476</v>
      </c>
      <c r="D19" s="81">
        <v>0.01991965182457315</v>
      </c>
      <c r="E19" s="82">
        <v>547</v>
      </c>
      <c r="F19" s="83">
        <v>0.024165046828061493</v>
      </c>
      <c r="G19" s="84">
        <v>-0.12979890310786102</v>
      </c>
      <c r="K19" t="s">
        <v>61</v>
      </c>
    </row>
    <row r="20" spans="1:7" ht="14.25" customHeight="1">
      <c r="A20" s="73">
        <v>10</v>
      </c>
      <c r="B20" s="74" t="s">
        <v>75</v>
      </c>
      <c r="C20" s="85">
        <v>359</v>
      </c>
      <c r="D20" s="86">
        <v>0.015023434884499498</v>
      </c>
      <c r="E20" s="87">
        <v>307</v>
      </c>
      <c r="F20" s="88">
        <v>0.013562466866937621</v>
      </c>
      <c r="G20" s="89">
        <v>0.16938110749185675</v>
      </c>
    </row>
    <row r="21" spans="1:7" ht="14.25" customHeight="1">
      <c r="A21" s="69">
        <v>11</v>
      </c>
      <c r="B21" s="70" t="s">
        <v>82</v>
      </c>
      <c r="C21" s="75">
        <v>341</v>
      </c>
      <c r="D21" s="76">
        <v>0.014270170739872782</v>
      </c>
      <c r="E21" s="77">
        <v>411</v>
      </c>
      <c r="F21" s="78">
        <v>0.018156918183424634</v>
      </c>
      <c r="G21" s="79">
        <v>-0.17031630170316303</v>
      </c>
    </row>
    <row r="22" spans="1:7" ht="14.25" customHeight="1">
      <c r="A22" s="71">
        <v>12</v>
      </c>
      <c r="B22" s="72" t="s">
        <v>84</v>
      </c>
      <c r="C22" s="80">
        <v>227</v>
      </c>
      <c r="D22" s="81">
        <v>0.009499497823903582</v>
      </c>
      <c r="E22" s="82">
        <v>235</v>
      </c>
      <c r="F22" s="83">
        <v>0.01038169287860046</v>
      </c>
      <c r="G22" s="84">
        <v>-0.03404255319148941</v>
      </c>
    </row>
    <row r="23" spans="1:7" ht="14.25" customHeight="1">
      <c r="A23" s="71">
        <v>13</v>
      </c>
      <c r="B23" s="72" t="s">
        <v>79</v>
      </c>
      <c r="C23" s="80">
        <v>220</v>
      </c>
      <c r="D23" s="81">
        <v>0.00920656176765986</v>
      </c>
      <c r="E23" s="82">
        <v>177</v>
      </c>
      <c r="F23" s="83">
        <v>0.007819402721328857</v>
      </c>
      <c r="G23" s="84">
        <v>0.24293785310734473</v>
      </c>
    </row>
    <row r="24" spans="1:7" ht="14.25" customHeight="1">
      <c r="A24" s="71">
        <v>14</v>
      </c>
      <c r="B24" s="72" t="s">
        <v>87</v>
      </c>
      <c r="C24" s="80">
        <v>190</v>
      </c>
      <c r="D24" s="81">
        <v>0.007951121526615333</v>
      </c>
      <c r="E24" s="82">
        <v>168</v>
      </c>
      <c r="F24" s="83">
        <v>0.0074218059727867115</v>
      </c>
      <c r="G24" s="84">
        <v>0.13095238095238093</v>
      </c>
    </row>
    <row r="25" spans="1:7" ht="14.25" customHeight="1">
      <c r="A25" s="73">
        <v>15</v>
      </c>
      <c r="B25" s="74" t="s">
        <v>85</v>
      </c>
      <c r="C25" s="85">
        <v>170</v>
      </c>
      <c r="D25" s="86">
        <v>0.0071141613659189825</v>
      </c>
      <c r="E25" s="87">
        <v>219</v>
      </c>
      <c r="F25" s="88">
        <v>0.009674854214525535</v>
      </c>
      <c r="G25" s="89">
        <v>-0.22374429223744297</v>
      </c>
    </row>
    <row r="26" spans="1:7" ht="14.25" customHeight="1">
      <c r="A26" s="69">
        <v>16</v>
      </c>
      <c r="B26" s="70" t="s">
        <v>80</v>
      </c>
      <c r="C26" s="75">
        <v>169</v>
      </c>
      <c r="D26" s="76">
        <v>0.007072313357884164</v>
      </c>
      <c r="E26" s="77">
        <v>144</v>
      </c>
      <c r="F26" s="78">
        <v>0.006361547976674324</v>
      </c>
      <c r="G26" s="79">
        <v>0.17361111111111116</v>
      </c>
    </row>
    <row r="27" spans="1:7" ht="14.25" customHeight="1">
      <c r="A27" s="71">
        <v>17</v>
      </c>
      <c r="B27" s="72" t="s">
        <v>96</v>
      </c>
      <c r="C27" s="80">
        <v>167</v>
      </c>
      <c r="D27" s="81">
        <v>0.00698861734181453</v>
      </c>
      <c r="E27" s="82">
        <v>105</v>
      </c>
      <c r="F27" s="83">
        <v>0.004638628732991695</v>
      </c>
      <c r="G27" s="84">
        <v>0.5904761904761904</v>
      </c>
    </row>
    <row r="28" spans="1:7" ht="14.25" customHeight="1">
      <c r="A28" s="71">
        <v>18</v>
      </c>
      <c r="B28" s="72" t="s">
        <v>86</v>
      </c>
      <c r="C28" s="80">
        <v>165</v>
      </c>
      <c r="D28" s="81">
        <v>0.006904921325744894</v>
      </c>
      <c r="E28" s="82">
        <v>177</v>
      </c>
      <c r="F28" s="83">
        <v>0.007819402721328857</v>
      </c>
      <c r="G28" s="84">
        <v>-0.06779661016949157</v>
      </c>
    </row>
    <row r="29" spans="1:7" ht="14.25" customHeight="1">
      <c r="A29" s="71">
        <v>19</v>
      </c>
      <c r="B29" s="72" t="s">
        <v>88</v>
      </c>
      <c r="C29" s="80">
        <v>149</v>
      </c>
      <c r="D29" s="81">
        <v>0.006235353197187814</v>
      </c>
      <c r="E29" s="82">
        <v>139</v>
      </c>
      <c r="F29" s="83">
        <v>0.0061406608941509105</v>
      </c>
      <c r="G29" s="84">
        <v>0.07194244604316546</v>
      </c>
    </row>
    <row r="30" spans="1:7" ht="14.25" customHeight="1">
      <c r="A30" s="73">
        <v>20</v>
      </c>
      <c r="B30" s="74" t="s">
        <v>97</v>
      </c>
      <c r="C30" s="85">
        <v>141</v>
      </c>
      <c r="D30" s="86">
        <v>0.0059005691329092735</v>
      </c>
      <c r="E30" s="87">
        <v>160</v>
      </c>
      <c r="F30" s="88">
        <v>0.007068386640749249</v>
      </c>
      <c r="G30" s="89">
        <v>-0.11875000000000002</v>
      </c>
    </row>
    <row r="31" spans="1:7" ht="14.25" customHeight="1">
      <c r="A31" s="35"/>
      <c r="B31" s="12" t="s">
        <v>10</v>
      </c>
      <c r="C31" s="13">
        <f>C32-SUM(C11:C30)</f>
        <v>1815</v>
      </c>
      <c r="D31" s="56">
        <f>C31/C32</f>
        <v>0.07595413458319383</v>
      </c>
      <c r="E31" s="13">
        <f>E32-SUM(E11:E30)</f>
        <v>1629</v>
      </c>
      <c r="F31" s="56">
        <f>E31/E32</f>
        <v>0.07196501148612829</v>
      </c>
      <c r="G31" s="17">
        <f>C31/E31-1</f>
        <v>0.11418047882136273</v>
      </c>
    </row>
    <row r="32" spans="1:7" ht="14.25" customHeight="1">
      <c r="A32" s="16"/>
      <c r="B32" s="14" t="s">
        <v>11</v>
      </c>
      <c r="C32" s="90">
        <v>23896</v>
      </c>
      <c r="D32" s="91">
        <v>1</v>
      </c>
      <c r="E32" s="92">
        <v>22636</v>
      </c>
      <c r="F32" s="93">
        <v>0.9999999999999991</v>
      </c>
      <c r="G32" s="32">
        <v>0.05566354479590041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51" operator="lessThan">
      <formula>0</formula>
    </cfRule>
  </conditionalFormatting>
  <conditionalFormatting sqref="G11:G15">
    <cfRule type="cellIs" priority="4" dxfId="51" operator="lessThan">
      <formula>0</formula>
    </cfRule>
  </conditionalFormatting>
  <conditionalFormatting sqref="G16:G30">
    <cfRule type="cellIs" priority="3" dxfId="51" operator="lessThan">
      <formula>0</formula>
    </cfRule>
  </conditionalFormatting>
  <conditionalFormatting sqref="C11:G30">
    <cfRule type="cellIs" priority="2" dxfId="52" operator="equal">
      <formula>0</formula>
    </cfRule>
  </conditionalFormatting>
  <conditionalFormatting sqref="G32">
    <cfRule type="cellIs" priority="1" dxfId="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PageLayoutView="0" workbookViewId="0" topLeftCell="A1">
      <selection activeCell="D64" sqref="D64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43640</v>
      </c>
    </row>
    <row r="2" spans="1:9" ht="14.25" customHeight="1">
      <c r="A2" s="105" t="s">
        <v>36</v>
      </c>
      <c r="B2" s="105"/>
      <c r="C2" s="105"/>
      <c r="D2" s="105"/>
      <c r="E2" s="105"/>
      <c r="F2" s="105"/>
      <c r="G2" s="105"/>
      <c r="H2" s="24"/>
      <c r="I2" s="24"/>
    </row>
    <row r="3" spans="1:9" ht="14.25" customHeight="1">
      <c r="A3" s="106" t="s">
        <v>37</v>
      </c>
      <c r="B3" s="106"/>
      <c r="C3" s="106"/>
      <c r="D3" s="106"/>
      <c r="E3" s="106"/>
      <c r="F3" s="106"/>
      <c r="G3" s="106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7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129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2" t="s">
        <v>2</v>
      </c>
      <c r="E9" s="98" t="s">
        <v>6</v>
      </c>
      <c r="F9" s="42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97" t="s">
        <v>9</v>
      </c>
      <c r="E10" s="7" t="s">
        <v>8</v>
      </c>
      <c r="F10" s="97" t="s">
        <v>9</v>
      </c>
      <c r="G10" s="127"/>
    </row>
    <row r="11" spans="1:7" ht="14.25" customHeight="1">
      <c r="A11" s="69">
        <v>1</v>
      </c>
      <c r="B11" s="70" t="s">
        <v>38</v>
      </c>
      <c r="C11" s="75">
        <v>978</v>
      </c>
      <c r="D11" s="76">
        <v>0.40954773869346733</v>
      </c>
      <c r="E11" s="77">
        <v>1171</v>
      </c>
      <c r="F11" s="78">
        <v>0.4744732576985413</v>
      </c>
      <c r="G11" s="79">
        <v>-0.16481639624252775</v>
      </c>
    </row>
    <row r="12" spans="1:7" ht="14.25" customHeight="1">
      <c r="A12" s="71">
        <v>2</v>
      </c>
      <c r="B12" s="72" t="s">
        <v>39</v>
      </c>
      <c r="C12" s="80">
        <v>322</v>
      </c>
      <c r="D12" s="81">
        <v>0.13484087102177555</v>
      </c>
      <c r="E12" s="82">
        <v>279</v>
      </c>
      <c r="F12" s="83">
        <v>0.11304700162074555</v>
      </c>
      <c r="G12" s="84">
        <v>0.15412186379928317</v>
      </c>
    </row>
    <row r="13" spans="1:7" ht="14.25" customHeight="1">
      <c r="A13" s="71">
        <v>3</v>
      </c>
      <c r="B13" s="72" t="s">
        <v>16</v>
      </c>
      <c r="C13" s="80">
        <v>212</v>
      </c>
      <c r="D13" s="81">
        <v>0.08877721943048576</v>
      </c>
      <c r="E13" s="82">
        <v>172</v>
      </c>
      <c r="F13" s="83">
        <v>0.06969205834683954</v>
      </c>
      <c r="G13" s="84">
        <v>0.2325581395348837</v>
      </c>
    </row>
    <row r="14" spans="1:7" ht="14.25" customHeight="1">
      <c r="A14" s="71">
        <v>4</v>
      </c>
      <c r="B14" s="72" t="s">
        <v>40</v>
      </c>
      <c r="C14" s="80">
        <v>154</v>
      </c>
      <c r="D14" s="81">
        <v>0.06448911222780569</v>
      </c>
      <c r="E14" s="82">
        <v>214</v>
      </c>
      <c r="F14" s="83">
        <v>0.08670988654781199</v>
      </c>
      <c r="G14" s="84">
        <v>-0.28037383177570097</v>
      </c>
    </row>
    <row r="15" spans="1:7" ht="14.25" customHeight="1">
      <c r="A15" s="73">
        <v>5</v>
      </c>
      <c r="B15" s="74" t="s">
        <v>21</v>
      </c>
      <c r="C15" s="85">
        <v>141</v>
      </c>
      <c r="D15" s="86">
        <v>0.059045226130653265</v>
      </c>
      <c r="E15" s="87">
        <v>130</v>
      </c>
      <c r="F15" s="88">
        <v>0.0526742301458671</v>
      </c>
      <c r="G15" s="89">
        <v>0.08461538461538454</v>
      </c>
    </row>
    <row r="16" spans="1:7" ht="14.25" customHeight="1">
      <c r="A16" s="69">
        <v>6</v>
      </c>
      <c r="B16" s="70" t="s">
        <v>72</v>
      </c>
      <c r="C16" s="75">
        <v>80</v>
      </c>
      <c r="D16" s="76">
        <v>0.03350083752093802</v>
      </c>
      <c r="E16" s="77">
        <v>42</v>
      </c>
      <c r="F16" s="78">
        <v>0.017017828200972446</v>
      </c>
      <c r="G16" s="79">
        <v>0.9047619047619047</v>
      </c>
    </row>
    <row r="17" spans="1:7" ht="14.25" customHeight="1">
      <c r="A17" s="71">
        <v>7</v>
      </c>
      <c r="B17" s="72" t="s">
        <v>76</v>
      </c>
      <c r="C17" s="80">
        <v>73</v>
      </c>
      <c r="D17" s="81">
        <v>0.030569514237855946</v>
      </c>
      <c r="E17" s="82">
        <v>63</v>
      </c>
      <c r="F17" s="83">
        <v>0.025526742301458672</v>
      </c>
      <c r="G17" s="84">
        <v>0.15873015873015883</v>
      </c>
    </row>
    <row r="18" spans="1:7" ht="14.25" customHeight="1">
      <c r="A18" s="71">
        <v>8</v>
      </c>
      <c r="B18" s="72" t="s">
        <v>41</v>
      </c>
      <c r="C18" s="80">
        <v>72</v>
      </c>
      <c r="D18" s="81">
        <v>0.03015075376884422</v>
      </c>
      <c r="E18" s="82">
        <v>48</v>
      </c>
      <c r="F18" s="83">
        <v>0.019448946515397084</v>
      </c>
      <c r="G18" s="84">
        <v>0.5</v>
      </c>
    </row>
    <row r="19" spans="1:7" ht="14.25" customHeight="1">
      <c r="A19" s="71">
        <v>9</v>
      </c>
      <c r="B19" s="72" t="s">
        <v>59</v>
      </c>
      <c r="C19" s="80">
        <v>47</v>
      </c>
      <c r="D19" s="81">
        <v>0.01968174204355109</v>
      </c>
      <c r="E19" s="82">
        <v>47</v>
      </c>
      <c r="F19" s="83">
        <v>0.019043760129659644</v>
      </c>
      <c r="G19" s="84">
        <v>0</v>
      </c>
    </row>
    <row r="20" spans="1:7" ht="14.25" customHeight="1">
      <c r="A20" s="73">
        <v>10</v>
      </c>
      <c r="B20" s="74" t="s">
        <v>42</v>
      </c>
      <c r="C20" s="85">
        <v>37</v>
      </c>
      <c r="D20" s="86">
        <v>0.015494137353433836</v>
      </c>
      <c r="E20" s="87">
        <v>35</v>
      </c>
      <c r="F20" s="88">
        <v>0.014181523500810372</v>
      </c>
      <c r="G20" s="89">
        <v>0.05714285714285716</v>
      </c>
    </row>
    <row r="21" spans="1:7" ht="14.25" customHeight="1">
      <c r="A21" s="69"/>
      <c r="B21" s="70" t="s">
        <v>95</v>
      </c>
      <c r="C21" s="75">
        <v>37</v>
      </c>
      <c r="D21" s="76">
        <v>0.015494137353433836</v>
      </c>
      <c r="E21" s="77">
        <v>35</v>
      </c>
      <c r="F21" s="78">
        <v>0.014181523500810372</v>
      </c>
      <c r="G21" s="79">
        <v>0.05714285714285716</v>
      </c>
    </row>
    <row r="22" spans="1:7" ht="14.25" customHeight="1">
      <c r="A22" s="71">
        <v>12</v>
      </c>
      <c r="B22" s="72" t="s">
        <v>94</v>
      </c>
      <c r="C22" s="80">
        <v>32</v>
      </c>
      <c r="D22" s="81">
        <v>0.01340033500837521</v>
      </c>
      <c r="E22" s="82">
        <v>28</v>
      </c>
      <c r="F22" s="83">
        <v>0.011345218800648298</v>
      </c>
      <c r="G22" s="84">
        <v>0.1428571428571428</v>
      </c>
    </row>
    <row r="23" spans="1:7" ht="14.25" customHeight="1">
      <c r="A23" s="71"/>
      <c r="B23" s="72" t="s">
        <v>77</v>
      </c>
      <c r="C23" s="80">
        <v>32</v>
      </c>
      <c r="D23" s="81">
        <v>0.01340033500837521</v>
      </c>
      <c r="E23" s="82">
        <v>15</v>
      </c>
      <c r="F23" s="83">
        <v>0.006077795786061589</v>
      </c>
      <c r="G23" s="84">
        <v>1.1333333333333333</v>
      </c>
    </row>
    <row r="24" spans="1:7" ht="14.25" customHeight="1">
      <c r="A24" s="71">
        <v>14</v>
      </c>
      <c r="B24" s="72" t="s">
        <v>25</v>
      </c>
      <c r="C24" s="80">
        <v>19</v>
      </c>
      <c r="D24" s="81">
        <v>0.007956448911222781</v>
      </c>
      <c r="E24" s="82">
        <v>10</v>
      </c>
      <c r="F24" s="83">
        <v>0.004051863857374392</v>
      </c>
      <c r="G24" s="84">
        <v>0.8999999999999999</v>
      </c>
    </row>
    <row r="25" spans="1:7" ht="14.25" customHeight="1">
      <c r="A25" s="73">
        <v>15</v>
      </c>
      <c r="B25" s="74" t="s">
        <v>43</v>
      </c>
      <c r="C25" s="85">
        <v>13</v>
      </c>
      <c r="D25" s="86">
        <v>0.005443886097152429</v>
      </c>
      <c r="E25" s="87">
        <v>46</v>
      </c>
      <c r="F25" s="88">
        <v>0.018638573743922204</v>
      </c>
      <c r="G25" s="89">
        <v>-0.7173913043478262</v>
      </c>
    </row>
    <row r="26" spans="1:7" ht="14.25" customHeight="1">
      <c r="A26" s="69"/>
      <c r="B26" s="70" t="s">
        <v>122</v>
      </c>
      <c r="C26" s="75">
        <v>13</v>
      </c>
      <c r="D26" s="76">
        <v>0.005443886097152429</v>
      </c>
      <c r="E26" s="77">
        <v>2</v>
      </c>
      <c r="F26" s="78">
        <v>0.0008103727714748784</v>
      </c>
      <c r="G26" s="79">
        <v>5.5</v>
      </c>
    </row>
    <row r="27" spans="1:7" ht="14.25" customHeight="1">
      <c r="A27" s="18"/>
      <c r="B27" s="12" t="s">
        <v>10</v>
      </c>
      <c r="C27" s="13">
        <f>C28-SUM(C11:C26)</f>
        <v>126</v>
      </c>
      <c r="D27" s="56">
        <f>C27/C28</f>
        <v>0.052763819095477386</v>
      </c>
      <c r="E27" s="13">
        <f>E28-SUM(E11:E26)</f>
        <v>131</v>
      </c>
      <c r="F27" s="56">
        <f>E27/E28</f>
        <v>0.053079416531604535</v>
      </c>
      <c r="G27" s="17">
        <f>C27/E27-1</f>
        <v>-0.03816793893129766</v>
      </c>
    </row>
    <row r="28" spans="1:7" ht="15">
      <c r="A28" s="16"/>
      <c r="B28" s="14" t="s">
        <v>11</v>
      </c>
      <c r="C28" s="90">
        <v>2388</v>
      </c>
      <c r="D28" s="91">
        <v>1</v>
      </c>
      <c r="E28" s="92">
        <v>2468</v>
      </c>
      <c r="F28" s="93">
        <v>0.9999999999999992</v>
      </c>
      <c r="G28" s="32">
        <v>-0.03241491085899517</v>
      </c>
    </row>
    <row r="29" spans="1:8" ht="15">
      <c r="A29" s="26" t="s">
        <v>13</v>
      </c>
      <c r="H29" s="31"/>
    </row>
    <row r="30" ht="13.5" customHeight="1">
      <c r="A30" t="s">
        <v>67</v>
      </c>
    </row>
    <row r="31" ht="15">
      <c r="A31" s="15" t="s">
        <v>66</v>
      </c>
    </row>
    <row r="50" ht="15">
      <c r="A50" t="s">
        <v>28</v>
      </c>
    </row>
    <row r="51" spans="1:7" ht="15">
      <c r="A51" s="105" t="s">
        <v>44</v>
      </c>
      <c r="B51" s="105"/>
      <c r="C51" s="105"/>
      <c r="D51" s="105"/>
      <c r="E51" s="105"/>
      <c r="F51" s="105"/>
      <c r="G51" s="105"/>
    </row>
    <row r="52" spans="1:7" ht="15">
      <c r="A52" s="106" t="s">
        <v>45</v>
      </c>
      <c r="B52" s="106"/>
      <c r="C52" s="106"/>
      <c r="D52" s="106"/>
      <c r="E52" s="106"/>
      <c r="F52" s="106"/>
      <c r="G52" s="106"/>
    </row>
    <row r="53" spans="1:7" ht="15" customHeight="1">
      <c r="A53" s="53"/>
      <c r="B53" s="53"/>
      <c r="C53" s="53"/>
      <c r="D53" s="53"/>
      <c r="E53" s="53"/>
      <c r="F53" s="53"/>
      <c r="G53" s="6" t="s">
        <v>12</v>
      </c>
    </row>
    <row r="54" spans="1:7" ht="14.25" customHeight="1">
      <c r="A54" s="107" t="s">
        <v>0</v>
      </c>
      <c r="B54" s="109" t="s">
        <v>1</v>
      </c>
      <c r="C54" s="111" t="s">
        <v>128</v>
      </c>
      <c r="D54" s="112"/>
      <c r="E54" s="112"/>
      <c r="F54" s="112"/>
      <c r="G54" s="113"/>
    </row>
    <row r="55" spans="1:7" ht="15" customHeight="1">
      <c r="A55" s="108"/>
      <c r="B55" s="110"/>
      <c r="C55" s="114" t="s">
        <v>129</v>
      </c>
      <c r="D55" s="115"/>
      <c r="E55" s="115"/>
      <c r="F55" s="115"/>
      <c r="G55" s="116"/>
    </row>
    <row r="56" spans="1:7" ht="15" customHeight="1">
      <c r="A56" s="108"/>
      <c r="B56" s="108"/>
      <c r="C56" s="117">
        <v>2019</v>
      </c>
      <c r="D56" s="118"/>
      <c r="E56" s="121">
        <v>2018</v>
      </c>
      <c r="F56" s="118"/>
      <c r="G56" s="123" t="s">
        <v>3</v>
      </c>
    </row>
    <row r="57" spans="1:7" ht="15" customHeight="1">
      <c r="A57" s="124" t="s">
        <v>4</v>
      </c>
      <c r="B57" s="124" t="s">
        <v>5</v>
      </c>
      <c r="C57" s="119"/>
      <c r="D57" s="120"/>
      <c r="E57" s="122"/>
      <c r="F57" s="120"/>
      <c r="G57" s="123"/>
    </row>
    <row r="58" spans="1:7" ht="15" customHeight="1">
      <c r="A58" s="124"/>
      <c r="B58" s="124"/>
      <c r="C58" s="20" t="s">
        <v>6</v>
      </c>
      <c r="D58" s="42" t="s">
        <v>2</v>
      </c>
      <c r="E58" s="100" t="s">
        <v>6</v>
      </c>
      <c r="F58" s="42" t="s">
        <v>2</v>
      </c>
      <c r="G58" s="126" t="s">
        <v>7</v>
      </c>
    </row>
    <row r="59" spans="1:7" ht="15" customHeight="1">
      <c r="A59" s="125"/>
      <c r="B59" s="125"/>
      <c r="C59" s="19" t="s">
        <v>8</v>
      </c>
      <c r="D59" s="101" t="s">
        <v>9</v>
      </c>
      <c r="E59" s="7" t="s">
        <v>8</v>
      </c>
      <c r="F59" s="101" t="s">
        <v>9</v>
      </c>
      <c r="G59" s="127"/>
    </row>
    <row r="60" spans="1:7" ht="15">
      <c r="A60" s="69">
        <v>1</v>
      </c>
      <c r="B60" s="70" t="s">
        <v>48</v>
      </c>
      <c r="C60" s="94">
        <v>702</v>
      </c>
      <c r="D60" s="76">
        <v>0.1780821917808219</v>
      </c>
      <c r="E60" s="94">
        <v>808</v>
      </c>
      <c r="F60" s="78">
        <v>0.20240480961923848</v>
      </c>
      <c r="G60" s="79">
        <v>-0.1311881188118812</v>
      </c>
    </row>
    <row r="61" spans="1:7" ht="15">
      <c r="A61" s="71">
        <v>2</v>
      </c>
      <c r="B61" s="72" t="s">
        <v>49</v>
      </c>
      <c r="C61" s="95">
        <v>593</v>
      </c>
      <c r="D61" s="81">
        <v>0.1504312531709792</v>
      </c>
      <c r="E61" s="95">
        <v>654</v>
      </c>
      <c r="F61" s="83">
        <v>0.16382765531062124</v>
      </c>
      <c r="G61" s="84">
        <v>-0.09327217125382259</v>
      </c>
    </row>
    <row r="62" spans="1:7" ht="15">
      <c r="A62" s="71">
        <v>3</v>
      </c>
      <c r="B62" s="72" t="s">
        <v>54</v>
      </c>
      <c r="C62" s="95">
        <v>483</v>
      </c>
      <c r="D62" s="81">
        <v>0.12252663622526636</v>
      </c>
      <c r="E62" s="95">
        <v>490</v>
      </c>
      <c r="F62" s="83">
        <v>0.12274549098196393</v>
      </c>
      <c r="G62" s="84">
        <v>-0.014285714285714235</v>
      </c>
    </row>
    <row r="63" spans="1:7" ht="15">
      <c r="A63" s="71">
        <v>4</v>
      </c>
      <c r="B63" s="72" t="s">
        <v>50</v>
      </c>
      <c r="C63" s="95">
        <v>399</v>
      </c>
      <c r="D63" s="81">
        <v>0.10121765601217655</v>
      </c>
      <c r="E63" s="95">
        <v>358</v>
      </c>
      <c r="F63" s="83">
        <v>0.08967935871743488</v>
      </c>
      <c r="G63" s="84">
        <v>0.11452513966480438</v>
      </c>
    </row>
    <row r="64" spans="1:7" ht="15">
      <c r="A64" s="73">
        <v>5</v>
      </c>
      <c r="B64" s="74" t="s">
        <v>52</v>
      </c>
      <c r="C64" s="96">
        <v>329</v>
      </c>
      <c r="D64" s="86">
        <v>0.08346017250126839</v>
      </c>
      <c r="E64" s="96">
        <v>279</v>
      </c>
      <c r="F64" s="88">
        <v>0.06988977955911824</v>
      </c>
      <c r="G64" s="89">
        <v>0.1792114695340501</v>
      </c>
    </row>
    <row r="65" spans="1:7" ht="15">
      <c r="A65" s="69">
        <v>6</v>
      </c>
      <c r="B65" s="70" t="s">
        <v>51</v>
      </c>
      <c r="C65" s="94">
        <v>226</v>
      </c>
      <c r="D65" s="76">
        <v>0.05733130390664637</v>
      </c>
      <c r="E65" s="94">
        <v>316</v>
      </c>
      <c r="F65" s="78">
        <v>0.07915831663326653</v>
      </c>
      <c r="G65" s="79">
        <v>-0.28481012658227844</v>
      </c>
    </row>
    <row r="66" spans="1:7" ht="15">
      <c r="A66" s="71">
        <v>7</v>
      </c>
      <c r="B66" s="72" t="s">
        <v>78</v>
      </c>
      <c r="C66" s="95">
        <v>202</v>
      </c>
      <c r="D66" s="81">
        <v>0.05124302384576357</v>
      </c>
      <c r="E66" s="95">
        <v>68</v>
      </c>
      <c r="F66" s="83">
        <v>0.017034068136272545</v>
      </c>
      <c r="G66" s="84">
        <v>1.9705882352941178</v>
      </c>
    </row>
    <row r="67" spans="1:7" ht="15">
      <c r="A67" s="71">
        <v>8</v>
      </c>
      <c r="B67" s="72" t="s">
        <v>56</v>
      </c>
      <c r="C67" s="95">
        <v>186</v>
      </c>
      <c r="D67" s="81">
        <v>0.0471841704718417</v>
      </c>
      <c r="E67" s="95">
        <v>169</v>
      </c>
      <c r="F67" s="83">
        <v>0.042334669338677355</v>
      </c>
      <c r="G67" s="84">
        <v>0.10059171597633143</v>
      </c>
    </row>
    <row r="68" spans="1:7" ht="15">
      <c r="A68" s="71">
        <v>9</v>
      </c>
      <c r="B68" s="72" t="s">
        <v>53</v>
      </c>
      <c r="C68" s="95">
        <v>176</v>
      </c>
      <c r="D68" s="81">
        <v>0.044647387113140535</v>
      </c>
      <c r="E68" s="95">
        <v>133</v>
      </c>
      <c r="F68" s="83">
        <v>0.033316633266533065</v>
      </c>
      <c r="G68" s="84">
        <v>0.32330827067669166</v>
      </c>
    </row>
    <row r="69" spans="1:7" ht="15">
      <c r="A69" s="73">
        <v>10</v>
      </c>
      <c r="B69" s="74" t="s">
        <v>43</v>
      </c>
      <c r="C69" s="96">
        <v>127</v>
      </c>
      <c r="D69" s="86">
        <v>0.03221714865550482</v>
      </c>
      <c r="E69" s="96">
        <v>222</v>
      </c>
      <c r="F69" s="88">
        <v>0.05561122244488978</v>
      </c>
      <c r="G69" s="89">
        <v>-0.4279279279279279</v>
      </c>
    </row>
    <row r="70" spans="1:7" ht="15">
      <c r="A70" s="69">
        <v>11</v>
      </c>
      <c r="B70" s="70" t="s">
        <v>55</v>
      </c>
      <c r="C70" s="94">
        <v>125</v>
      </c>
      <c r="D70" s="76">
        <v>0.031709791983764585</v>
      </c>
      <c r="E70" s="94">
        <v>106</v>
      </c>
      <c r="F70" s="78">
        <v>0.02655310621242485</v>
      </c>
      <c r="G70" s="79">
        <v>0.179245283018868</v>
      </c>
    </row>
    <row r="71" spans="1:7" ht="15">
      <c r="A71" s="71">
        <v>12</v>
      </c>
      <c r="B71" s="72" t="s">
        <v>63</v>
      </c>
      <c r="C71" s="95">
        <v>85</v>
      </c>
      <c r="D71" s="81">
        <v>0.021562658548959918</v>
      </c>
      <c r="E71" s="95">
        <v>110</v>
      </c>
      <c r="F71" s="83">
        <v>0.02755511022044088</v>
      </c>
      <c r="G71" s="84">
        <v>-0.2272727272727273</v>
      </c>
    </row>
    <row r="72" spans="1:7" ht="15">
      <c r="A72" s="71">
        <v>13</v>
      </c>
      <c r="B72" s="72" t="s">
        <v>98</v>
      </c>
      <c r="C72" s="95">
        <v>68</v>
      </c>
      <c r="D72" s="81">
        <v>0.017250126839167934</v>
      </c>
      <c r="E72" s="95">
        <v>39</v>
      </c>
      <c r="F72" s="83">
        <v>0.009769539078156312</v>
      </c>
      <c r="G72" s="84">
        <v>0.7435897435897436</v>
      </c>
    </row>
    <row r="73" spans="1:7" ht="15">
      <c r="A73" s="71">
        <v>14</v>
      </c>
      <c r="B73" s="72" t="s">
        <v>70</v>
      </c>
      <c r="C73" s="95">
        <v>54</v>
      </c>
      <c r="D73" s="81">
        <v>0.0136986301369863</v>
      </c>
      <c r="E73" s="95">
        <v>48</v>
      </c>
      <c r="F73" s="83">
        <v>0.012024048096192385</v>
      </c>
      <c r="G73" s="84">
        <v>0.125</v>
      </c>
    </row>
    <row r="74" spans="1:7" ht="15">
      <c r="A74" s="73">
        <v>15</v>
      </c>
      <c r="B74" s="74" t="s">
        <v>131</v>
      </c>
      <c r="C74" s="96">
        <v>42</v>
      </c>
      <c r="D74" s="86">
        <v>0.0106544901065449</v>
      </c>
      <c r="E74" s="96">
        <v>12</v>
      </c>
      <c r="F74" s="88">
        <v>0.003006012024048096</v>
      </c>
      <c r="G74" s="89">
        <v>2.5</v>
      </c>
    </row>
    <row r="75" spans="1:7" ht="15" hidden="1">
      <c r="A75" s="30"/>
      <c r="B75" s="12"/>
      <c r="C75" s="43"/>
      <c r="D75" s="45"/>
      <c r="E75" s="43"/>
      <c r="F75" s="52"/>
      <c r="G75" s="37"/>
    </row>
    <row r="76" spans="1:7" ht="15">
      <c r="A76" s="35"/>
      <c r="B76" s="34" t="s">
        <v>10</v>
      </c>
      <c r="C76" s="51">
        <f>C77-SUM(C60:C75)</f>
        <v>145</v>
      </c>
      <c r="D76" s="55">
        <f>C76/C77</f>
        <v>0.03678335870116692</v>
      </c>
      <c r="E76" s="51">
        <f>E77-SUM(E60:E75)</f>
        <v>180</v>
      </c>
      <c r="F76" s="55">
        <f>E76/E77</f>
        <v>0.045090180360721446</v>
      </c>
      <c r="G76" s="41">
        <f>C76/E76-1</f>
        <v>-0.19444444444444442</v>
      </c>
    </row>
    <row r="77" spans="1:7" ht="15">
      <c r="A77" s="16"/>
      <c r="B77" s="14" t="s">
        <v>11</v>
      </c>
      <c r="C77" s="44">
        <v>3942</v>
      </c>
      <c r="D77" s="91">
        <v>1</v>
      </c>
      <c r="E77" s="44">
        <v>3992</v>
      </c>
      <c r="F77" s="93">
        <v>1</v>
      </c>
      <c r="G77" s="32">
        <v>-0.012525050100200441</v>
      </c>
    </row>
    <row r="78" spans="1:8" ht="15">
      <c r="A78" s="27" t="s">
        <v>46</v>
      </c>
      <c r="H78" s="31"/>
    </row>
    <row r="79" ht="15">
      <c r="A79" s="29" t="s">
        <v>57</v>
      </c>
    </row>
    <row r="80" ht="15">
      <c r="A80" t="s">
        <v>67</v>
      </c>
    </row>
    <row r="81" ht="15">
      <c r="A81" s="28" t="s">
        <v>47</v>
      </c>
    </row>
    <row r="82" ht="15">
      <c r="A82" s="15" t="s">
        <v>66</v>
      </c>
    </row>
  </sheetData>
  <sheetProtection/>
  <mergeCells count="24">
    <mergeCell ref="C56:D57"/>
    <mergeCell ref="E56:F57"/>
    <mergeCell ref="C7:D8"/>
    <mergeCell ref="E7:F8"/>
    <mergeCell ref="C54:G54"/>
    <mergeCell ref="C55:G55"/>
    <mergeCell ref="B57:B59"/>
    <mergeCell ref="G58:G59"/>
    <mergeCell ref="B8:B10"/>
    <mergeCell ref="G9:G10"/>
    <mergeCell ref="A51:G51"/>
    <mergeCell ref="A52:G52"/>
    <mergeCell ref="G56:G57"/>
    <mergeCell ref="A57:A59"/>
    <mergeCell ref="A54:A56"/>
    <mergeCell ref="B54:B56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5:G76 G27">
    <cfRule type="cellIs" priority="42" dxfId="51" operator="lessThan">
      <formula>0</formula>
    </cfRule>
  </conditionalFormatting>
  <conditionalFormatting sqref="C75:G75">
    <cfRule type="cellIs" priority="41" dxfId="52" operator="equal">
      <formula>0</formula>
    </cfRule>
  </conditionalFormatting>
  <conditionalFormatting sqref="G11:G15">
    <cfRule type="cellIs" priority="10" dxfId="51" operator="lessThan">
      <formula>0</formula>
    </cfRule>
  </conditionalFormatting>
  <conditionalFormatting sqref="G16:G26">
    <cfRule type="cellIs" priority="9" dxfId="51" operator="lessThan">
      <formula>0</formula>
    </cfRule>
  </conditionalFormatting>
  <conditionalFormatting sqref="C11:G26">
    <cfRule type="cellIs" priority="8" dxfId="52" operator="equal">
      <formula>0</formula>
    </cfRule>
  </conditionalFormatting>
  <conditionalFormatting sqref="G28">
    <cfRule type="cellIs" priority="7" dxfId="51" operator="lessThan">
      <formula>0</formula>
    </cfRule>
  </conditionalFormatting>
  <conditionalFormatting sqref="G60:G64">
    <cfRule type="cellIs" priority="6" dxfId="51" operator="lessThan">
      <formula>0</formula>
    </cfRule>
  </conditionalFormatting>
  <conditionalFormatting sqref="G65:G74">
    <cfRule type="cellIs" priority="5" dxfId="51" operator="lessThan">
      <formula>0</formula>
    </cfRule>
  </conditionalFormatting>
  <conditionalFormatting sqref="D60:D74 F60:G74">
    <cfRule type="cellIs" priority="4" dxfId="52" operator="equal">
      <formula>0</formula>
    </cfRule>
  </conditionalFormatting>
  <conditionalFormatting sqref="C60:C74">
    <cfRule type="cellIs" priority="3" dxfId="52" operator="equal">
      <formula>0</formula>
    </cfRule>
  </conditionalFormatting>
  <conditionalFormatting sqref="E60:E74">
    <cfRule type="cellIs" priority="2" dxfId="52" operator="equal">
      <formula>0</formula>
    </cfRule>
  </conditionalFormatting>
  <conditionalFormatting sqref="G77">
    <cfRule type="cellIs" priority="1" dxfId="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2015-05-08T08:54:12Z</cp:lastPrinted>
  <dcterms:created xsi:type="dcterms:W3CDTF">2011-02-21T10:08:17Z</dcterms:created>
  <dcterms:modified xsi:type="dcterms:W3CDTF">2019-07-08T13:17:51Z</dcterms:modified>
  <cp:category/>
  <cp:version/>
  <cp:contentType/>
  <cp:contentStatus/>
</cp:coreProperties>
</file>