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9600" windowHeight="11025" activeTab="0"/>
  </bookViews>
  <sheets>
    <sheet name="Tabele zbiorcze" sheetId="1" r:id="rId1"/>
    <sheet name="Ranking_P i N DMC&gt;3,5T " sheetId="2" r:id="rId2"/>
    <sheet name="Ranking_Naczepy DMC&gt;3,5T " sheetId="3" r:id="rId3"/>
    <sheet name="Ranking_Prz_Lekkie " sheetId="4" r:id="rId4"/>
    <sheet name="Ranking_P-CR 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<sst xmlns="http://schemas.openxmlformats.org/spreadsheetml/2006/main" count="263" uniqueCount="131">
  <si>
    <t>Pozycja</t>
  </si>
  <si>
    <t>Marka</t>
  </si>
  <si>
    <t>Udział %</t>
  </si>
  <si>
    <t>% zmiana r/r</t>
  </si>
  <si>
    <t>sztuki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</si>
  <si>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</si>
  <si>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</si>
  <si>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</si>
  <si>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</si>
  <si>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</si>
  <si>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</si>
  <si>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</si>
  <si>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</si>
  <si>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</si>
  <si>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</si>
  <si>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NACZEPY</t>
  </si>
  <si>
    <t>naczepy ciężarowe</t>
  </si>
  <si>
    <t>naczepy specjalne</t>
  </si>
  <si>
    <t>PRZYCZEPY</t>
  </si>
  <si>
    <t>przyczepy ciężarowe</t>
  </si>
  <si>
    <t>przyczepy specjalne</t>
  </si>
  <si>
    <t>przyczepy lekkie</t>
  </si>
  <si>
    <t>przyczepy ciężarowe rolnicze</t>
  </si>
  <si>
    <t>przyczepy inne</t>
  </si>
  <si>
    <t>NACZEPY CIĘŻAROWE</t>
  </si>
  <si>
    <t>NACZEPY SPECJALNE</t>
  </si>
  <si>
    <t>PRZYCZEPY CIĘŻAROWE</t>
  </si>
  <si>
    <t>PRZYCZEPY SPECJALNE</t>
  </si>
  <si>
    <t>*/ bez rejestracji czasowych</t>
  </si>
  <si>
    <t>PIERWSZE REJESTRACJE NOWYCH PRZYCZEP I NACZEP* w tym przyczepy lekkie</t>
  </si>
  <si>
    <t>RAZEM PRZYCZEPY I NACZEPY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</si>
  <si>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</si>
  <si>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</si>
  <si>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</si>
  <si>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</si>
  <si>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</si>
  <si>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</si>
  <si>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</si>
  <si>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</si>
  <si>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</si>
  <si>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</si>
  <si>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</si>
  <si>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</si>
  <si>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</si>
  <si>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</si>
  <si>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</si>
  <si>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</si>
  <si>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</si>
  <si>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</si>
  <si>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</si>
  <si>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</si>
  <si>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</si>
  <si>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</si>
  <si>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</si>
  <si>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</si>
  <si>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</si>
  <si>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</si>
  <si>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</si>
  <si>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</si>
  <si>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</si>
  <si>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</si>
  <si>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</si>
  <si>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</si>
  <si>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</si>
  <si>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</si>
  <si>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</si>
  <si>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</si>
  <si>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</si>
  <si>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</si>
  <si>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</si>
  <si>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</si>
  <si>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</si>
  <si>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</si>
  <si>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</si>
  <si>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</si>
  <si>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RAZEM NACZEPY I PRZYCZEPY</t>
  </si>
  <si>
    <t>WECON</t>
  </si>
  <si>
    <t>MARPOL</t>
  </si>
  <si>
    <t>PIERWSZE REJESTRACJE NOWYCH, PRZYCZEP I NACZEP*, DMC&gt;3.5T</t>
  </si>
  <si>
    <t>BERGER</t>
  </si>
  <si>
    <t xml:space="preserve"> </t>
  </si>
  <si>
    <t>BRENDERUP-THULE TRAILERS</t>
  </si>
  <si>
    <t>STEYR</t>
  </si>
  <si>
    <t>STAS</t>
  </si>
  <si>
    <t>PZPM na podstawie danych CEP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</si>
  <si>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</si>
  <si>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</si>
  <si>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</si>
  <si>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</si>
  <si>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</si>
  <si>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</si>
  <si>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</si>
  <si>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</si>
  <si>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>AUTO-TECH</t>
  </si>
  <si>
    <t/>
  </si>
  <si>
    <t>CIMC</t>
  </si>
  <si>
    <t>LANDINI</t>
  </si>
  <si>
    <t>FFB FELDBINDER</t>
  </si>
  <si>
    <t>WIDPOL</t>
  </si>
  <si>
    <t>CYNKOMET</t>
  </si>
  <si>
    <t>TECHMONT</t>
  </si>
  <si>
    <t>KONAR</t>
  </si>
  <si>
    <t>GOMAR</t>
  </si>
  <si>
    <t>MASSEY FERGUSON</t>
  </si>
  <si>
    <t>FENDT</t>
  </si>
  <si>
    <t>PRZYCZEPY, DMC&gt;3.5T"</t>
  </si>
  <si>
    <t>NACZEPY, DMC&gt;3.5T"</t>
  </si>
  <si>
    <t>GŁOWACZ</t>
  </si>
  <si>
    <t>MEILLER-KIPPER</t>
  </si>
  <si>
    <t>BLYSS</t>
  </si>
  <si>
    <t>STIM</t>
  </si>
  <si>
    <t>SPITZER</t>
  </si>
  <si>
    <t>BENALU</t>
  </si>
  <si>
    <t>MARTZ</t>
  </si>
  <si>
    <t>SYLAND</t>
  </si>
  <si>
    <t>FARO</t>
  </si>
  <si>
    <t>W.N.P. M.SUSKI</t>
  </si>
  <si>
    <t>FRACHT</t>
  </si>
  <si>
    <t>K.T.S. SUSKI</t>
  </si>
  <si>
    <t>MASTER-TECH</t>
  </si>
  <si>
    <t>MIRO-CAR1</t>
  </si>
  <si>
    <t>SIDECAR</t>
  </si>
  <si>
    <t>GRAS</t>
  </si>
  <si>
    <t>TEMA-TEMARED</t>
  </si>
  <si>
    <t>REDOS</t>
  </si>
  <si>
    <t>2018
Lis</t>
  </si>
  <si>
    <t>2017
Lis</t>
  </si>
  <si>
    <t>2018
Sty - Lis</t>
  </si>
  <si>
    <t>2017
Sty - Lis</t>
  </si>
  <si>
    <t>Rok narastająco Styczeń - Listopad</t>
  </si>
  <si>
    <t>YTD January - November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</si>
</sst>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_(* #,##0.00_);_(* \(#,##0.00\);_(* &quot;-&quot;??_);_(@_)"/>
    <numFmt numFmtId="168" formatCode="0.000%"/>
    <numFmt numFmtId="169" formatCode="[Black]\+0%;[Red]\-0%"/>
    <numFmt numFmtId="170" formatCode="[Black]\+0.0%;[Red]\-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0" fillId="0" borderId="10" xfId="0" applyFont="1" applyBorder="1" applyAlignment="1">
      <alignment wrapText="1"/>
    </xf>
    <xf numFmtId="165" fontId="50" fillId="0" borderId="11" xfId="42" applyNumberFormat="1" applyFont="1" applyBorder="1" applyAlignment="1">
      <alignment horizontal="center"/>
    </xf>
    <xf numFmtId="164" fontId="50" fillId="0" borderId="11" xfId="60" applyNumberFormat="1" applyFont="1" applyBorder="1" applyAlignment="1">
      <alignment horizontal="center"/>
    </xf>
    <xf numFmtId="0" fontId="50" fillId="0" borderId="12" xfId="0" applyFont="1" applyBorder="1" applyAlignment="1">
      <alignment horizontal="left" wrapText="1" indent="1"/>
    </xf>
    <xf numFmtId="165" fontId="50" fillId="0" borderId="13" xfId="42" applyNumberFormat="1" applyFont="1" applyBorder="1" applyAlignment="1">
      <alignment horizontal="center"/>
    </xf>
    <xf numFmtId="164" fontId="50" fillId="0" borderId="13" xfId="60" applyNumberFormat="1" applyFont="1" applyBorder="1" applyAlignment="1">
      <alignment horizontal="center"/>
    </xf>
    <xf numFmtId="0" fontId="50" fillId="33" borderId="12" xfId="0" applyFont="1" applyFill="1" applyBorder="1" applyAlignment="1">
      <alignment wrapText="1"/>
    </xf>
    <xf numFmtId="165" fontId="5" fillId="33" borderId="11" xfId="42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wrapText="1"/>
    </xf>
    <xf numFmtId="165" fontId="50" fillId="33" borderId="11" xfId="42" applyNumberFormat="1" applyFont="1" applyFill="1" applyBorder="1" applyAlignment="1">
      <alignment horizontal="center"/>
    </xf>
    <xf numFmtId="164" fontId="50" fillId="33" borderId="11" xfId="60" applyNumberFormat="1" applyFont="1" applyFill="1" applyBorder="1" applyAlignment="1">
      <alignment horizontal="center"/>
    </xf>
    <xf numFmtId="0" fontId="51" fillId="0" borderId="15" xfId="55" applyFont="1" applyFill="1" applyBorder="1" applyAlignment="1">
      <alignment horizontal="right" vertical="center"/>
      <protection/>
    </xf>
    <xf numFmtId="0" fontId="52" fillId="33" borderId="16" xfId="55" applyFont="1" applyFill="1" applyBorder="1" applyAlignment="1">
      <alignment horizontal="center" vertical="center" wrapText="1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10" fontId="3" fillId="0" borderId="19" xfId="61" applyNumberFormat="1" applyFont="1" applyFill="1" applyBorder="1" applyAlignment="1">
      <alignment vertical="center"/>
    </xf>
    <xf numFmtId="0" fontId="3" fillId="0" borderId="20" xfId="55" applyNumberFormat="1" applyFont="1" applyFill="1" applyBorder="1" applyAlignment="1">
      <alignment vertical="center"/>
      <protection/>
    </xf>
    <xf numFmtId="10" fontId="3" fillId="0" borderId="20" xfId="61" applyNumberFormat="1" applyFont="1" applyFill="1" applyBorder="1" applyAlignment="1">
      <alignment vertical="center"/>
    </xf>
    <xf numFmtId="164" fontId="3" fillId="0" borderId="17" xfId="61" applyNumberFormat="1" applyFont="1" applyFill="1" applyBorder="1" applyAlignment="1">
      <alignment vertical="center"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10" fontId="3" fillId="0" borderId="21" xfId="61" applyNumberFormat="1" applyFont="1" applyFill="1" applyBorder="1" applyAlignment="1">
      <alignment vertical="center"/>
    </xf>
    <xf numFmtId="0" fontId="3" fillId="0" borderId="0" xfId="55" applyNumberFormat="1" applyFont="1" applyFill="1" applyBorder="1" applyAlignment="1">
      <alignment vertical="center"/>
      <protection/>
    </xf>
    <xf numFmtId="10" fontId="3" fillId="0" borderId="0" xfId="61" applyNumberFormat="1" applyFont="1" applyFill="1" applyBorder="1" applyAlignment="1">
      <alignment vertical="center"/>
    </xf>
    <xf numFmtId="164" fontId="3" fillId="0" borderId="13" xfId="61" applyNumberFormat="1" applyFont="1" applyFill="1" applyBorder="1" applyAlignment="1">
      <alignment vertical="center"/>
    </xf>
    <xf numFmtId="0" fontId="3" fillId="0" borderId="14" xfId="55" applyNumberFormat="1" applyFont="1" applyFill="1" applyBorder="1" applyAlignment="1">
      <alignment vertical="center"/>
      <protection/>
    </xf>
    <xf numFmtId="0" fontId="3" fillId="0" borderId="22" xfId="55" applyNumberFormat="1" applyFont="1" applyFill="1" applyBorder="1" applyAlignment="1">
      <alignment vertical="center"/>
      <protection/>
    </xf>
    <xf numFmtId="0" fontId="4" fillId="33" borderId="11" xfId="55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0" fontId="4" fillId="33" borderId="22" xfId="55" applyNumberFormat="1" applyFont="1" applyFill="1" applyBorder="1" applyAlignment="1">
      <alignment vertical="center"/>
      <protection/>
    </xf>
    <xf numFmtId="9" fontId="4" fillId="33" borderId="23" xfId="61" applyNumberFormat="1" applyFont="1" applyFill="1" applyBorder="1" applyAlignment="1">
      <alignment vertical="center"/>
    </xf>
    <xf numFmtId="0" fontId="4" fillId="33" borderId="16" xfId="55" applyNumberFormat="1" applyFont="1" applyFill="1" applyBorder="1" applyAlignment="1">
      <alignment vertical="center"/>
      <protection/>
    </xf>
    <xf numFmtId="9" fontId="4" fillId="33" borderId="16" xfId="61" applyNumberFormat="1" applyFont="1" applyFill="1" applyBorder="1" applyAlignment="1">
      <alignment vertical="center"/>
    </xf>
    <xf numFmtId="0" fontId="3" fillId="33" borderId="11" xfId="55" applyFont="1" applyFill="1" applyBorder="1">
      <alignment/>
      <protection/>
    </xf>
    <xf numFmtId="164" fontId="3" fillId="0" borderId="24" xfId="61" applyNumberFormat="1" applyFont="1" applyFill="1" applyBorder="1" applyAlignment="1">
      <alignment vertical="center"/>
    </xf>
    <xf numFmtId="0" fontId="3" fillId="0" borderId="14" xfId="55" applyFont="1" applyFill="1" applyBorder="1">
      <alignment/>
      <protection/>
    </xf>
    <xf numFmtId="0" fontId="52" fillId="33" borderId="22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50" fillId="0" borderId="13" xfId="0" applyFont="1" applyBorder="1" applyAlignment="1">
      <alignment horizontal="left" wrapText="1" indent="1"/>
    </xf>
    <xf numFmtId="165" fontId="50" fillId="0" borderId="17" xfId="42" applyNumberFormat="1" applyFont="1" applyBorder="1" applyAlignment="1">
      <alignment horizontal="center"/>
    </xf>
    <xf numFmtId="164" fontId="50" fillId="0" borderId="17" xfId="60" applyNumberFormat="1" applyFont="1" applyBorder="1" applyAlignment="1">
      <alignment horizontal="center"/>
    </xf>
    <xf numFmtId="0" fontId="54" fillId="0" borderId="20" xfId="0" applyFont="1" applyFill="1" applyBorder="1" applyAlignment="1">
      <alignment horizontal="left" wrapText="1" indent="1"/>
    </xf>
    <xf numFmtId="0" fontId="54" fillId="0" borderId="0" xfId="0" applyFont="1" applyFill="1" applyBorder="1" applyAlignment="1">
      <alignment horizontal="left" vertical="top" wrapText="1" indent="1"/>
    </xf>
    <xf numFmtId="0" fontId="50" fillId="0" borderId="18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164" fontId="3" fillId="0" borderId="14" xfId="61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6" fillId="0" borderId="0" xfId="55" applyFont="1" applyFill="1">
      <alignment/>
      <protection/>
    </xf>
    <xf numFmtId="0" fontId="57" fillId="0" borderId="0" xfId="0" applyFont="1" applyAlignment="1">
      <alignment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4" fontId="4" fillId="33" borderId="14" xfId="55" applyNumberFormat="1" applyFont="1" applyFill="1" applyBorder="1" applyAlignment="1">
      <alignment vertical="center"/>
      <protection/>
    </xf>
    <xf numFmtId="164" fontId="0" fillId="0" borderId="0" xfId="60" applyNumberFormat="1" applyFont="1" applyAlignment="1">
      <alignment/>
    </xf>
    <xf numFmtId="165" fontId="0" fillId="0" borderId="0" xfId="0" applyNumberFormat="1" applyAlignment="1">
      <alignment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1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4" fontId="3" fillId="0" borderId="11" xfId="61" applyNumberFormat="1" applyFont="1" applyFill="1" applyBorder="1" applyAlignment="1">
      <alignment vertical="center"/>
    </xf>
    <xf numFmtId="0" fontId="3" fillId="0" borderId="15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8" fillId="0" borderId="0" xfId="55" applyFont="1" applyFill="1" applyBorder="1" applyAlignment="1">
      <alignment vertical="center"/>
      <protection/>
    </xf>
    <xf numFmtId="164" fontId="3" fillId="0" borderId="25" xfId="61" applyNumberFormat="1" applyFont="1" applyFill="1" applyBorder="1" applyAlignment="1">
      <alignment vertical="center"/>
    </xf>
    <xf numFmtId="0" fontId="3" fillId="33" borderId="19" xfId="55" applyFont="1" applyFill="1" applyBorder="1" applyAlignment="1">
      <alignment horizontal="center" wrapText="1"/>
      <protection/>
    </xf>
    <xf numFmtId="3" fontId="3" fillId="0" borderId="18" xfId="55" applyNumberFormat="1" applyFont="1" applyFill="1" applyBorder="1" applyAlignment="1">
      <alignment vertical="center"/>
      <protection/>
    </xf>
    <xf numFmtId="3" fontId="3" fillId="0" borderId="12" xfId="55" applyNumberFormat="1" applyFont="1" applyFill="1" applyBorder="1" applyAlignment="1">
      <alignment vertical="center"/>
      <protection/>
    </xf>
    <xf numFmtId="3" fontId="3" fillId="0" borderId="22" xfId="55" applyNumberFormat="1" applyFont="1" applyFill="1" applyBorder="1" applyAlignment="1">
      <alignment vertical="center"/>
      <protection/>
    </xf>
    <xf numFmtId="3" fontId="4" fillId="33" borderId="22" xfId="55" applyNumberFormat="1" applyFont="1" applyFill="1" applyBorder="1" applyAlignment="1">
      <alignment vertical="center"/>
      <protection/>
    </xf>
    <xf numFmtId="164" fontId="3" fillId="0" borderId="23" xfId="61" applyNumberFormat="1" applyFont="1" applyFill="1" applyBorder="1" applyAlignment="1">
      <alignment vertical="center"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164" fontId="3" fillId="0" borderId="19" xfId="61" applyNumberFormat="1" applyFont="1" applyFill="1" applyBorder="1" applyAlignment="1">
      <alignment vertical="center"/>
    </xf>
    <xf numFmtId="164" fontId="3" fillId="0" borderId="21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4" fontId="3" fillId="0" borderId="16" xfId="61" applyNumberFormat="1" applyFont="1" applyFill="1" applyBorder="1" applyAlignment="1">
      <alignment vertical="center"/>
    </xf>
    <xf numFmtId="10" fontId="3" fillId="0" borderId="23" xfId="61" applyNumberFormat="1" applyFont="1" applyFill="1" applyBorder="1" applyAlignment="1">
      <alignment vertical="center"/>
    </xf>
    <xf numFmtId="10" fontId="3" fillId="0" borderId="16" xfId="61" applyNumberFormat="1" applyFont="1" applyFill="1" applyBorder="1" applyAlignment="1">
      <alignment vertical="center"/>
    </xf>
    <xf numFmtId="0" fontId="52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4" fontId="3" fillId="0" borderId="26" xfId="64" applyNumberFormat="1" applyFont="1" applyFill="1" applyBorder="1" applyAlignment="1">
      <alignment vertical="center"/>
    </xf>
    <xf numFmtId="164" fontId="3" fillId="0" borderId="23" xfId="64" applyNumberFormat="1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8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59" fillId="33" borderId="18" xfId="55" applyFont="1" applyFill="1" applyBorder="1" applyAlignment="1">
      <alignment horizontal="center" vertical="center"/>
      <protection/>
    </xf>
    <xf numFmtId="0" fontId="59" fillId="33" borderId="20" xfId="55" applyFont="1" applyFill="1" applyBorder="1" applyAlignment="1">
      <alignment horizontal="center" vertical="center"/>
      <protection/>
    </xf>
    <xf numFmtId="0" fontId="59" fillId="33" borderId="19" xfId="55" applyFont="1" applyFill="1" applyBorder="1" applyAlignment="1">
      <alignment horizontal="center" vertical="center"/>
      <protection/>
    </xf>
    <xf numFmtId="0" fontId="55" fillId="33" borderId="22" xfId="55" applyFont="1" applyFill="1" applyBorder="1" applyAlignment="1">
      <alignment horizontal="center" vertical="center"/>
      <protection/>
    </xf>
    <xf numFmtId="0" fontId="55" fillId="33" borderId="16" xfId="55" applyFont="1" applyFill="1" applyBorder="1" applyAlignment="1">
      <alignment horizontal="center" vertical="center"/>
      <protection/>
    </xf>
    <xf numFmtId="0" fontId="55" fillId="33" borderId="23" xfId="55" applyFont="1" applyFill="1" applyBorder="1" applyAlignment="1">
      <alignment horizontal="center" vertical="center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wrapText="1"/>
      <protection/>
    </xf>
    <xf numFmtId="0" fontId="55" fillId="33" borderId="12" xfId="55" applyFont="1" applyFill="1" applyBorder="1" applyAlignment="1">
      <alignment horizontal="center" vertical="top"/>
      <protection/>
    </xf>
    <xf numFmtId="0" fontId="55" fillId="33" borderId="22" xfId="55" applyFont="1" applyFill="1" applyBorder="1" applyAlignment="1">
      <alignment horizontal="center" vertical="top"/>
      <protection/>
    </xf>
    <xf numFmtId="0" fontId="52" fillId="33" borderId="21" xfId="55" applyFont="1" applyFill="1" applyBorder="1" applyAlignment="1">
      <alignment horizontal="center" vertical="top" wrapText="1"/>
      <protection/>
    </xf>
    <xf numFmtId="0" fontId="52" fillId="33" borderId="23" xfId="55" applyFont="1" applyFill="1" applyBorder="1" applyAlignment="1">
      <alignment horizontal="center" vertical="top" wrapText="1"/>
      <protection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y" xfId="72"/>
  </cellStyles>
  <dxfs count="5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219075</xdr:colOff>
      <xdr:row>12</xdr:row>
      <xdr:rowOff>47625</xdr:rowOff>
    </xdr:from>
    <xdr:to>
      <xdr:col>17</xdr:col>
      <xdr:colOff>19050</xdr:colOff>
      <xdr:row>26</xdr:row>
      <xdr:rowOff>247650</xdr:rowOff>
    </xdr:to>
    <xdr:pic>
      <xdr:nvPicPr>
        <xdr:cNvPr id="1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3667125"/>
          <a:ext cx="528637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40</xdr:row>
      <xdr:rowOff>180975</xdr:rowOff>
    </xdr:from>
    <xdr:to>
      <xdr:col>7</xdr:col>
      <xdr:colOff>95250</xdr:colOff>
      <xdr:row>52</xdr:row>
      <xdr:rowOff>171450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505575"/>
          <a:ext cx="60198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79</xdr:row>
      <xdr:rowOff>133350</xdr:rowOff>
    </xdr:from>
    <xdr:to>
      <xdr:col>11</xdr:col>
      <xdr:colOff>180975</xdr:colOff>
      <xdr:row>96</xdr:row>
      <xdr:rowOff>142875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859000"/>
          <a:ext cx="85248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97</xdr:row>
      <xdr:rowOff>133350</xdr:rowOff>
    </xdr:from>
    <xdr:to>
      <xdr:col>11</xdr:col>
      <xdr:colOff>180975</xdr:colOff>
      <xdr:row>114</xdr:row>
      <xdr:rowOff>142875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8288000"/>
          <a:ext cx="85248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35</xdr:row>
      <xdr:rowOff>38100</xdr:rowOff>
    </xdr:from>
    <xdr:to>
      <xdr:col>7</xdr:col>
      <xdr:colOff>323850</xdr:colOff>
      <xdr:row>56</xdr:row>
      <xdr:rowOff>104775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6381750"/>
          <a:ext cx="625792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56</xdr:row>
      <xdr:rowOff>152400</xdr:rowOff>
    </xdr:from>
    <xdr:to>
      <xdr:col>7</xdr:col>
      <xdr:colOff>333375</xdr:colOff>
      <xdr:row>78</xdr:row>
      <xdr:rowOff>76200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0496550"/>
          <a:ext cx="627697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35</xdr:row>
      <xdr:rowOff>161925</xdr:rowOff>
    </xdr:from>
    <xdr:to>
      <xdr:col>8</xdr:col>
      <xdr:colOff>295275</xdr:colOff>
      <xdr:row>49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496050"/>
          <a:ext cx="701992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180975</xdr:rowOff>
    </xdr:from>
    <xdr:to>
      <xdr:col>9</xdr:col>
      <xdr:colOff>76200</xdr:colOff>
      <xdr:row>45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38800"/>
          <a:ext cx="72009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19050</xdr:rowOff>
    </xdr:from>
    <xdr:to>
      <xdr:col>8</xdr:col>
      <xdr:colOff>161925</xdr:colOff>
      <xdr:row>96</xdr:row>
      <xdr:rowOff>57150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182850"/>
          <a:ext cx="668655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8\CEP\2018.11\dane%20szczeg&#243;&#322;owe\raporty\PZPM_CEP_RAPORT_PiN_REJ_ST_NOWE_LISTOPAD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iN - tabele i wykresy (1)"/>
      <sheetName val="PiN - tabele i wykresy (2)"/>
      <sheetName val="PN&gt;3.5T - tabela (1)"/>
      <sheetName val="PN&gt;3.5T - tabela (2)"/>
      <sheetName val="N&gt;3.5T - tabela (1)"/>
      <sheetName val="N&gt;3.5T - tabela (2)"/>
      <sheetName val="N&gt;3.5T - Podrodzaje - tabela"/>
      <sheetName val="P&gt;3.5T - tabela (1)"/>
      <sheetName val="P&gt;3.5T - tabela (2)"/>
      <sheetName val="P&gt;3.5T - Podrodzaje - tabela"/>
      <sheetName val="N-C - tabela (1)"/>
      <sheetName val="N-C - tabela (2)"/>
      <sheetName val="N-C - Podrodzaje - tabela (1)"/>
      <sheetName val="P-C - tabela (1)"/>
      <sheetName val="P-C - tabela (2)"/>
      <sheetName val="P-C - Podrodzaje - tabela (1)"/>
      <sheetName val="P-L - tabela (1)"/>
      <sheetName val="P-L - tabela (2)"/>
      <sheetName val="P-CR - tabela (1)"/>
      <sheetName val="P-CR - tabela (2)"/>
    </sheetNames>
    <sheetDataSet>
      <sheetData sheetId="10">
        <row r="7">
          <cell r="D7">
            <v>2018</v>
          </cell>
          <cell r="F7">
            <v>2017</v>
          </cell>
        </row>
        <row r="11">
          <cell r="C11" t="str">
            <v>PLATFORMA/SKRZYNIA*</v>
          </cell>
          <cell r="K11">
            <v>1590</v>
          </cell>
          <cell r="M11">
            <v>1380</v>
          </cell>
        </row>
        <row r="12">
          <cell r="C12" t="str">
            <v>NADWOZIE WYMIENNE</v>
          </cell>
          <cell r="K12">
            <v>186</v>
          </cell>
          <cell r="M12">
            <v>137</v>
          </cell>
        </row>
        <row r="13">
          <cell r="C13" t="str">
            <v>KŁONICOWA</v>
          </cell>
          <cell r="K13">
            <v>132</v>
          </cell>
          <cell r="M13">
            <v>80</v>
          </cell>
        </row>
        <row r="14">
          <cell r="C14" t="str">
            <v>FURGON</v>
          </cell>
          <cell r="K14">
            <v>73</v>
          </cell>
          <cell r="M14">
            <v>48</v>
          </cell>
        </row>
        <row r="15">
          <cell r="C15" t="str">
            <v>CYSTERNA</v>
          </cell>
          <cell r="K15">
            <v>57</v>
          </cell>
          <cell r="M15">
            <v>53</v>
          </cell>
        </row>
        <row r="16">
          <cell r="C16" t="str">
            <v>INNE</v>
          </cell>
          <cell r="K16">
            <v>495</v>
          </cell>
          <cell r="M16">
            <v>497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84</v>
      </c>
      <c r="G1" s="88">
        <v>43444</v>
      </c>
    </row>
    <row r="2" ht="15">
      <c r="G2" s="1" t="s">
        <v>4</v>
      </c>
    </row>
    <row r="3" spans="1:7" ht="25.5" customHeight="1">
      <c r="A3" s="91" t="s">
        <v>29</v>
      </c>
      <c r="B3" s="92"/>
      <c r="C3" s="92"/>
      <c r="D3" s="92"/>
      <c r="E3" s="92"/>
      <c r="F3" s="92"/>
      <c r="G3" s="93"/>
    </row>
    <row r="4" spans="1:7" ht="25.5" customHeight="1">
      <c r="A4" s="8"/>
      <c r="B4" s="9" t="s">
        <v>125</v>
      </c>
      <c r="C4" s="9" t="s">
        <v>126</v>
      </c>
      <c r="D4" s="10" t="s">
        <v>3</v>
      </c>
      <c r="E4" s="9" t="s">
        <v>127</v>
      </c>
      <c r="F4" s="9" t="s">
        <v>128</v>
      </c>
      <c r="G4" s="10" t="s">
        <v>3</v>
      </c>
    </row>
    <row r="5" spans="1:7" ht="25.5" customHeight="1">
      <c r="A5" s="2" t="s">
        <v>18</v>
      </c>
      <c r="B5" s="3">
        <v>3955</v>
      </c>
      <c r="C5" s="3">
        <v>3712</v>
      </c>
      <c r="D5" s="4">
        <v>0.06546336206896552</v>
      </c>
      <c r="E5" s="3">
        <v>55970</v>
      </c>
      <c r="F5" s="3">
        <v>53343</v>
      </c>
      <c r="G5" s="4">
        <v>0.049247323922539055</v>
      </c>
    </row>
    <row r="6" spans="1:7" ht="25.5" customHeight="1">
      <c r="A6" s="5" t="s">
        <v>19</v>
      </c>
      <c r="B6" s="6">
        <v>844</v>
      </c>
      <c r="C6" s="6">
        <v>760</v>
      </c>
      <c r="D6" s="7">
        <v>0.11052631578947358</v>
      </c>
      <c r="E6" s="6">
        <v>9875</v>
      </c>
      <c r="F6" s="6">
        <v>8153</v>
      </c>
      <c r="G6" s="7">
        <v>0.21121059732613756</v>
      </c>
    </row>
    <row r="7" spans="1:7" ht="25.5" customHeight="1">
      <c r="A7" s="41" t="s">
        <v>20</v>
      </c>
      <c r="B7" s="6">
        <v>68</v>
      </c>
      <c r="C7" s="6">
        <v>62</v>
      </c>
      <c r="D7" s="7">
        <v>0.09677419354838701</v>
      </c>
      <c r="E7" s="6">
        <v>1191</v>
      </c>
      <c r="F7" s="6">
        <v>922</v>
      </c>
      <c r="G7" s="7">
        <v>0.29175704989154005</v>
      </c>
    </row>
    <row r="8" spans="1:7" ht="25.5" customHeight="1">
      <c r="A8" s="41" t="s">
        <v>21</v>
      </c>
      <c r="B8" s="6">
        <v>2716</v>
      </c>
      <c r="C8" s="6">
        <v>2616</v>
      </c>
      <c r="D8" s="7">
        <v>0.03822629969418956</v>
      </c>
      <c r="E8" s="6">
        <v>40238</v>
      </c>
      <c r="F8" s="6">
        <v>39973</v>
      </c>
      <c r="G8" s="7">
        <v>0.0066294748955544325</v>
      </c>
    </row>
    <row r="9" spans="1:7" ht="25.5" customHeight="1">
      <c r="A9" s="41" t="s">
        <v>22</v>
      </c>
      <c r="B9" s="6">
        <v>325</v>
      </c>
      <c r="C9" s="6">
        <v>274</v>
      </c>
      <c r="D9" s="7">
        <v>0.18613138686131392</v>
      </c>
      <c r="E9" s="6">
        <v>4659</v>
      </c>
      <c r="F9" s="6">
        <v>4292</v>
      </c>
      <c r="G9" s="7">
        <v>0.08550792171481825</v>
      </c>
    </row>
    <row r="10" spans="1:7" ht="25.5" customHeight="1">
      <c r="A10" s="41" t="s">
        <v>23</v>
      </c>
      <c r="B10" s="6">
        <v>2</v>
      </c>
      <c r="C10" s="6">
        <v>0</v>
      </c>
      <c r="D10" s="7"/>
      <c r="E10" s="6">
        <v>7</v>
      </c>
      <c r="F10" s="6">
        <v>3</v>
      </c>
      <c r="G10" s="7">
        <v>1.3333333333333335</v>
      </c>
    </row>
    <row r="11" spans="1:7" ht="25.5" customHeight="1">
      <c r="A11" s="2" t="s">
        <v>15</v>
      </c>
      <c r="B11" s="3">
        <v>1835</v>
      </c>
      <c r="C11" s="3">
        <v>1939</v>
      </c>
      <c r="D11" s="4">
        <v>-0.0536358947911294</v>
      </c>
      <c r="E11" s="3">
        <v>22228</v>
      </c>
      <c r="F11" s="3">
        <v>20192</v>
      </c>
      <c r="G11" s="4">
        <v>0.10083201267828845</v>
      </c>
    </row>
    <row r="12" spans="1:7" ht="25.5" customHeight="1">
      <c r="A12" s="5" t="s">
        <v>16</v>
      </c>
      <c r="B12" s="6">
        <v>1833</v>
      </c>
      <c r="C12" s="6">
        <v>1939</v>
      </c>
      <c r="D12" s="7">
        <v>-0.05466735430634351</v>
      </c>
      <c r="E12" s="6">
        <v>22212</v>
      </c>
      <c r="F12" s="6">
        <v>20173</v>
      </c>
      <c r="G12" s="7">
        <v>0.10107569523620685</v>
      </c>
    </row>
    <row r="13" spans="1:7" ht="25.5" customHeight="1">
      <c r="A13" s="41" t="s">
        <v>17</v>
      </c>
      <c r="B13" s="6">
        <v>2</v>
      </c>
      <c r="C13" s="6">
        <v>0</v>
      </c>
      <c r="D13" s="7"/>
      <c r="E13" s="6">
        <v>16</v>
      </c>
      <c r="F13" s="6">
        <v>19</v>
      </c>
      <c r="G13" s="7">
        <v>-0.1578947368421053</v>
      </c>
    </row>
    <row r="14" spans="1:8" ht="25.5" customHeight="1">
      <c r="A14" s="11" t="s">
        <v>30</v>
      </c>
      <c r="B14" s="12">
        <v>5790</v>
      </c>
      <c r="C14" s="12">
        <v>5651</v>
      </c>
      <c r="D14" s="13">
        <v>0.024597416386480164</v>
      </c>
      <c r="E14" s="12">
        <v>78198</v>
      </c>
      <c r="F14" s="12">
        <v>73535</v>
      </c>
      <c r="G14" s="13">
        <v>0.06341198068946752</v>
      </c>
      <c r="H14" s="61"/>
    </row>
    <row r="15" ht="14.25" customHeight="1">
      <c r="A15" s="44" t="s">
        <v>28</v>
      </c>
    </row>
    <row r="16" ht="15">
      <c r="A16" t="s">
        <v>85</v>
      </c>
    </row>
    <row r="17" ht="15">
      <c r="A17" s="31" t="s">
        <v>86</v>
      </c>
    </row>
    <row r="18" ht="15">
      <c r="A18" s="31"/>
    </row>
    <row r="19" ht="15">
      <c r="G19" s="1" t="s">
        <v>4</v>
      </c>
    </row>
    <row r="20" spans="1:7" ht="25.5" customHeight="1">
      <c r="A20" s="91" t="s">
        <v>78</v>
      </c>
      <c r="B20" s="92"/>
      <c r="C20" s="92"/>
      <c r="D20" s="92"/>
      <c r="E20" s="92"/>
      <c r="F20" s="92"/>
      <c r="G20" s="93"/>
    </row>
    <row r="21" spans="1:7" ht="25.5" customHeight="1">
      <c r="A21" s="8"/>
      <c r="B21" s="9" t="s">
        <v>125</v>
      </c>
      <c r="C21" s="9" t="s">
        <v>126</v>
      </c>
      <c r="D21" s="10" t="s">
        <v>3</v>
      </c>
      <c r="E21" s="9" t="s">
        <v>127</v>
      </c>
      <c r="F21" s="9" t="s">
        <v>128</v>
      </c>
      <c r="G21" s="10" t="s">
        <v>3</v>
      </c>
    </row>
    <row r="22" spans="1:7" ht="25.5" customHeight="1">
      <c r="A22" s="2" t="s">
        <v>105</v>
      </c>
      <c r="B22" s="3">
        <v>209</v>
      </c>
      <c r="C22" s="3">
        <v>186</v>
      </c>
      <c r="D22" s="4">
        <v>0.12365591397849451</v>
      </c>
      <c r="E22" s="3">
        <v>2533</v>
      </c>
      <c r="F22" s="3">
        <v>2195</v>
      </c>
      <c r="G22" s="4">
        <v>0.15398633257403183</v>
      </c>
    </row>
    <row r="23" spans="1:7" ht="25.5" customHeight="1">
      <c r="A23" s="5" t="s">
        <v>26</v>
      </c>
      <c r="B23" s="6">
        <v>207</v>
      </c>
      <c r="C23" s="6">
        <v>185</v>
      </c>
      <c r="D23" s="7">
        <v>0.11891891891891881</v>
      </c>
      <c r="E23" s="6">
        <v>2509</v>
      </c>
      <c r="F23" s="6">
        <v>2177</v>
      </c>
      <c r="G23" s="7">
        <v>0.15250344510794678</v>
      </c>
    </row>
    <row r="24" spans="1:7" ht="25.5" customHeight="1">
      <c r="A24" s="5" t="s">
        <v>27</v>
      </c>
      <c r="B24" s="6">
        <v>2</v>
      </c>
      <c r="C24" s="6">
        <v>1</v>
      </c>
      <c r="D24" s="7">
        <v>1</v>
      </c>
      <c r="E24" s="6">
        <v>24</v>
      </c>
      <c r="F24" s="6">
        <v>18</v>
      </c>
      <c r="G24" s="7">
        <v>0.33333333333333326</v>
      </c>
    </row>
    <row r="25" spans="1:7" ht="25.5" customHeight="1">
      <c r="A25" s="2" t="s">
        <v>106</v>
      </c>
      <c r="B25" s="3">
        <v>1833</v>
      </c>
      <c r="C25" s="3">
        <v>1939</v>
      </c>
      <c r="D25" s="4">
        <v>-0.05466735430634351</v>
      </c>
      <c r="E25" s="3">
        <v>22203</v>
      </c>
      <c r="F25" s="3">
        <v>20158</v>
      </c>
      <c r="G25" s="4">
        <v>0.1014485564044052</v>
      </c>
    </row>
    <row r="26" spans="1:7" ht="25.5" customHeight="1">
      <c r="A26" s="46" t="s">
        <v>24</v>
      </c>
      <c r="B26" s="42">
        <v>1832</v>
      </c>
      <c r="C26" s="42">
        <v>1939</v>
      </c>
      <c r="D26" s="43">
        <v>-0.05518308406395045</v>
      </c>
      <c r="E26" s="42">
        <v>22192</v>
      </c>
      <c r="F26" s="42">
        <v>20142</v>
      </c>
      <c r="G26" s="43">
        <v>0.10177738059775598</v>
      </c>
    </row>
    <row r="27" spans="1:7" ht="25.5" customHeight="1">
      <c r="A27" s="5" t="s">
        <v>25</v>
      </c>
      <c r="B27" s="6">
        <v>1</v>
      </c>
      <c r="C27" s="6">
        <v>0</v>
      </c>
      <c r="D27" s="7"/>
      <c r="E27" s="6">
        <v>11</v>
      </c>
      <c r="F27" s="6">
        <v>16</v>
      </c>
      <c r="G27" s="7">
        <v>-0.3125</v>
      </c>
    </row>
    <row r="28" spans="1:8" ht="25.5" customHeight="1">
      <c r="A28" s="11" t="s">
        <v>75</v>
      </c>
      <c r="B28" s="12">
        <v>2042</v>
      </c>
      <c r="C28" s="12">
        <v>2125</v>
      </c>
      <c r="D28" s="13">
        <v>-0.03905882352941181</v>
      </c>
      <c r="E28" s="12">
        <v>24736</v>
      </c>
      <c r="F28" s="12">
        <v>22353</v>
      </c>
      <c r="G28" s="13">
        <v>0.10660761419048903</v>
      </c>
      <c r="H28" s="61"/>
    </row>
    <row r="29" ht="10.5" customHeight="1">
      <c r="A29" s="45" t="s">
        <v>28</v>
      </c>
    </row>
    <row r="30" ht="15">
      <c r="A30" t="s">
        <v>87</v>
      </c>
    </row>
    <row r="31" ht="15">
      <c r="A31" s="31" t="s">
        <v>86</v>
      </c>
    </row>
    <row r="34" ht="15">
      <c r="B34" s="60"/>
    </row>
  </sheetData>
  <sheetProtection/>
  <mergeCells count="2">
    <mergeCell ref="A3:G3"/>
    <mergeCell ref="A20:G20"/>
  </mergeCells>
  <conditionalFormatting sqref="D26 G26">
    <cfRule type="cellIs" priority="38" dxfId="54" operator="lessThan">
      <formula>0</formula>
    </cfRule>
  </conditionalFormatting>
  <conditionalFormatting sqref="D24 G24">
    <cfRule type="cellIs" priority="37" dxfId="54" operator="lessThan">
      <formula>0</formula>
    </cfRule>
  </conditionalFormatting>
  <conditionalFormatting sqref="D28 G28">
    <cfRule type="cellIs" priority="36" dxfId="54" operator="lessThan">
      <formula>0</formula>
    </cfRule>
  </conditionalFormatting>
  <conditionalFormatting sqref="D23 G23">
    <cfRule type="cellIs" priority="35" dxfId="54" operator="lessThan">
      <formula>0</formula>
    </cfRule>
  </conditionalFormatting>
  <conditionalFormatting sqref="D27 G27">
    <cfRule type="cellIs" priority="34" dxfId="54" operator="lessThan">
      <formula>0</formula>
    </cfRule>
  </conditionalFormatting>
  <conditionalFormatting sqref="D25 G25">
    <cfRule type="cellIs" priority="33" dxfId="54" operator="lessThan">
      <formula>0</formula>
    </cfRule>
  </conditionalFormatting>
  <conditionalFormatting sqref="D22 G22">
    <cfRule type="cellIs" priority="32" dxfId="54" operator="lessThan">
      <formula>0</formula>
    </cfRule>
  </conditionalFormatting>
  <conditionalFormatting sqref="D26 G26">
    <cfRule type="cellIs" priority="15" dxfId="54" operator="lessThan">
      <formula>0</formula>
    </cfRule>
  </conditionalFormatting>
  <conditionalFormatting sqref="D24 G24">
    <cfRule type="cellIs" priority="14" dxfId="54" operator="lessThan">
      <formula>0</formula>
    </cfRule>
  </conditionalFormatting>
  <conditionalFormatting sqref="D28 G28">
    <cfRule type="cellIs" priority="13" dxfId="54" operator="lessThan">
      <formula>0</formula>
    </cfRule>
  </conditionalFormatting>
  <conditionalFormatting sqref="D23 G23">
    <cfRule type="cellIs" priority="12" dxfId="54" operator="lessThan">
      <formula>0</formula>
    </cfRule>
  </conditionalFormatting>
  <conditionalFormatting sqref="D27 G27">
    <cfRule type="cellIs" priority="11" dxfId="54" operator="lessThan">
      <formula>0</formula>
    </cfRule>
  </conditionalFormatting>
  <conditionalFormatting sqref="D25 G25">
    <cfRule type="cellIs" priority="10" dxfId="54" operator="lessThan">
      <formula>0</formula>
    </cfRule>
  </conditionalFormatting>
  <conditionalFormatting sqref="D22 G22">
    <cfRule type="cellIs" priority="9" dxfId="54" operator="lessThan">
      <formula>0</formula>
    </cfRule>
  </conditionalFormatting>
  <conditionalFormatting sqref="D5:D6 G5:G6 D14 G14">
    <cfRule type="cellIs" priority="8" dxfId="54" operator="lessThan">
      <formula>0</formula>
    </cfRule>
  </conditionalFormatting>
  <conditionalFormatting sqref="D11 G11">
    <cfRule type="cellIs" priority="7" dxfId="54" operator="lessThan">
      <formula>0</formula>
    </cfRule>
  </conditionalFormatting>
  <conditionalFormatting sqref="D7 G7">
    <cfRule type="cellIs" priority="6" dxfId="54" operator="lessThan">
      <formula>0</formula>
    </cfRule>
  </conditionalFormatting>
  <conditionalFormatting sqref="D8 G8">
    <cfRule type="cellIs" priority="5" dxfId="54" operator="lessThan">
      <formula>0</formula>
    </cfRule>
  </conditionalFormatting>
  <conditionalFormatting sqref="D12 G12">
    <cfRule type="cellIs" priority="4" dxfId="54" operator="lessThan">
      <formula>0</formula>
    </cfRule>
  </conditionalFormatting>
  <conditionalFormatting sqref="D13 G13">
    <cfRule type="cellIs" priority="3" dxfId="54" operator="lessThan">
      <formula>0</formula>
    </cfRule>
  </conditionalFormatting>
  <conditionalFormatting sqref="D9 G9">
    <cfRule type="cellIs" priority="2" dxfId="54" operator="lessThan">
      <formula>0</formula>
    </cfRule>
  </conditionalFormatting>
  <conditionalFormatting sqref="D10 G10">
    <cfRule type="cellIs" priority="1" dxfId="54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45</v>
      </c>
      <c r="G1" s="88">
        <v>43444</v>
      </c>
    </row>
    <row r="2" spans="1:10" ht="14.25" customHeight="1">
      <c r="A2" s="94" t="s">
        <v>44</v>
      </c>
      <c r="B2" s="94"/>
      <c r="C2" s="94"/>
      <c r="D2" s="94"/>
      <c r="E2" s="94"/>
      <c r="F2" s="94"/>
      <c r="G2" s="94"/>
      <c r="H2" s="47"/>
      <c r="I2" s="47"/>
      <c r="J2" s="47"/>
    </row>
    <row r="3" spans="1:10" ht="14.25" customHeight="1">
      <c r="A3" s="95" t="s">
        <v>43</v>
      </c>
      <c r="B3" s="95"/>
      <c r="C3" s="95"/>
      <c r="D3" s="95"/>
      <c r="E3" s="95"/>
      <c r="F3" s="95"/>
      <c r="G3" s="95"/>
      <c r="H3" s="48"/>
      <c r="I3" s="48"/>
      <c r="J3" s="48"/>
    </row>
    <row r="4" spans="1:10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  <c r="J4" s="48"/>
    </row>
    <row r="5" spans="1:7" ht="14.25" customHeight="1">
      <c r="A5" s="96" t="s">
        <v>0</v>
      </c>
      <c r="B5" s="98" t="s">
        <v>1</v>
      </c>
      <c r="C5" s="100" t="s">
        <v>129</v>
      </c>
      <c r="D5" s="101"/>
      <c r="E5" s="101"/>
      <c r="F5" s="101"/>
      <c r="G5" s="102"/>
    </row>
    <row r="6" spans="1:7" ht="14.25" customHeight="1">
      <c r="A6" s="97"/>
      <c r="B6" s="99"/>
      <c r="C6" s="103" t="s">
        <v>130</v>
      </c>
      <c r="D6" s="104"/>
      <c r="E6" s="104"/>
      <c r="F6" s="104"/>
      <c r="G6" s="105"/>
    </row>
    <row r="7" spans="1:7" ht="14.25" customHeight="1">
      <c r="A7" s="97"/>
      <c r="B7" s="97"/>
      <c r="C7" s="106">
        <v>2018</v>
      </c>
      <c r="D7" s="107"/>
      <c r="E7" s="110">
        <v>2017</v>
      </c>
      <c r="F7" s="107"/>
      <c r="G7" s="112" t="s">
        <v>5</v>
      </c>
    </row>
    <row r="8" spans="1:7" ht="14.25" customHeight="1">
      <c r="A8" s="113" t="s">
        <v>6</v>
      </c>
      <c r="B8" s="113" t="s">
        <v>7</v>
      </c>
      <c r="C8" s="108"/>
      <c r="D8" s="109"/>
      <c r="E8" s="111"/>
      <c r="F8" s="109"/>
      <c r="G8" s="112"/>
    </row>
    <row r="9" spans="1:7" ht="14.25" customHeight="1">
      <c r="A9" s="113"/>
      <c r="B9" s="113"/>
      <c r="C9" s="40" t="s">
        <v>8</v>
      </c>
      <c r="D9" s="70" t="s">
        <v>2</v>
      </c>
      <c r="E9" s="86" t="s">
        <v>8</v>
      </c>
      <c r="F9" s="70" t="s">
        <v>2</v>
      </c>
      <c r="G9" s="115" t="s">
        <v>9</v>
      </c>
    </row>
    <row r="10" spans="1:7" ht="14.25" customHeight="1">
      <c r="A10" s="114"/>
      <c r="B10" s="114"/>
      <c r="C10" s="39" t="s">
        <v>10</v>
      </c>
      <c r="D10" s="85" t="s">
        <v>11</v>
      </c>
      <c r="E10" s="15" t="s">
        <v>10</v>
      </c>
      <c r="F10" s="85" t="s">
        <v>11</v>
      </c>
      <c r="G10" s="116"/>
    </row>
    <row r="11" spans="1:7" ht="14.25" customHeight="1">
      <c r="A11" s="55">
        <v>1</v>
      </c>
      <c r="B11" s="16" t="s">
        <v>31</v>
      </c>
      <c r="C11" s="17">
        <v>5398</v>
      </c>
      <c r="D11" s="18">
        <v>0.21822445019404915</v>
      </c>
      <c r="E11" s="19">
        <v>4998</v>
      </c>
      <c r="F11" s="20">
        <v>0.22359414843645148</v>
      </c>
      <c r="G11" s="21">
        <v>0.08003201280512195</v>
      </c>
    </row>
    <row r="12" spans="1:7" ht="14.25" customHeight="1">
      <c r="A12" s="56">
        <v>2</v>
      </c>
      <c r="B12" s="22" t="s">
        <v>32</v>
      </c>
      <c r="C12" s="23">
        <v>4405</v>
      </c>
      <c r="D12" s="24">
        <v>0.17808053040103494</v>
      </c>
      <c r="E12" s="25">
        <v>4391</v>
      </c>
      <c r="F12" s="26">
        <v>0.19643895673958753</v>
      </c>
      <c r="G12" s="27">
        <v>0.003188339785925809</v>
      </c>
    </row>
    <row r="13" spans="1:7" ht="14.25" customHeight="1">
      <c r="A13" s="56">
        <v>3</v>
      </c>
      <c r="B13" s="22" t="s">
        <v>33</v>
      </c>
      <c r="C13" s="23">
        <v>3775</v>
      </c>
      <c r="D13" s="24">
        <v>0.15261157826649419</v>
      </c>
      <c r="E13" s="25">
        <v>3588</v>
      </c>
      <c r="F13" s="26">
        <v>0.1605153670648235</v>
      </c>
      <c r="G13" s="27">
        <v>0.05211817168338917</v>
      </c>
    </row>
    <row r="14" spans="1:7" ht="14.25" customHeight="1">
      <c r="A14" s="56">
        <v>4</v>
      </c>
      <c r="B14" s="22" t="s">
        <v>34</v>
      </c>
      <c r="C14" s="23">
        <v>1951</v>
      </c>
      <c r="D14" s="24">
        <v>0.07887289780077619</v>
      </c>
      <c r="E14" s="25">
        <v>1750</v>
      </c>
      <c r="F14" s="26">
        <v>0.07828926765982194</v>
      </c>
      <c r="G14" s="27">
        <v>0.11485714285714277</v>
      </c>
    </row>
    <row r="15" spans="1:7" ht="14.25" customHeight="1">
      <c r="A15" s="57">
        <v>5</v>
      </c>
      <c r="B15" s="28" t="s">
        <v>37</v>
      </c>
      <c r="C15" s="29">
        <v>1058</v>
      </c>
      <c r="D15" s="83">
        <v>0.042771668822768436</v>
      </c>
      <c r="E15" s="49">
        <v>797</v>
      </c>
      <c r="F15" s="84">
        <v>0.03565516932850177</v>
      </c>
      <c r="G15" s="50">
        <v>0.3274780426599748</v>
      </c>
    </row>
    <row r="16" spans="1:7" ht="14.25" customHeight="1">
      <c r="A16" s="55">
        <v>6</v>
      </c>
      <c r="B16" s="16" t="s">
        <v>36</v>
      </c>
      <c r="C16" s="17">
        <v>696</v>
      </c>
      <c r="D16" s="18">
        <v>0.02813712807244502</v>
      </c>
      <c r="E16" s="19">
        <v>522</v>
      </c>
      <c r="F16" s="20">
        <v>0.02335257012481546</v>
      </c>
      <c r="G16" s="21">
        <v>0.33333333333333326</v>
      </c>
    </row>
    <row r="17" spans="1:7" ht="14.25" customHeight="1">
      <c r="A17" s="56">
        <v>7</v>
      </c>
      <c r="B17" s="22" t="s">
        <v>35</v>
      </c>
      <c r="C17" s="23">
        <v>675</v>
      </c>
      <c r="D17" s="24">
        <v>0.02728816300129366</v>
      </c>
      <c r="E17" s="25">
        <v>533</v>
      </c>
      <c r="F17" s="26">
        <v>0.023844674092962915</v>
      </c>
      <c r="G17" s="27">
        <v>0.2664165103189493</v>
      </c>
    </row>
    <row r="18" spans="1:7" ht="14.25" customHeight="1">
      <c r="A18" s="56">
        <v>8</v>
      </c>
      <c r="B18" s="22" t="s">
        <v>76</v>
      </c>
      <c r="C18" s="23">
        <v>552</v>
      </c>
      <c r="D18" s="24">
        <v>0.022315653298835704</v>
      </c>
      <c r="E18" s="25">
        <v>451</v>
      </c>
      <c r="F18" s="26">
        <v>0.020176262694045544</v>
      </c>
      <c r="G18" s="27">
        <v>0.22394678492239461</v>
      </c>
    </row>
    <row r="19" spans="1:7" ht="14.25" customHeight="1">
      <c r="A19" s="56">
        <v>9</v>
      </c>
      <c r="B19" s="22" t="s">
        <v>38</v>
      </c>
      <c r="C19" s="23">
        <v>478</v>
      </c>
      <c r="D19" s="24">
        <v>0.01932406209573092</v>
      </c>
      <c r="E19" s="25">
        <v>377</v>
      </c>
      <c r="F19" s="26">
        <v>0.0168657450901445</v>
      </c>
      <c r="G19" s="27">
        <v>0.2679045092838197</v>
      </c>
    </row>
    <row r="20" spans="1:7" ht="14.25" customHeight="1">
      <c r="A20" s="57">
        <v>10</v>
      </c>
      <c r="B20" s="28" t="s">
        <v>39</v>
      </c>
      <c r="C20" s="29">
        <v>393</v>
      </c>
      <c r="D20" s="83">
        <v>0.01588777490297542</v>
      </c>
      <c r="E20" s="49">
        <v>355</v>
      </c>
      <c r="F20" s="84">
        <v>0.015881537153849594</v>
      </c>
      <c r="G20" s="50">
        <v>0.10704225352112684</v>
      </c>
    </row>
    <row r="21" spans="1:7" ht="14.25" customHeight="1">
      <c r="A21" s="55">
        <v>11</v>
      </c>
      <c r="B21" s="16" t="s">
        <v>91</v>
      </c>
      <c r="C21" s="17">
        <v>390</v>
      </c>
      <c r="D21" s="18">
        <v>0.015766494178525225</v>
      </c>
      <c r="E21" s="19">
        <v>268</v>
      </c>
      <c r="F21" s="20">
        <v>0.011989442133047019</v>
      </c>
      <c r="G21" s="21">
        <v>0.455223880597015</v>
      </c>
    </row>
    <row r="22" spans="1:7" ht="14.25" customHeight="1">
      <c r="A22" s="56">
        <v>12</v>
      </c>
      <c r="B22" s="22" t="s">
        <v>42</v>
      </c>
      <c r="C22" s="23">
        <v>353</v>
      </c>
      <c r="D22" s="24">
        <v>0.014270698576972832</v>
      </c>
      <c r="E22" s="25">
        <v>327</v>
      </c>
      <c r="F22" s="26">
        <v>0.014628908871292444</v>
      </c>
      <c r="G22" s="27">
        <v>0.07951070336391441</v>
      </c>
    </row>
    <row r="23" spans="1:7" ht="14.25" customHeight="1">
      <c r="A23" s="56">
        <v>13</v>
      </c>
      <c r="B23" s="22" t="s">
        <v>79</v>
      </c>
      <c r="C23" s="23">
        <v>326</v>
      </c>
      <c r="D23" s="24">
        <v>0.013179172056921087</v>
      </c>
      <c r="E23" s="25">
        <v>271</v>
      </c>
      <c r="F23" s="26">
        <v>0.012123652306178142</v>
      </c>
      <c r="G23" s="27">
        <v>0.20295202952029512</v>
      </c>
    </row>
    <row r="24" spans="1:7" ht="14.25" customHeight="1">
      <c r="A24" s="56">
        <v>14</v>
      </c>
      <c r="B24" s="22" t="s">
        <v>40</v>
      </c>
      <c r="C24" s="23">
        <v>307</v>
      </c>
      <c r="D24" s="24">
        <v>0.012411060802069858</v>
      </c>
      <c r="E24" s="25">
        <v>307</v>
      </c>
      <c r="F24" s="26">
        <v>0.013734174383751623</v>
      </c>
      <c r="G24" s="27">
        <v>0</v>
      </c>
    </row>
    <row r="25" spans="1:7" ht="14.25" customHeight="1">
      <c r="A25" s="57">
        <v>15</v>
      </c>
      <c r="B25" s="28" t="s">
        <v>95</v>
      </c>
      <c r="C25" s="29">
        <v>297</v>
      </c>
      <c r="D25" s="83">
        <v>0.012006791720569211</v>
      </c>
      <c r="E25" s="49">
        <v>103</v>
      </c>
      <c r="F25" s="84">
        <v>0.004607882610835235</v>
      </c>
      <c r="G25" s="50">
        <v>1.883495145631068</v>
      </c>
    </row>
    <row r="26" spans="1:7" ht="14.25" customHeight="1">
      <c r="A26" s="55">
        <v>16</v>
      </c>
      <c r="B26" s="16" t="s">
        <v>41</v>
      </c>
      <c r="C26" s="17">
        <v>253</v>
      </c>
      <c r="D26" s="18">
        <v>0.010228007761966364</v>
      </c>
      <c r="E26" s="19">
        <v>233</v>
      </c>
      <c r="F26" s="20">
        <v>0.01042365677985058</v>
      </c>
      <c r="G26" s="21">
        <v>0.0858369098712446</v>
      </c>
    </row>
    <row r="27" spans="1:7" ht="14.25" customHeight="1">
      <c r="A27" s="56">
        <v>17</v>
      </c>
      <c r="B27" s="22" t="s">
        <v>97</v>
      </c>
      <c r="C27" s="23">
        <v>237</v>
      </c>
      <c r="D27" s="24">
        <v>0.00958117723156533</v>
      </c>
      <c r="E27" s="25">
        <v>222</v>
      </c>
      <c r="F27" s="26">
        <v>0.009931552811703126</v>
      </c>
      <c r="G27" s="27">
        <v>0.06756756756756754</v>
      </c>
    </row>
    <row r="28" spans="1:7" ht="14.25" customHeight="1">
      <c r="A28" s="56">
        <v>18</v>
      </c>
      <c r="B28" s="22" t="s">
        <v>83</v>
      </c>
      <c r="C28" s="23">
        <v>197</v>
      </c>
      <c r="D28" s="24">
        <v>0.007964100905562743</v>
      </c>
      <c r="E28" s="25">
        <v>208</v>
      </c>
      <c r="F28" s="26">
        <v>0.009305238670424551</v>
      </c>
      <c r="G28" s="27">
        <v>-0.05288461538461542</v>
      </c>
    </row>
    <row r="29" spans="1:7" ht="14.25" customHeight="1">
      <c r="A29" s="56">
        <v>19</v>
      </c>
      <c r="B29" s="22" t="s">
        <v>101</v>
      </c>
      <c r="C29" s="23">
        <v>172</v>
      </c>
      <c r="D29" s="24">
        <v>0.006953428201811125</v>
      </c>
      <c r="E29" s="25">
        <v>155</v>
      </c>
      <c r="F29" s="26">
        <v>0.006934192278441373</v>
      </c>
      <c r="G29" s="27">
        <v>0.10967741935483866</v>
      </c>
    </row>
    <row r="30" spans="1:7" ht="14.25" customHeight="1">
      <c r="A30" s="57">
        <v>20</v>
      </c>
      <c r="B30" s="28" t="s">
        <v>124</v>
      </c>
      <c r="C30" s="29">
        <v>150</v>
      </c>
      <c r="D30" s="83">
        <v>0.006064036222509703</v>
      </c>
      <c r="E30" s="49">
        <v>124</v>
      </c>
      <c r="F30" s="84">
        <v>0.005547353822753098</v>
      </c>
      <c r="G30" s="50">
        <v>0.20967741935483875</v>
      </c>
    </row>
    <row r="31" spans="1:7" ht="14.25" customHeight="1" hidden="1">
      <c r="A31" s="77"/>
      <c r="B31" s="16"/>
      <c r="C31" s="17"/>
      <c r="D31" s="79"/>
      <c r="E31" s="17"/>
      <c r="F31" s="79"/>
      <c r="G31" s="79"/>
    </row>
    <row r="32" spans="1:7" ht="14.25" customHeight="1" hidden="1">
      <c r="A32" s="78"/>
      <c r="B32" s="22"/>
      <c r="C32" s="23"/>
      <c r="D32" s="80"/>
      <c r="E32" s="23"/>
      <c r="F32" s="80"/>
      <c r="G32" s="80"/>
    </row>
    <row r="33" spans="1:7" ht="14.25" customHeight="1" hidden="1">
      <c r="A33" s="78" t="s">
        <v>94</v>
      </c>
      <c r="B33" s="22"/>
      <c r="C33" s="23"/>
      <c r="D33" s="80"/>
      <c r="E33" s="23"/>
      <c r="F33" s="80"/>
      <c r="G33" s="80"/>
    </row>
    <row r="34" spans="1:7" ht="14.25" customHeight="1" hidden="1">
      <c r="A34" s="78" t="s">
        <v>94</v>
      </c>
      <c r="B34" s="22"/>
      <c r="C34" s="23"/>
      <c r="D34" s="80"/>
      <c r="E34" s="23"/>
      <c r="F34" s="80"/>
      <c r="G34" s="80"/>
    </row>
    <row r="35" spans="1:7" ht="14.25" customHeight="1" hidden="1">
      <c r="A35" s="76" t="s">
        <v>94</v>
      </c>
      <c r="B35" s="28"/>
      <c r="C35" s="29"/>
      <c r="D35" s="75"/>
      <c r="E35" s="29"/>
      <c r="F35" s="75"/>
      <c r="G35" s="75"/>
    </row>
    <row r="36" spans="1:7" ht="14.25" customHeight="1">
      <c r="A36" s="38"/>
      <c r="B36" s="62" t="s">
        <v>12</v>
      </c>
      <c r="C36" s="64">
        <f>C37-SUM(C11:C35)</f>
        <v>2673</v>
      </c>
      <c r="D36" s="89">
        <f>C36/C37</f>
        <v>0.1080611254851229</v>
      </c>
      <c r="E36" s="64">
        <f>E37-SUM(E11:E35)</f>
        <v>2373</v>
      </c>
      <c r="F36" s="89">
        <f>E36/E37</f>
        <v>0.10616024694671856</v>
      </c>
      <c r="G36" s="69">
        <f>C36/E36-1</f>
        <v>0.1264222503160557</v>
      </c>
    </row>
    <row r="37" spans="1:7" ht="14.25" customHeight="1">
      <c r="A37" s="36"/>
      <c r="B37" s="30" t="s">
        <v>13</v>
      </c>
      <c r="C37" s="32">
        <v>24736</v>
      </c>
      <c r="D37" s="33">
        <v>1</v>
      </c>
      <c r="E37" s="34">
        <v>22353</v>
      </c>
      <c r="F37" s="35">
        <v>0.9999999999999983</v>
      </c>
      <c r="G37" s="59">
        <v>0.10660761419048903</v>
      </c>
    </row>
    <row r="38" spans="1:7" ht="11.25" customHeight="1">
      <c r="A38" s="51" t="s">
        <v>28</v>
      </c>
      <c r="G38" t="s">
        <v>80</v>
      </c>
    </row>
    <row r="39" ht="15">
      <c r="A39" t="s">
        <v>87</v>
      </c>
    </row>
    <row r="40" ht="15">
      <c r="A40" s="31" t="s">
        <v>86</v>
      </c>
    </row>
    <row r="42" ht="15">
      <c r="A42" s="67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6">
    <cfRule type="cellIs" priority="11" dxfId="55" operator="lessThan">
      <formula>0</formula>
    </cfRule>
  </conditionalFormatting>
  <conditionalFormatting sqref="G37">
    <cfRule type="cellIs" priority="8" dxfId="55" operator="lessThan">
      <formula>0</formula>
    </cfRule>
  </conditionalFormatting>
  <conditionalFormatting sqref="G31:G35">
    <cfRule type="cellIs" priority="10" dxfId="55" operator="lessThan">
      <formula>0</formula>
    </cfRule>
  </conditionalFormatting>
  <conditionalFormatting sqref="C31:G35">
    <cfRule type="cellIs" priority="9" dxfId="56" operator="equal">
      <formula>0</formula>
    </cfRule>
  </conditionalFormatting>
  <conditionalFormatting sqref="G11:G15">
    <cfRule type="cellIs" priority="7" dxfId="55" operator="lessThan">
      <formula>0</formula>
    </cfRule>
  </conditionalFormatting>
  <conditionalFormatting sqref="G16:G30">
    <cfRule type="cellIs" priority="6" dxfId="55" operator="lessThan">
      <formula>0</formula>
    </cfRule>
  </conditionalFormatting>
  <conditionalFormatting sqref="C11:G30">
    <cfRule type="cellIs" priority="5" dxfId="56" operator="equal">
      <formula>0</formula>
    </cfRule>
  </conditionalFormatting>
  <conditionalFormatting sqref="G11:G15">
    <cfRule type="cellIs" priority="4" dxfId="55" operator="lessThan">
      <formula>0</formula>
    </cfRule>
  </conditionalFormatting>
  <conditionalFormatting sqref="G16:G30">
    <cfRule type="cellIs" priority="3" dxfId="55" operator="lessThan">
      <formula>0</formula>
    </cfRule>
  </conditionalFormatting>
  <conditionalFormatting sqref="C11:G30">
    <cfRule type="cellIs" priority="2" dxfId="56" operator="equal">
      <formula>0</formula>
    </cfRule>
  </conditionalFormatting>
  <conditionalFormatting sqref="G37">
    <cfRule type="cellIs" priority="1" dxfId="5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45</v>
      </c>
      <c r="G1" s="88">
        <v>43444</v>
      </c>
    </row>
    <row r="2" spans="1:8" ht="14.25" customHeight="1">
      <c r="A2" s="94" t="s">
        <v>46</v>
      </c>
      <c r="B2" s="94"/>
      <c r="C2" s="94"/>
      <c r="D2" s="94"/>
      <c r="E2" s="94"/>
      <c r="F2" s="94"/>
      <c r="G2" s="94"/>
      <c r="H2" s="47"/>
    </row>
    <row r="3" spans="1:8" ht="14.25" customHeight="1">
      <c r="A3" s="95" t="s">
        <v>89</v>
      </c>
      <c r="B3" s="95"/>
      <c r="C3" s="95"/>
      <c r="D3" s="95"/>
      <c r="E3" s="95"/>
      <c r="F3" s="95"/>
      <c r="G3" s="95"/>
      <c r="H3" s="68"/>
    </row>
    <row r="4" spans="1:8" ht="14.25" customHeight="1">
      <c r="A4" s="48"/>
      <c r="B4" s="48"/>
      <c r="C4" s="48"/>
      <c r="D4" s="48"/>
      <c r="E4" s="48"/>
      <c r="F4" s="48"/>
      <c r="G4" s="66" t="s">
        <v>88</v>
      </c>
      <c r="H4" s="48"/>
    </row>
    <row r="5" spans="1:7" ht="14.25" customHeight="1">
      <c r="A5" s="96" t="s">
        <v>0</v>
      </c>
      <c r="B5" s="98" t="s">
        <v>1</v>
      </c>
      <c r="C5" s="100" t="s">
        <v>129</v>
      </c>
      <c r="D5" s="101"/>
      <c r="E5" s="101"/>
      <c r="F5" s="101"/>
      <c r="G5" s="102"/>
    </row>
    <row r="6" spans="1:7" ht="14.25" customHeight="1">
      <c r="A6" s="97"/>
      <c r="B6" s="99"/>
      <c r="C6" s="103" t="s">
        <v>130</v>
      </c>
      <c r="D6" s="104"/>
      <c r="E6" s="104"/>
      <c r="F6" s="104"/>
      <c r="G6" s="105"/>
    </row>
    <row r="7" spans="1:7" ht="14.25" customHeight="1">
      <c r="A7" s="97"/>
      <c r="B7" s="97"/>
      <c r="C7" s="106">
        <v>2018</v>
      </c>
      <c r="D7" s="107"/>
      <c r="E7" s="110">
        <v>2017</v>
      </c>
      <c r="F7" s="107"/>
      <c r="G7" s="112" t="s">
        <v>5</v>
      </c>
    </row>
    <row r="8" spans="1:7" ht="14.25" customHeight="1">
      <c r="A8" s="113" t="s">
        <v>6</v>
      </c>
      <c r="B8" s="113" t="s">
        <v>7</v>
      </c>
      <c r="C8" s="108"/>
      <c r="D8" s="109"/>
      <c r="E8" s="111"/>
      <c r="F8" s="109"/>
      <c r="G8" s="112"/>
    </row>
    <row r="9" spans="1:7" ht="14.25" customHeight="1">
      <c r="A9" s="113"/>
      <c r="B9" s="113"/>
      <c r="C9" s="40" t="s">
        <v>8</v>
      </c>
      <c r="D9" s="70" t="s">
        <v>2</v>
      </c>
      <c r="E9" s="86" t="s">
        <v>8</v>
      </c>
      <c r="F9" s="70" t="s">
        <v>2</v>
      </c>
      <c r="G9" s="115" t="s">
        <v>9</v>
      </c>
    </row>
    <row r="10" spans="1:7" ht="14.25" customHeight="1">
      <c r="A10" s="114"/>
      <c r="B10" s="114"/>
      <c r="C10" s="39" t="s">
        <v>10</v>
      </c>
      <c r="D10" s="85" t="s">
        <v>11</v>
      </c>
      <c r="E10" s="15" t="s">
        <v>10</v>
      </c>
      <c r="F10" s="85" t="s">
        <v>11</v>
      </c>
      <c r="G10" s="116"/>
    </row>
    <row r="11" spans="1:7" ht="14.25" customHeight="1">
      <c r="A11" s="55">
        <v>1</v>
      </c>
      <c r="B11" s="16" t="s">
        <v>31</v>
      </c>
      <c r="C11" s="17">
        <v>5383</v>
      </c>
      <c r="D11" s="18">
        <v>0.24244471467819664</v>
      </c>
      <c r="E11" s="19">
        <v>4994</v>
      </c>
      <c r="F11" s="20">
        <v>0.24774283163012203</v>
      </c>
      <c r="G11" s="21">
        <v>0.07789347216660003</v>
      </c>
    </row>
    <row r="12" spans="1:7" ht="14.25" customHeight="1">
      <c r="A12" s="56">
        <v>2</v>
      </c>
      <c r="B12" s="22" t="s">
        <v>32</v>
      </c>
      <c r="C12" s="23">
        <v>4376</v>
      </c>
      <c r="D12" s="24">
        <v>0.19709048326802683</v>
      </c>
      <c r="E12" s="25">
        <v>4373</v>
      </c>
      <c r="F12" s="26">
        <v>0.21693620398849092</v>
      </c>
      <c r="G12" s="27">
        <v>0.0006860278984679447</v>
      </c>
    </row>
    <row r="13" spans="1:7" ht="14.25" customHeight="1">
      <c r="A13" s="56">
        <v>3</v>
      </c>
      <c r="B13" s="22" t="s">
        <v>33</v>
      </c>
      <c r="C13" s="23">
        <v>3310</v>
      </c>
      <c r="D13" s="24">
        <v>0.14907895329459983</v>
      </c>
      <c r="E13" s="25">
        <v>3167</v>
      </c>
      <c r="F13" s="26">
        <v>0.15710884016271456</v>
      </c>
      <c r="G13" s="27">
        <v>0.0451531417745501</v>
      </c>
    </row>
    <row r="14" spans="1:7" ht="14.25" customHeight="1">
      <c r="A14" s="56">
        <v>4</v>
      </c>
      <c r="B14" s="22" t="s">
        <v>34</v>
      </c>
      <c r="C14" s="23">
        <v>1924</v>
      </c>
      <c r="D14" s="24">
        <v>0.08665495653740486</v>
      </c>
      <c r="E14" s="25">
        <v>1724</v>
      </c>
      <c r="F14" s="26">
        <v>0.08552435757515627</v>
      </c>
      <c r="G14" s="27">
        <v>0.11600928074245931</v>
      </c>
    </row>
    <row r="15" spans="1:7" ht="14.25" customHeight="1">
      <c r="A15" s="57">
        <v>5</v>
      </c>
      <c r="B15" s="28" t="s">
        <v>37</v>
      </c>
      <c r="C15" s="29">
        <v>1036</v>
      </c>
      <c r="D15" s="83">
        <v>0.04666036121244877</v>
      </c>
      <c r="E15" s="49">
        <v>770</v>
      </c>
      <c r="F15" s="84">
        <v>0.03819823395178093</v>
      </c>
      <c r="G15" s="50">
        <v>0.34545454545454546</v>
      </c>
    </row>
    <row r="16" spans="1:7" ht="14.25" customHeight="1">
      <c r="A16" s="55">
        <v>6</v>
      </c>
      <c r="B16" s="16" t="s">
        <v>36</v>
      </c>
      <c r="C16" s="17">
        <v>679</v>
      </c>
      <c r="D16" s="18">
        <v>0.03058145295680764</v>
      </c>
      <c r="E16" s="19">
        <v>499</v>
      </c>
      <c r="F16" s="20">
        <v>0.024754439924595695</v>
      </c>
      <c r="G16" s="21">
        <v>0.36072144288577146</v>
      </c>
    </row>
    <row r="17" spans="1:7" ht="14.25" customHeight="1">
      <c r="A17" s="56">
        <v>7</v>
      </c>
      <c r="B17" s="22" t="s">
        <v>35</v>
      </c>
      <c r="C17" s="23">
        <v>660</v>
      </c>
      <c r="D17" s="24">
        <v>0.029725712741521415</v>
      </c>
      <c r="E17" s="25">
        <v>522</v>
      </c>
      <c r="F17" s="26">
        <v>0.025895426133544994</v>
      </c>
      <c r="G17" s="27">
        <v>0.26436781609195403</v>
      </c>
    </row>
    <row r="18" spans="1:7" ht="14.25" customHeight="1">
      <c r="A18" s="56">
        <v>8</v>
      </c>
      <c r="B18" s="22" t="s">
        <v>39</v>
      </c>
      <c r="C18" s="23">
        <v>393</v>
      </c>
      <c r="D18" s="24">
        <v>0.017700310768815026</v>
      </c>
      <c r="E18" s="25">
        <v>355</v>
      </c>
      <c r="F18" s="26">
        <v>0.017610874094652246</v>
      </c>
      <c r="G18" s="27">
        <v>0.10704225352112684</v>
      </c>
    </row>
    <row r="19" spans="1:7" ht="14.25" customHeight="1">
      <c r="A19" s="56">
        <v>9</v>
      </c>
      <c r="B19" s="22" t="s">
        <v>38</v>
      </c>
      <c r="C19" s="23">
        <v>391</v>
      </c>
      <c r="D19" s="24">
        <v>0.017610232851416475</v>
      </c>
      <c r="E19" s="25">
        <v>282</v>
      </c>
      <c r="F19" s="26">
        <v>0.01398948308363925</v>
      </c>
      <c r="G19" s="27">
        <v>0.3865248226950355</v>
      </c>
    </row>
    <row r="20" spans="1:7" ht="14.25" customHeight="1">
      <c r="A20" s="57">
        <v>10</v>
      </c>
      <c r="B20" s="28" t="s">
        <v>42</v>
      </c>
      <c r="C20" s="29">
        <v>342</v>
      </c>
      <c r="D20" s="83">
        <v>0.015403323875152006</v>
      </c>
      <c r="E20" s="49">
        <v>321</v>
      </c>
      <c r="F20" s="84">
        <v>0.015924198829248934</v>
      </c>
      <c r="G20" s="50">
        <v>0.06542056074766345</v>
      </c>
    </row>
    <row r="21" spans="1:7" ht="14.25" customHeight="1">
      <c r="A21" s="55">
        <v>11</v>
      </c>
      <c r="B21" s="16" t="s">
        <v>79</v>
      </c>
      <c r="C21" s="17">
        <v>326</v>
      </c>
      <c r="D21" s="18">
        <v>0.014682700535963608</v>
      </c>
      <c r="E21" s="19">
        <v>271</v>
      </c>
      <c r="F21" s="20">
        <v>0.013443794027185237</v>
      </c>
      <c r="G21" s="21">
        <v>0.20295202952029512</v>
      </c>
    </row>
    <row r="22" spans="1:7" ht="14.25" customHeight="1">
      <c r="A22" s="56">
        <v>12</v>
      </c>
      <c r="B22" s="22" t="s">
        <v>40</v>
      </c>
      <c r="C22" s="23">
        <v>307</v>
      </c>
      <c r="D22" s="24">
        <v>0.013826960320677387</v>
      </c>
      <c r="E22" s="25">
        <v>298</v>
      </c>
      <c r="F22" s="26">
        <v>0.014783212620299633</v>
      </c>
      <c r="G22" s="27">
        <v>0.030201342281879207</v>
      </c>
    </row>
    <row r="23" spans="1:7" ht="14.25" customHeight="1">
      <c r="A23" s="56">
        <v>13</v>
      </c>
      <c r="B23" s="22" t="s">
        <v>95</v>
      </c>
      <c r="C23" s="23">
        <v>296</v>
      </c>
      <c r="D23" s="24">
        <v>0.013331531774985363</v>
      </c>
      <c r="E23" s="25">
        <v>102</v>
      </c>
      <c r="F23" s="26">
        <v>0.005060025796209942</v>
      </c>
      <c r="G23" s="27">
        <v>1.9019607843137254</v>
      </c>
    </row>
    <row r="24" spans="1:7" ht="14.25" customHeight="1">
      <c r="A24" s="56">
        <v>14</v>
      </c>
      <c r="B24" s="22" t="s">
        <v>41</v>
      </c>
      <c r="C24" s="23">
        <v>239</v>
      </c>
      <c r="D24" s="24">
        <v>0.010764311129126694</v>
      </c>
      <c r="E24" s="25">
        <v>227</v>
      </c>
      <c r="F24" s="26">
        <v>0.011261037801369183</v>
      </c>
      <c r="G24" s="27">
        <v>0.052863436123347984</v>
      </c>
    </row>
    <row r="25" spans="1:7" ht="14.25" customHeight="1">
      <c r="A25" s="57">
        <v>15</v>
      </c>
      <c r="B25" s="28" t="s">
        <v>97</v>
      </c>
      <c r="C25" s="29">
        <v>237</v>
      </c>
      <c r="D25" s="83">
        <v>0.010674233211728145</v>
      </c>
      <c r="E25" s="49">
        <v>222</v>
      </c>
      <c r="F25" s="84">
        <v>0.011012997321162813</v>
      </c>
      <c r="G25" s="50">
        <v>0.06756756756756754</v>
      </c>
    </row>
    <row r="26" spans="1:7" ht="14.25" customHeight="1">
      <c r="A26" s="55">
        <v>16</v>
      </c>
      <c r="B26" s="16" t="s">
        <v>83</v>
      </c>
      <c r="C26" s="17">
        <v>197</v>
      </c>
      <c r="D26" s="18">
        <v>0.00887267486375715</v>
      </c>
      <c r="E26" s="19">
        <v>208</v>
      </c>
      <c r="F26" s="20">
        <v>0.01031848397658498</v>
      </c>
      <c r="G26" s="21">
        <v>-0.05288461538461542</v>
      </c>
    </row>
    <row r="27" spans="1:7" ht="14.25" customHeight="1">
      <c r="A27" s="56">
        <v>17</v>
      </c>
      <c r="B27" s="22" t="s">
        <v>112</v>
      </c>
      <c r="C27" s="23">
        <v>134</v>
      </c>
      <c r="D27" s="24">
        <v>0.006035220465702833</v>
      </c>
      <c r="E27" s="25">
        <v>103</v>
      </c>
      <c r="F27" s="26">
        <v>0.005109633892251215</v>
      </c>
      <c r="G27" s="27">
        <v>0.30097087378640786</v>
      </c>
    </row>
    <row r="28" spans="1:7" ht="14.25" customHeight="1">
      <c r="A28" s="56">
        <v>18</v>
      </c>
      <c r="B28" s="22" t="s">
        <v>108</v>
      </c>
      <c r="C28" s="23">
        <v>130</v>
      </c>
      <c r="D28" s="24">
        <v>0.005855064630905733</v>
      </c>
      <c r="E28" s="25">
        <v>99</v>
      </c>
      <c r="F28" s="26">
        <v>0.00491120150808612</v>
      </c>
      <c r="G28" s="27">
        <v>0.31313131313131315</v>
      </c>
    </row>
    <row r="29" spans="1:7" ht="14.25" customHeight="1">
      <c r="A29" s="56">
        <v>19</v>
      </c>
      <c r="B29" s="22" t="s">
        <v>122</v>
      </c>
      <c r="C29" s="23">
        <v>119</v>
      </c>
      <c r="D29" s="24">
        <v>0.0053596360852137094</v>
      </c>
      <c r="E29" s="25">
        <v>101</v>
      </c>
      <c r="F29" s="26">
        <v>0.0050104177001686675</v>
      </c>
      <c r="G29" s="27">
        <v>0.17821782178217815</v>
      </c>
    </row>
    <row r="30" spans="1:7" ht="14.25" customHeight="1">
      <c r="A30" s="57">
        <v>20</v>
      </c>
      <c r="B30" s="28" t="s">
        <v>111</v>
      </c>
      <c r="C30" s="29">
        <v>112</v>
      </c>
      <c r="D30" s="83">
        <v>0.005044363374318786</v>
      </c>
      <c r="E30" s="49">
        <v>75</v>
      </c>
      <c r="F30" s="84">
        <v>0.003720607203095545</v>
      </c>
      <c r="G30" s="50">
        <v>0.4933333333333334</v>
      </c>
    </row>
    <row r="31" spans="1:7" ht="14.25" customHeight="1">
      <c r="A31" s="63"/>
      <c r="B31" s="28" t="s">
        <v>12</v>
      </c>
      <c r="C31" s="29">
        <f>C32-SUM(C11:C30)</f>
        <v>1612</v>
      </c>
      <c r="D31" s="90">
        <f>C31/C32</f>
        <v>0.0726028014232311</v>
      </c>
      <c r="E31" s="29">
        <f>E32-SUM(E11:E30)</f>
        <v>1445</v>
      </c>
      <c r="F31" s="90">
        <f>E31/E32</f>
        <v>0.07168369877964084</v>
      </c>
      <c r="G31" s="37">
        <f>C31/E31-1</f>
        <v>0.11557093425605536</v>
      </c>
    </row>
    <row r="32" spans="1:7" ht="14.25" customHeight="1">
      <c r="A32" s="36"/>
      <c r="B32" s="30" t="s">
        <v>13</v>
      </c>
      <c r="C32" s="32">
        <v>22203</v>
      </c>
      <c r="D32" s="33">
        <v>1</v>
      </c>
      <c r="E32" s="34">
        <v>20158</v>
      </c>
      <c r="F32" s="35">
        <v>0.9999999999999994</v>
      </c>
      <c r="G32" s="59">
        <v>0.1014485564044052</v>
      </c>
    </row>
    <row r="33" ht="12.75" customHeight="1">
      <c r="A33" s="51" t="s">
        <v>28</v>
      </c>
    </row>
    <row r="34" ht="15">
      <c r="A34" t="s">
        <v>85</v>
      </c>
    </row>
    <row r="35" ht="15">
      <c r="A35" s="31" t="s">
        <v>86</v>
      </c>
    </row>
    <row r="51" ht="15" customHeight="1"/>
    <row r="53" ht="15" customHeight="1"/>
    <row r="60" ht="15">
      <c r="A60" s="67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:G32">
    <cfRule type="cellIs" priority="7" dxfId="55" operator="lessThan">
      <formula>0</formula>
    </cfRule>
  </conditionalFormatting>
  <conditionalFormatting sqref="G11:G15">
    <cfRule type="cellIs" priority="3" dxfId="55" operator="lessThan">
      <formula>0</formula>
    </cfRule>
  </conditionalFormatting>
  <conditionalFormatting sqref="G16:G30">
    <cfRule type="cellIs" priority="2" dxfId="55" operator="lessThan">
      <formula>0</formula>
    </cfRule>
  </conditionalFormatting>
  <conditionalFormatting sqref="C11:G30">
    <cfRule type="cellIs" priority="1" dxfId="56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45</v>
      </c>
      <c r="G1" s="88">
        <v>43444</v>
      </c>
    </row>
    <row r="2" spans="1:10" ht="14.25" customHeight="1">
      <c r="A2" s="94" t="s">
        <v>47</v>
      </c>
      <c r="B2" s="94"/>
      <c r="C2" s="94"/>
      <c r="D2" s="94"/>
      <c r="E2" s="94"/>
      <c r="F2" s="94"/>
      <c r="G2" s="94"/>
      <c r="H2" s="47"/>
      <c r="I2" s="47"/>
      <c r="J2" s="47"/>
    </row>
    <row r="3" spans="1:10" ht="14.25" customHeight="1">
      <c r="A3" s="95" t="s">
        <v>48</v>
      </c>
      <c r="B3" s="95"/>
      <c r="C3" s="95"/>
      <c r="D3" s="95"/>
      <c r="E3" s="95"/>
      <c r="F3" s="95"/>
      <c r="G3" s="95"/>
      <c r="H3" s="48"/>
      <c r="I3" s="48"/>
      <c r="J3" s="48"/>
    </row>
    <row r="4" spans="1:10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  <c r="J4" s="48"/>
    </row>
    <row r="5" spans="1:7" ht="14.25" customHeight="1">
      <c r="A5" s="96" t="s">
        <v>0</v>
      </c>
      <c r="B5" s="98" t="s">
        <v>1</v>
      </c>
      <c r="C5" s="100" t="s">
        <v>129</v>
      </c>
      <c r="D5" s="101"/>
      <c r="E5" s="101"/>
      <c r="F5" s="101"/>
      <c r="G5" s="102"/>
    </row>
    <row r="6" spans="1:7" ht="14.25" customHeight="1">
      <c r="A6" s="97"/>
      <c r="B6" s="99"/>
      <c r="C6" s="103" t="s">
        <v>130</v>
      </c>
      <c r="D6" s="104"/>
      <c r="E6" s="104"/>
      <c r="F6" s="104"/>
      <c r="G6" s="105"/>
    </row>
    <row r="7" spans="1:7" ht="14.25" customHeight="1">
      <c r="A7" s="97"/>
      <c r="B7" s="97"/>
      <c r="C7" s="106">
        <v>2018</v>
      </c>
      <c r="D7" s="107"/>
      <c r="E7" s="110">
        <v>2017</v>
      </c>
      <c r="F7" s="107"/>
      <c r="G7" s="112" t="s">
        <v>5</v>
      </c>
    </row>
    <row r="8" spans="1:7" ht="14.25" customHeight="1">
      <c r="A8" s="113" t="s">
        <v>6</v>
      </c>
      <c r="B8" s="113" t="s">
        <v>7</v>
      </c>
      <c r="C8" s="108"/>
      <c r="D8" s="109"/>
      <c r="E8" s="111"/>
      <c r="F8" s="109"/>
      <c r="G8" s="112"/>
    </row>
    <row r="9" spans="1:7" ht="14.25" customHeight="1">
      <c r="A9" s="113"/>
      <c r="B9" s="113"/>
      <c r="C9" s="40" t="s">
        <v>8</v>
      </c>
      <c r="D9" s="70" t="s">
        <v>2</v>
      </c>
      <c r="E9" s="86" t="s">
        <v>8</v>
      </c>
      <c r="F9" s="70" t="s">
        <v>2</v>
      </c>
      <c r="G9" s="115" t="s">
        <v>9</v>
      </c>
    </row>
    <row r="10" spans="1:7" ht="14.25" customHeight="1">
      <c r="A10" s="114"/>
      <c r="B10" s="114"/>
      <c r="C10" s="39" t="s">
        <v>10</v>
      </c>
      <c r="D10" s="85" t="s">
        <v>11</v>
      </c>
      <c r="E10" s="15" t="s">
        <v>10</v>
      </c>
      <c r="F10" s="85" t="s">
        <v>11</v>
      </c>
      <c r="G10" s="116"/>
    </row>
    <row r="11" spans="1:7" ht="14.25" customHeight="1">
      <c r="A11" s="55">
        <v>1</v>
      </c>
      <c r="B11" s="16" t="s">
        <v>123</v>
      </c>
      <c r="C11" s="17">
        <v>11464</v>
      </c>
      <c r="D11" s="18">
        <v>0.28490481634276055</v>
      </c>
      <c r="E11" s="19">
        <v>9654</v>
      </c>
      <c r="F11" s="20">
        <v>0.24151302128937033</v>
      </c>
      <c r="G11" s="21">
        <v>0.18748705199917137</v>
      </c>
    </row>
    <row r="12" spans="1:7" ht="14.25" customHeight="1">
      <c r="A12" s="56">
        <v>2</v>
      </c>
      <c r="B12" s="22" t="s">
        <v>49</v>
      </c>
      <c r="C12" s="23">
        <v>11128</v>
      </c>
      <c r="D12" s="24">
        <v>0.27655450072071175</v>
      </c>
      <c r="E12" s="25">
        <v>13232</v>
      </c>
      <c r="F12" s="26">
        <v>0.33102344082255525</v>
      </c>
      <c r="G12" s="27">
        <v>-0.1590084643288996</v>
      </c>
    </row>
    <row r="13" spans="1:7" ht="14.25" customHeight="1">
      <c r="A13" s="56">
        <v>3</v>
      </c>
      <c r="B13" s="22" t="s">
        <v>52</v>
      </c>
      <c r="C13" s="23">
        <v>2589</v>
      </c>
      <c r="D13" s="24">
        <v>0.06434216412346538</v>
      </c>
      <c r="E13" s="25">
        <v>1928</v>
      </c>
      <c r="F13" s="26">
        <v>0.048232556975958775</v>
      </c>
      <c r="G13" s="27">
        <v>0.3428423236514522</v>
      </c>
    </row>
    <row r="14" spans="1:7" ht="14.25" customHeight="1">
      <c r="A14" s="56">
        <v>4</v>
      </c>
      <c r="B14" s="22" t="s">
        <v>50</v>
      </c>
      <c r="C14" s="23">
        <v>1982</v>
      </c>
      <c r="D14" s="24">
        <v>0.04925692131815697</v>
      </c>
      <c r="E14" s="25">
        <v>1833</v>
      </c>
      <c r="F14" s="26">
        <v>0.04585595276811848</v>
      </c>
      <c r="G14" s="27">
        <v>0.08128750681942165</v>
      </c>
    </row>
    <row r="15" spans="1:7" ht="14.25" customHeight="1">
      <c r="A15" s="57">
        <v>5</v>
      </c>
      <c r="B15" s="28" t="s">
        <v>38</v>
      </c>
      <c r="C15" s="29">
        <v>1908</v>
      </c>
      <c r="D15" s="83">
        <v>0.04741786371092003</v>
      </c>
      <c r="E15" s="49">
        <v>1960</v>
      </c>
      <c r="F15" s="84">
        <v>0.049033097340704976</v>
      </c>
      <c r="G15" s="50">
        <v>-0.026530612244897944</v>
      </c>
    </row>
    <row r="16" spans="1:7" ht="14.25" customHeight="1">
      <c r="A16" s="55">
        <v>6</v>
      </c>
      <c r="B16" s="16" t="s">
        <v>113</v>
      </c>
      <c r="C16" s="17">
        <v>1671</v>
      </c>
      <c r="D16" s="18">
        <v>0.04152790894179631</v>
      </c>
      <c r="E16" s="19">
        <v>1074</v>
      </c>
      <c r="F16" s="20">
        <v>0.02686813599179446</v>
      </c>
      <c r="G16" s="21">
        <v>0.5558659217877095</v>
      </c>
    </row>
    <row r="17" spans="1:7" ht="14.25" customHeight="1">
      <c r="A17" s="56">
        <v>7</v>
      </c>
      <c r="B17" s="22" t="s">
        <v>81</v>
      </c>
      <c r="C17" s="23">
        <v>1199</v>
      </c>
      <c r="D17" s="24">
        <v>0.029797703663203938</v>
      </c>
      <c r="E17" s="25">
        <v>1491</v>
      </c>
      <c r="F17" s="26">
        <v>0.037300177619893425</v>
      </c>
      <c r="G17" s="27">
        <v>-0.19584171696847752</v>
      </c>
    </row>
    <row r="18" spans="1:7" ht="14.25" customHeight="1">
      <c r="A18" s="56">
        <v>8</v>
      </c>
      <c r="B18" s="22" t="s">
        <v>51</v>
      </c>
      <c r="C18" s="23">
        <v>950</v>
      </c>
      <c r="D18" s="24">
        <v>0.023609523336149907</v>
      </c>
      <c r="E18" s="25">
        <v>967</v>
      </c>
      <c r="F18" s="26">
        <v>0.024191329147174343</v>
      </c>
      <c r="G18" s="27">
        <v>-0.0175801447776629</v>
      </c>
    </row>
    <row r="19" spans="1:11" ht="14.25" customHeight="1">
      <c r="A19" s="56">
        <v>9</v>
      </c>
      <c r="B19" s="22" t="s">
        <v>114</v>
      </c>
      <c r="C19" s="23">
        <v>699</v>
      </c>
      <c r="D19" s="24">
        <v>0.017371638749440827</v>
      </c>
      <c r="E19" s="25">
        <v>770</v>
      </c>
      <c r="F19" s="26">
        <v>0.019263002526705528</v>
      </c>
      <c r="G19" s="27">
        <v>-0.09220779220779218</v>
      </c>
      <c r="K19" t="s">
        <v>80</v>
      </c>
    </row>
    <row r="20" spans="1:7" ht="14.25" customHeight="1">
      <c r="A20" s="57">
        <v>10</v>
      </c>
      <c r="B20" s="28" t="s">
        <v>115</v>
      </c>
      <c r="C20" s="29">
        <v>671</v>
      </c>
      <c r="D20" s="83">
        <v>0.01667577911427009</v>
      </c>
      <c r="E20" s="49">
        <v>856</v>
      </c>
      <c r="F20" s="84">
        <v>0.021414454756960948</v>
      </c>
      <c r="G20" s="50">
        <v>-0.21612149532710279</v>
      </c>
    </row>
    <row r="21" spans="1:7" ht="14.25" customHeight="1">
      <c r="A21" s="55">
        <v>11</v>
      </c>
      <c r="B21" s="16" t="s">
        <v>98</v>
      </c>
      <c r="C21" s="17">
        <v>534</v>
      </c>
      <c r="D21" s="18">
        <v>0.013271037327899</v>
      </c>
      <c r="E21" s="19">
        <v>454</v>
      </c>
      <c r="F21" s="20">
        <v>0.011357666424836765</v>
      </c>
      <c r="G21" s="21">
        <v>0.17621145374449343</v>
      </c>
    </row>
    <row r="22" spans="1:7" ht="14.25" customHeight="1">
      <c r="A22" s="56">
        <v>12</v>
      </c>
      <c r="B22" s="22" t="s">
        <v>116</v>
      </c>
      <c r="C22" s="23">
        <v>397</v>
      </c>
      <c r="D22" s="24">
        <v>0.009866295541527908</v>
      </c>
      <c r="E22" s="25">
        <v>423</v>
      </c>
      <c r="F22" s="26">
        <v>0.01058214294648888</v>
      </c>
      <c r="G22" s="27">
        <v>-0.0614657210401891</v>
      </c>
    </row>
    <row r="23" spans="1:7" ht="14.25" customHeight="1">
      <c r="A23" s="56">
        <v>13</v>
      </c>
      <c r="B23" s="22" t="s">
        <v>117</v>
      </c>
      <c r="C23" s="23">
        <v>366</v>
      </c>
      <c r="D23" s="24">
        <v>0.009095879516874596</v>
      </c>
      <c r="E23" s="25">
        <v>287</v>
      </c>
      <c r="F23" s="26">
        <v>0.0071798463963175145</v>
      </c>
      <c r="G23" s="27">
        <v>0.2752613240418118</v>
      </c>
    </row>
    <row r="24" spans="1:7" ht="14.25" customHeight="1">
      <c r="A24" s="56">
        <v>14</v>
      </c>
      <c r="B24" s="22" t="s">
        <v>107</v>
      </c>
      <c r="C24" s="23">
        <v>324</v>
      </c>
      <c r="D24" s="24">
        <v>0.008052090064118495</v>
      </c>
      <c r="E24" s="25">
        <v>250</v>
      </c>
      <c r="F24" s="26">
        <v>0.0062542215995797165</v>
      </c>
      <c r="G24" s="27">
        <v>0.29600000000000004</v>
      </c>
    </row>
    <row r="25" spans="1:7" ht="14.25" customHeight="1">
      <c r="A25" s="57">
        <v>15</v>
      </c>
      <c r="B25" s="28" t="s">
        <v>118</v>
      </c>
      <c r="C25" s="29">
        <v>291</v>
      </c>
      <c r="D25" s="83">
        <v>0.00723196977981013</v>
      </c>
      <c r="E25" s="49">
        <v>72</v>
      </c>
      <c r="F25" s="84">
        <v>0.0018012158206789583</v>
      </c>
      <c r="G25" s="50">
        <v>3.041666666666667</v>
      </c>
    </row>
    <row r="26" spans="1:7" ht="14.25" customHeight="1">
      <c r="A26" s="55">
        <v>16</v>
      </c>
      <c r="B26" s="16" t="s">
        <v>109</v>
      </c>
      <c r="C26" s="17">
        <v>289</v>
      </c>
      <c r="D26" s="18">
        <v>0.007182265520155077</v>
      </c>
      <c r="E26" s="19">
        <v>316</v>
      </c>
      <c r="F26" s="20">
        <v>0.00790533610186876</v>
      </c>
      <c r="G26" s="21">
        <v>-0.08544303797468356</v>
      </c>
    </row>
    <row r="27" spans="1:7" ht="14.25" customHeight="1">
      <c r="A27" s="56">
        <v>17</v>
      </c>
      <c r="B27" s="22" t="s">
        <v>110</v>
      </c>
      <c r="C27" s="23">
        <v>273</v>
      </c>
      <c r="D27" s="24">
        <v>0.006784631442914657</v>
      </c>
      <c r="E27" s="25">
        <v>251</v>
      </c>
      <c r="F27" s="26">
        <v>0.006279238485978035</v>
      </c>
      <c r="G27" s="27">
        <v>0.08764940239043817</v>
      </c>
    </row>
    <row r="28" spans="1:7" ht="14.25" customHeight="1">
      <c r="A28" s="56">
        <v>18</v>
      </c>
      <c r="B28" s="22" t="s">
        <v>119</v>
      </c>
      <c r="C28" s="23">
        <v>272</v>
      </c>
      <c r="D28" s="24">
        <v>0.006759779313087131</v>
      </c>
      <c r="E28" s="25">
        <v>225</v>
      </c>
      <c r="F28" s="26">
        <v>0.005628799439621745</v>
      </c>
      <c r="G28" s="27">
        <v>0.2088888888888889</v>
      </c>
    </row>
    <row r="29" spans="1:7" ht="14.25" customHeight="1">
      <c r="A29" s="56">
        <v>19</v>
      </c>
      <c r="B29" s="22" t="s">
        <v>120</v>
      </c>
      <c r="C29" s="23">
        <v>258</v>
      </c>
      <c r="D29" s="24">
        <v>0.0064118494955017645</v>
      </c>
      <c r="E29" s="25">
        <v>229</v>
      </c>
      <c r="F29" s="26">
        <v>0.00572886698521502</v>
      </c>
      <c r="G29" s="27">
        <v>0.1266375545851528</v>
      </c>
    </row>
    <row r="30" spans="1:7" ht="14.25" customHeight="1">
      <c r="A30" s="57">
        <v>20</v>
      </c>
      <c r="B30" s="28" t="s">
        <v>121</v>
      </c>
      <c r="C30" s="29">
        <v>216</v>
      </c>
      <c r="D30" s="83">
        <v>0.005368060042745663</v>
      </c>
      <c r="E30" s="49">
        <v>329</v>
      </c>
      <c r="F30" s="84">
        <v>0.008230555625046907</v>
      </c>
      <c r="G30" s="50">
        <v>-0.3434650455927052</v>
      </c>
    </row>
    <row r="31" spans="1:7" ht="14.25" customHeight="1">
      <c r="A31" s="63"/>
      <c r="B31" s="28" t="s">
        <v>12</v>
      </c>
      <c r="C31" s="29">
        <f>C32-SUM(C11:C30)</f>
        <v>2757</v>
      </c>
      <c r="D31" s="90">
        <f>C31/C32</f>
        <v>0.06851732193448978</v>
      </c>
      <c r="E31" s="29">
        <f>E32-SUM(E11:E30)</f>
        <v>3372</v>
      </c>
      <c r="F31" s="90">
        <f>E31/E32</f>
        <v>0.08435694093513121</v>
      </c>
      <c r="G31" s="37">
        <f>C31/E31-1</f>
        <v>-0.18238434163701067</v>
      </c>
    </row>
    <row r="32" spans="1:7" ht="14.25" customHeight="1">
      <c r="A32" s="36"/>
      <c r="B32" s="30" t="s">
        <v>13</v>
      </c>
      <c r="C32" s="32">
        <v>40238</v>
      </c>
      <c r="D32" s="33">
        <v>1</v>
      </c>
      <c r="E32" s="34">
        <v>39973</v>
      </c>
      <c r="F32" s="35">
        <v>1.000000000000001</v>
      </c>
      <c r="G32" s="59">
        <v>0.0066294748955544325</v>
      </c>
    </row>
    <row r="33" ht="12" customHeight="1">
      <c r="A33" s="51" t="s">
        <v>28</v>
      </c>
    </row>
    <row r="34" ht="15">
      <c r="A34" t="s">
        <v>87</v>
      </c>
    </row>
    <row r="35" ht="15">
      <c r="A35" s="31" t="s">
        <v>86</v>
      </c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5" dxfId="55" operator="lessThan">
      <formula>0</formula>
    </cfRule>
  </conditionalFormatting>
  <conditionalFormatting sqref="G11:G15">
    <cfRule type="cellIs" priority="4" dxfId="55" operator="lessThan">
      <formula>0</formula>
    </cfRule>
  </conditionalFormatting>
  <conditionalFormatting sqref="G16:G30">
    <cfRule type="cellIs" priority="3" dxfId="55" operator="lessThan">
      <formula>0</formula>
    </cfRule>
  </conditionalFormatting>
  <conditionalFormatting sqref="C11:G30">
    <cfRule type="cellIs" priority="2" dxfId="56" operator="equal">
      <formula>0</formula>
    </cfRule>
  </conditionalFormatting>
  <conditionalFormatting sqref="G32">
    <cfRule type="cellIs" priority="1" dxfId="5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45</v>
      </c>
      <c r="G1" s="88">
        <v>43444</v>
      </c>
    </row>
    <row r="2" spans="1:9" ht="14.25" customHeight="1">
      <c r="A2" s="94" t="s">
        <v>53</v>
      </c>
      <c r="B2" s="94"/>
      <c r="C2" s="94"/>
      <c r="D2" s="94"/>
      <c r="E2" s="94"/>
      <c r="F2" s="94"/>
      <c r="G2" s="94"/>
      <c r="H2" s="47"/>
      <c r="I2" s="47"/>
    </row>
    <row r="3" spans="1:9" ht="14.25" customHeight="1">
      <c r="A3" s="95" t="s">
        <v>54</v>
      </c>
      <c r="B3" s="95"/>
      <c r="C3" s="95"/>
      <c r="D3" s="95"/>
      <c r="E3" s="95"/>
      <c r="F3" s="95"/>
      <c r="G3" s="95"/>
      <c r="H3" s="48"/>
      <c r="I3" s="48"/>
    </row>
    <row r="4" spans="1:9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</row>
    <row r="5" spans="1:7" ht="14.25" customHeight="1">
      <c r="A5" s="96" t="s">
        <v>0</v>
      </c>
      <c r="B5" s="98" t="s">
        <v>1</v>
      </c>
      <c r="C5" s="100" t="s">
        <v>129</v>
      </c>
      <c r="D5" s="101"/>
      <c r="E5" s="101"/>
      <c r="F5" s="101"/>
      <c r="G5" s="102"/>
    </row>
    <row r="6" spans="1:7" ht="14.25" customHeight="1">
      <c r="A6" s="97"/>
      <c r="B6" s="99"/>
      <c r="C6" s="103" t="s">
        <v>130</v>
      </c>
      <c r="D6" s="104"/>
      <c r="E6" s="104"/>
      <c r="F6" s="104"/>
      <c r="G6" s="105"/>
    </row>
    <row r="7" spans="1:7" ht="14.25" customHeight="1">
      <c r="A7" s="97"/>
      <c r="B7" s="97"/>
      <c r="C7" s="106">
        <v>2018</v>
      </c>
      <c r="D7" s="107"/>
      <c r="E7" s="110">
        <v>2017</v>
      </c>
      <c r="F7" s="107"/>
      <c r="G7" s="112" t="s">
        <v>5</v>
      </c>
    </row>
    <row r="8" spans="1:7" ht="14.25" customHeight="1">
      <c r="A8" s="113" t="s">
        <v>6</v>
      </c>
      <c r="B8" s="113" t="s">
        <v>7</v>
      </c>
      <c r="C8" s="108"/>
      <c r="D8" s="109"/>
      <c r="E8" s="111"/>
      <c r="F8" s="109"/>
      <c r="G8" s="112"/>
    </row>
    <row r="9" spans="1:7" ht="14.25" customHeight="1">
      <c r="A9" s="113"/>
      <c r="B9" s="113"/>
      <c r="C9" s="40" t="s">
        <v>8</v>
      </c>
      <c r="D9" s="70" t="s">
        <v>2</v>
      </c>
      <c r="E9" s="86" t="s">
        <v>8</v>
      </c>
      <c r="F9" s="70" t="s">
        <v>2</v>
      </c>
      <c r="G9" s="115" t="s">
        <v>9</v>
      </c>
    </row>
    <row r="10" spans="1:7" ht="14.25" customHeight="1">
      <c r="A10" s="114"/>
      <c r="B10" s="114"/>
      <c r="C10" s="39" t="s">
        <v>10</v>
      </c>
      <c r="D10" s="85" t="s">
        <v>11</v>
      </c>
      <c r="E10" s="15" t="s">
        <v>10</v>
      </c>
      <c r="F10" s="85" t="s">
        <v>11</v>
      </c>
      <c r="G10" s="116"/>
    </row>
    <row r="11" spans="1:7" ht="14.25" customHeight="1">
      <c r="A11" s="55">
        <v>1</v>
      </c>
      <c r="B11" s="16" t="s">
        <v>55</v>
      </c>
      <c r="C11" s="17">
        <v>2187</v>
      </c>
      <c r="D11" s="18">
        <v>0.4694140373470702</v>
      </c>
      <c r="E11" s="19">
        <v>1793</v>
      </c>
      <c r="F11" s="20">
        <v>0.4177539608574091</v>
      </c>
      <c r="G11" s="21">
        <v>0.21974344673731183</v>
      </c>
    </row>
    <row r="12" spans="1:7" ht="14.25" customHeight="1">
      <c r="A12" s="56">
        <v>2</v>
      </c>
      <c r="B12" s="22" t="s">
        <v>56</v>
      </c>
      <c r="C12" s="23">
        <v>487</v>
      </c>
      <c r="D12" s="24">
        <v>0.10452886885597767</v>
      </c>
      <c r="E12" s="25">
        <v>652</v>
      </c>
      <c r="F12" s="26">
        <v>0.15191053122087605</v>
      </c>
      <c r="G12" s="27">
        <v>-0.25306748466257667</v>
      </c>
    </row>
    <row r="13" spans="1:7" ht="14.25" customHeight="1">
      <c r="A13" s="56">
        <v>3</v>
      </c>
      <c r="B13" s="22" t="s">
        <v>57</v>
      </c>
      <c r="C13" s="23">
        <v>372</v>
      </c>
      <c r="D13" s="24">
        <v>0.0798454603992273</v>
      </c>
      <c r="E13" s="25">
        <v>378</v>
      </c>
      <c r="F13" s="26">
        <v>0.08807082945013979</v>
      </c>
      <c r="G13" s="27">
        <v>-0.015873015873015928</v>
      </c>
    </row>
    <row r="14" spans="1:7" ht="14.25" customHeight="1">
      <c r="A14" s="56">
        <v>4</v>
      </c>
      <c r="B14" s="22" t="s">
        <v>33</v>
      </c>
      <c r="C14" s="23">
        <v>370</v>
      </c>
      <c r="D14" s="24">
        <v>0.07941618373041426</v>
      </c>
      <c r="E14" s="25">
        <v>305</v>
      </c>
      <c r="F14" s="26">
        <v>0.07106244175209693</v>
      </c>
      <c r="G14" s="27">
        <v>0.21311475409836067</v>
      </c>
    </row>
    <row r="15" spans="1:7" ht="14.25" customHeight="1">
      <c r="A15" s="57">
        <v>5</v>
      </c>
      <c r="B15" s="28" t="s">
        <v>38</v>
      </c>
      <c r="C15" s="29">
        <v>249</v>
      </c>
      <c r="D15" s="83">
        <v>0.05344494526722473</v>
      </c>
      <c r="E15" s="49">
        <v>285</v>
      </c>
      <c r="F15" s="84">
        <v>0.06640260950605778</v>
      </c>
      <c r="G15" s="50">
        <v>-0.12631578947368416</v>
      </c>
    </row>
    <row r="16" spans="1:7" ht="14.25" customHeight="1">
      <c r="A16" s="55">
        <v>6</v>
      </c>
      <c r="B16" s="16" t="s">
        <v>99</v>
      </c>
      <c r="C16" s="17">
        <v>116</v>
      </c>
      <c r="D16" s="18">
        <v>0.0248980467911569</v>
      </c>
      <c r="E16" s="19">
        <v>63</v>
      </c>
      <c r="F16" s="20">
        <v>0.014678471575023298</v>
      </c>
      <c r="G16" s="21">
        <v>0.8412698412698412</v>
      </c>
    </row>
    <row r="17" spans="1:7" ht="14.25" customHeight="1">
      <c r="A17" s="56">
        <v>7</v>
      </c>
      <c r="B17" s="22" t="s">
        <v>92</v>
      </c>
      <c r="C17" s="23">
        <v>113</v>
      </c>
      <c r="D17" s="24">
        <v>0.024254131787937325</v>
      </c>
      <c r="E17" s="25">
        <v>75</v>
      </c>
      <c r="F17" s="26">
        <v>0.017474370922646785</v>
      </c>
      <c r="G17" s="27">
        <v>0.5066666666666666</v>
      </c>
    </row>
    <row r="18" spans="1:7" ht="14.25" customHeight="1">
      <c r="A18" s="56">
        <v>8</v>
      </c>
      <c r="B18" s="22" t="s">
        <v>58</v>
      </c>
      <c r="C18" s="23">
        <v>105</v>
      </c>
      <c r="D18" s="24">
        <v>0.022537025112685124</v>
      </c>
      <c r="E18" s="25">
        <v>103</v>
      </c>
      <c r="F18" s="26">
        <v>0.023998136067101584</v>
      </c>
      <c r="G18" s="27">
        <v>0.01941747572815533</v>
      </c>
    </row>
    <row r="19" spans="1:7" ht="14.25" customHeight="1">
      <c r="A19" s="56">
        <v>9</v>
      </c>
      <c r="B19" s="22" t="s">
        <v>60</v>
      </c>
      <c r="C19" s="23">
        <v>80</v>
      </c>
      <c r="D19" s="24">
        <v>0.017171066752522002</v>
      </c>
      <c r="E19" s="25">
        <v>138</v>
      </c>
      <c r="F19" s="26">
        <v>0.03215284249767009</v>
      </c>
      <c r="G19" s="27">
        <v>-0.42028985507246375</v>
      </c>
    </row>
    <row r="20" spans="1:7" ht="14.25" customHeight="1">
      <c r="A20" s="57">
        <v>10</v>
      </c>
      <c r="B20" s="28" t="s">
        <v>77</v>
      </c>
      <c r="C20" s="29">
        <v>74</v>
      </c>
      <c r="D20" s="83">
        <v>0.01588323674608285</v>
      </c>
      <c r="E20" s="49">
        <v>55</v>
      </c>
      <c r="F20" s="84">
        <v>0.012814538676607642</v>
      </c>
      <c r="G20" s="50">
        <v>0.34545454545454546</v>
      </c>
    </row>
    <row r="21" spans="1:7" ht="14.25" customHeight="1">
      <c r="A21" s="55">
        <v>11</v>
      </c>
      <c r="B21" s="16" t="s">
        <v>102</v>
      </c>
      <c r="C21" s="17">
        <v>68</v>
      </c>
      <c r="D21" s="18">
        <v>0.0145954067396437</v>
      </c>
      <c r="E21" s="19">
        <v>50</v>
      </c>
      <c r="F21" s="20">
        <v>0.011649580615097856</v>
      </c>
      <c r="G21" s="21">
        <v>0.3600000000000001</v>
      </c>
    </row>
    <row r="22" spans="1:7" ht="14.25" customHeight="1">
      <c r="A22" s="56" t="s">
        <v>94</v>
      </c>
      <c r="B22" s="22" t="s">
        <v>59</v>
      </c>
      <c r="C22" s="23">
        <v>68</v>
      </c>
      <c r="D22" s="24">
        <v>0.0145954067396437</v>
      </c>
      <c r="E22" s="25">
        <v>50</v>
      </c>
      <c r="F22" s="26">
        <v>0.011649580615097856</v>
      </c>
      <c r="G22" s="27">
        <v>0.3600000000000001</v>
      </c>
    </row>
    <row r="23" spans="1:7" ht="14.25" customHeight="1">
      <c r="A23" s="56">
        <v>13</v>
      </c>
      <c r="B23" s="22" t="s">
        <v>93</v>
      </c>
      <c r="C23" s="23">
        <v>50</v>
      </c>
      <c r="D23" s="24">
        <v>0.010731916720326251</v>
      </c>
      <c r="E23" s="25">
        <v>32</v>
      </c>
      <c r="F23" s="26">
        <v>0.007455731593662628</v>
      </c>
      <c r="G23" s="27">
        <v>0.5625</v>
      </c>
    </row>
    <row r="24" spans="1:7" ht="14.25" customHeight="1">
      <c r="A24" s="56">
        <v>14</v>
      </c>
      <c r="B24" s="22" t="s">
        <v>42</v>
      </c>
      <c r="C24" s="23">
        <v>40</v>
      </c>
      <c r="D24" s="24">
        <v>0.008585533376261001</v>
      </c>
      <c r="E24" s="25">
        <v>40</v>
      </c>
      <c r="F24" s="26">
        <v>0.009319664492078284</v>
      </c>
      <c r="G24" s="27">
        <v>0</v>
      </c>
    </row>
    <row r="25" spans="1:7" ht="14.25" customHeight="1">
      <c r="A25" s="57">
        <v>15</v>
      </c>
      <c r="B25" s="28" t="s">
        <v>100</v>
      </c>
      <c r="C25" s="29">
        <v>34</v>
      </c>
      <c r="D25" s="83">
        <v>0.00729770336982185</v>
      </c>
      <c r="E25" s="49">
        <v>15</v>
      </c>
      <c r="F25" s="84">
        <v>0.003494874184529357</v>
      </c>
      <c r="G25" s="50">
        <v>1.2666666666666666</v>
      </c>
    </row>
    <row r="26" spans="1:7" ht="14.25" customHeight="1">
      <c r="A26" s="38"/>
      <c r="B26" s="28" t="s">
        <v>12</v>
      </c>
      <c r="C26" s="29">
        <f>C27-SUM(C11:C25)</f>
        <v>246</v>
      </c>
      <c r="D26" s="90">
        <f>C26/C27</f>
        <v>0.05280103026400515</v>
      </c>
      <c r="E26" s="29">
        <f>E27-SUM(E11:E25)</f>
        <v>258</v>
      </c>
      <c r="F26" s="90">
        <f>E26/E27</f>
        <v>0.06011183597390494</v>
      </c>
      <c r="G26" s="37">
        <f>C26/E26-1</f>
        <v>-0.046511627906976716</v>
      </c>
    </row>
    <row r="27" spans="1:7" ht="15">
      <c r="A27" s="36"/>
      <c r="B27" s="30" t="s">
        <v>13</v>
      </c>
      <c r="C27" s="32">
        <v>4659</v>
      </c>
      <c r="D27" s="33">
        <v>1</v>
      </c>
      <c r="E27" s="34">
        <v>4292</v>
      </c>
      <c r="F27" s="35">
        <v>1</v>
      </c>
      <c r="G27" s="59">
        <v>0.08550792171481825</v>
      </c>
    </row>
    <row r="28" spans="1:8" ht="15">
      <c r="A28" s="51" t="s">
        <v>28</v>
      </c>
      <c r="H28" s="58"/>
    </row>
    <row r="29" ht="13.5" customHeight="1">
      <c r="A29" t="s">
        <v>87</v>
      </c>
    </row>
    <row r="30" ht="15">
      <c r="A30" s="31" t="s">
        <v>86</v>
      </c>
    </row>
    <row r="49" ht="15">
      <c r="A49" t="s">
        <v>45</v>
      </c>
    </row>
    <row r="50" spans="1:7" ht="15">
      <c r="A50" s="94" t="s">
        <v>61</v>
      </c>
      <c r="B50" s="94"/>
      <c r="C50" s="94"/>
      <c r="D50" s="94"/>
      <c r="E50" s="94"/>
      <c r="F50" s="94"/>
      <c r="G50" s="94"/>
    </row>
    <row r="51" spans="1:7" ht="15">
      <c r="A51" s="95" t="s">
        <v>62</v>
      </c>
      <c r="B51" s="95"/>
      <c r="C51" s="95"/>
      <c r="D51" s="95"/>
      <c r="E51" s="95"/>
      <c r="F51" s="95"/>
      <c r="G51" s="95"/>
    </row>
    <row r="52" spans="1:7" ht="15" customHeight="1">
      <c r="A52" s="87"/>
      <c r="B52" s="87"/>
      <c r="C52" s="87"/>
      <c r="D52" s="87"/>
      <c r="E52" s="87"/>
      <c r="F52" s="87"/>
      <c r="G52" s="14" t="s">
        <v>14</v>
      </c>
    </row>
    <row r="53" spans="1:7" ht="14.25" customHeight="1">
      <c r="A53" s="96" t="s">
        <v>0</v>
      </c>
      <c r="B53" s="98" t="s">
        <v>1</v>
      </c>
      <c r="C53" s="100" t="s">
        <v>129</v>
      </c>
      <c r="D53" s="101"/>
      <c r="E53" s="101"/>
      <c r="F53" s="101"/>
      <c r="G53" s="102"/>
    </row>
    <row r="54" spans="1:7" ht="15" customHeight="1">
      <c r="A54" s="97"/>
      <c r="B54" s="99"/>
      <c r="C54" s="103" t="s">
        <v>130</v>
      </c>
      <c r="D54" s="104"/>
      <c r="E54" s="104"/>
      <c r="F54" s="104"/>
      <c r="G54" s="105"/>
    </row>
    <row r="55" spans="1:7" ht="15" customHeight="1">
      <c r="A55" s="97"/>
      <c r="B55" s="97"/>
      <c r="C55" s="106">
        <v>2018</v>
      </c>
      <c r="D55" s="107"/>
      <c r="E55" s="110">
        <v>2017</v>
      </c>
      <c r="F55" s="107"/>
      <c r="G55" s="112" t="s">
        <v>5</v>
      </c>
    </row>
    <row r="56" spans="1:7" ht="15" customHeight="1">
      <c r="A56" s="113" t="s">
        <v>6</v>
      </c>
      <c r="B56" s="113" t="s">
        <v>7</v>
      </c>
      <c r="C56" s="108"/>
      <c r="D56" s="109"/>
      <c r="E56" s="111"/>
      <c r="F56" s="109"/>
      <c r="G56" s="112"/>
    </row>
    <row r="57" spans="1:7" ht="15" customHeight="1">
      <c r="A57" s="113"/>
      <c r="B57" s="113"/>
      <c r="C57" s="40" t="s">
        <v>8</v>
      </c>
      <c r="D57" s="70" t="s">
        <v>2</v>
      </c>
      <c r="E57" s="86" t="s">
        <v>8</v>
      </c>
      <c r="F57" s="70" t="s">
        <v>2</v>
      </c>
      <c r="G57" s="115" t="s">
        <v>9</v>
      </c>
    </row>
    <row r="58" spans="1:7" ht="15" customHeight="1">
      <c r="A58" s="114"/>
      <c r="B58" s="114"/>
      <c r="C58" s="39" t="s">
        <v>10</v>
      </c>
      <c r="D58" s="85" t="s">
        <v>11</v>
      </c>
      <c r="E58" s="15" t="s">
        <v>10</v>
      </c>
      <c r="F58" s="85" t="s">
        <v>11</v>
      </c>
      <c r="G58" s="116"/>
    </row>
    <row r="59" spans="1:7" ht="15">
      <c r="A59" s="55">
        <v>1</v>
      </c>
      <c r="B59" s="16" t="s">
        <v>65</v>
      </c>
      <c r="C59" s="71">
        <v>1478</v>
      </c>
      <c r="D59" s="18">
        <v>0.19625547736024432</v>
      </c>
      <c r="E59" s="71">
        <v>1327</v>
      </c>
      <c r="F59" s="20">
        <v>0.16028505858195435</v>
      </c>
      <c r="G59" s="21">
        <v>0.11379050489826681</v>
      </c>
    </row>
    <row r="60" spans="1:7" ht="15">
      <c r="A60" s="56">
        <v>2</v>
      </c>
      <c r="B60" s="22" t="s">
        <v>66</v>
      </c>
      <c r="C60" s="72">
        <v>1386</v>
      </c>
      <c r="D60" s="24">
        <v>0.18403930420926837</v>
      </c>
      <c r="E60" s="72">
        <v>1184</v>
      </c>
      <c r="F60" s="26">
        <v>0.14301244111607683</v>
      </c>
      <c r="G60" s="27">
        <v>0.17060810810810811</v>
      </c>
    </row>
    <row r="61" spans="1:7" ht="15">
      <c r="A61" s="56">
        <v>3</v>
      </c>
      <c r="B61" s="22" t="s">
        <v>71</v>
      </c>
      <c r="C61" s="72">
        <v>813</v>
      </c>
      <c r="D61" s="24">
        <v>0.10795379099721153</v>
      </c>
      <c r="E61" s="72">
        <v>930</v>
      </c>
      <c r="F61" s="26">
        <v>0.1123324072955671</v>
      </c>
      <c r="G61" s="27">
        <v>-0.12580645161290327</v>
      </c>
    </row>
    <row r="62" spans="1:7" ht="15">
      <c r="A62" s="56">
        <v>4</v>
      </c>
      <c r="B62" s="22" t="s">
        <v>67</v>
      </c>
      <c r="C62" s="72">
        <v>666</v>
      </c>
      <c r="D62" s="24">
        <v>0.08843447085380428</v>
      </c>
      <c r="E62" s="72">
        <v>865</v>
      </c>
      <c r="F62" s="26">
        <v>0.10448121753835005</v>
      </c>
      <c r="G62" s="27">
        <v>-0.23005780346820814</v>
      </c>
    </row>
    <row r="63" spans="1:7" ht="15">
      <c r="A63" s="57">
        <v>5</v>
      </c>
      <c r="B63" s="28" t="s">
        <v>68</v>
      </c>
      <c r="C63" s="73">
        <v>621</v>
      </c>
      <c r="D63" s="83">
        <v>0.08245916876908777</v>
      </c>
      <c r="E63" s="73">
        <v>610</v>
      </c>
      <c r="F63" s="84">
        <v>0.07368039618311391</v>
      </c>
      <c r="G63" s="50">
        <v>0.0180327868852459</v>
      </c>
    </row>
    <row r="64" spans="1:7" ht="15">
      <c r="A64" s="55">
        <v>6</v>
      </c>
      <c r="B64" s="16" t="s">
        <v>69</v>
      </c>
      <c r="C64" s="71">
        <v>585</v>
      </c>
      <c r="D64" s="18">
        <v>0.07767892710131456</v>
      </c>
      <c r="E64" s="71">
        <v>835</v>
      </c>
      <c r="F64" s="20">
        <v>0.10085759149655756</v>
      </c>
      <c r="G64" s="21">
        <v>-0.29940119760479045</v>
      </c>
    </row>
    <row r="65" spans="1:7" ht="15">
      <c r="A65" s="56">
        <v>7</v>
      </c>
      <c r="B65" s="22" t="s">
        <v>60</v>
      </c>
      <c r="C65" s="72">
        <v>316</v>
      </c>
      <c r="D65" s="24">
        <v>0.041959899083787014</v>
      </c>
      <c r="E65" s="72">
        <v>630</v>
      </c>
      <c r="F65" s="26">
        <v>0.07609614687764223</v>
      </c>
      <c r="G65" s="27">
        <v>-0.4984126984126984</v>
      </c>
    </row>
    <row r="66" spans="1:7" ht="15">
      <c r="A66" s="56">
        <v>8</v>
      </c>
      <c r="B66" s="22" t="s">
        <v>73</v>
      </c>
      <c r="C66" s="72">
        <v>301</v>
      </c>
      <c r="D66" s="24">
        <v>0.03996813172221485</v>
      </c>
      <c r="E66" s="72">
        <v>285</v>
      </c>
      <c r="F66" s="26">
        <v>0.03442444739702863</v>
      </c>
      <c r="G66" s="27">
        <v>0.056140350877192935</v>
      </c>
    </row>
    <row r="67" spans="1:7" ht="15">
      <c r="A67" s="56">
        <v>9</v>
      </c>
      <c r="B67" s="22" t="s">
        <v>70</v>
      </c>
      <c r="C67" s="72">
        <v>264</v>
      </c>
      <c r="D67" s="24">
        <v>0.03505510556367016</v>
      </c>
      <c r="E67" s="72">
        <v>302</v>
      </c>
      <c r="F67" s="26">
        <v>0.0364778354873777</v>
      </c>
      <c r="G67" s="27">
        <v>-0.1258278145695364</v>
      </c>
    </row>
    <row r="68" spans="1:7" ht="15">
      <c r="A68" s="57">
        <v>10</v>
      </c>
      <c r="B68" s="28" t="s">
        <v>103</v>
      </c>
      <c r="C68" s="73">
        <v>194</v>
      </c>
      <c r="D68" s="83">
        <v>0.02576019120966671</v>
      </c>
      <c r="E68" s="73">
        <v>237</v>
      </c>
      <c r="F68" s="84">
        <v>0.028626645730160646</v>
      </c>
      <c r="G68" s="50">
        <v>-0.18143459915611815</v>
      </c>
    </row>
    <row r="69" spans="1:7" ht="15">
      <c r="A69" s="55">
        <v>11</v>
      </c>
      <c r="B69" s="16" t="s">
        <v>82</v>
      </c>
      <c r="C69" s="71">
        <v>189</v>
      </c>
      <c r="D69" s="18">
        <v>0.025096268755809323</v>
      </c>
      <c r="E69" s="71">
        <v>207</v>
      </c>
      <c r="F69" s="20">
        <v>0.02500301968836816</v>
      </c>
      <c r="G69" s="21">
        <v>-0.08695652173913049</v>
      </c>
    </row>
    <row r="70" spans="1:7" ht="15">
      <c r="A70" s="56">
        <v>12</v>
      </c>
      <c r="B70" s="22" t="s">
        <v>72</v>
      </c>
      <c r="C70" s="72">
        <v>187</v>
      </c>
      <c r="D70" s="24">
        <v>0.024830699774266364</v>
      </c>
      <c r="E70" s="72">
        <v>263</v>
      </c>
      <c r="F70" s="26">
        <v>0.03176712163304747</v>
      </c>
      <c r="G70" s="27">
        <v>-0.2889733840304183</v>
      </c>
    </row>
    <row r="71" spans="1:7" ht="15">
      <c r="A71" s="56">
        <v>13</v>
      </c>
      <c r="B71" s="22" t="s">
        <v>90</v>
      </c>
      <c r="C71" s="72">
        <v>96</v>
      </c>
      <c r="D71" s="24">
        <v>0.012747311114061877</v>
      </c>
      <c r="E71" s="72">
        <v>73</v>
      </c>
      <c r="F71" s="26">
        <v>0.008817490035028385</v>
      </c>
      <c r="G71" s="27">
        <v>0.31506849315068486</v>
      </c>
    </row>
    <row r="72" spans="1:7" ht="15">
      <c r="A72" s="56">
        <v>14</v>
      </c>
      <c r="B72" s="22" t="s">
        <v>104</v>
      </c>
      <c r="C72" s="72">
        <v>81</v>
      </c>
      <c r="D72" s="24">
        <v>0.010755543752489709</v>
      </c>
      <c r="E72" s="72">
        <v>70</v>
      </c>
      <c r="F72" s="26">
        <v>0.008455127430849136</v>
      </c>
      <c r="G72" s="27">
        <v>0.15714285714285725</v>
      </c>
    </row>
    <row r="73" spans="1:7" ht="15">
      <c r="A73" s="57">
        <v>15</v>
      </c>
      <c r="B73" s="28" t="s">
        <v>96</v>
      </c>
      <c r="C73" s="73">
        <v>75</v>
      </c>
      <c r="D73" s="83">
        <v>0.009958836807860841</v>
      </c>
      <c r="E73" s="73">
        <v>43</v>
      </c>
      <c r="F73" s="84">
        <v>0.005193863993235898</v>
      </c>
      <c r="G73" s="50">
        <v>0.7441860465116279</v>
      </c>
    </row>
    <row r="74" spans="1:7" ht="15" hidden="1">
      <c r="A74" s="57"/>
      <c r="B74" s="28"/>
      <c r="C74" s="73"/>
      <c r="D74" s="75"/>
      <c r="E74" s="73"/>
      <c r="F74" s="82"/>
      <c r="G74" s="65"/>
    </row>
    <row r="75" spans="1:7" ht="15">
      <c r="A75" s="63"/>
      <c r="B75" s="62" t="s">
        <v>12</v>
      </c>
      <c r="C75" s="81">
        <f>C76-SUM(C59:C74)</f>
        <v>279</v>
      </c>
      <c r="D75" s="89">
        <f>C75/C76</f>
        <v>0.03704687292524233</v>
      </c>
      <c r="E75" s="81">
        <f>E76-SUM(E59:E74)</f>
        <v>418</v>
      </c>
      <c r="F75" s="89">
        <f>E75/E76</f>
        <v>0.050489189515641984</v>
      </c>
      <c r="G75" s="69">
        <f>C75/E75-1</f>
        <v>-0.33253588516746413</v>
      </c>
    </row>
    <row r="76" spans="1:7" ht="15">
      <c r="A76" s="36"/>
      <c r="B76" s="30" t="s">
        <v>13</v>
      </c>
      <c r="C76" s="74">
        <v>7531</v>
      </c>
      <c r="D76" s="33">
        <v>1</v>
      </c>
      <c r="E76" s="74">
        <v>8279</v>
      </c>
      <c r="F76" s="35">
        <v>1</v>
      </c>
      <c r="G76" s="59">
        <v>-0.09034907597535935</v>
      </c>
    </row>
    <row r="77" spans="1:8" ht="15">
      <c r="A77" s="52" t="s">
        <v>63</v>
      </c>
      <c r="H77" s="58"/>
    </row>
    <row r="78" ht="15">
      <c r="A78" s="54" t="s">
        <v>74</v>
      </c>
    </row>
    <row r="79" ht="15">
      <c r="A79" t="s">
        <v>87</v>
      </c>
    </row>
    <row r="80" ht="15">
      <c r="A80" s="53" t="s">
        <v>64</v>
      </c>
    </row>
    <row r="81" ht="15">
      <c r="A81" s="31" t="s">
        <v>86</v>
      </c>
    </row>
  </sheetData>
  <sheetProtection/>
  <mergeCells count="24">
    <mergeCell ref="A53:A55"/>
    <mergeCell ref="B53:B55"/>
    <mergeCell ref="C55:D56"/>
    <mergeCell ref="E55:F56"/>
    <mergeCell ref="G55:G56"/>
    <mergeCell ref="A56:A58"/>
    <mergeCell ref="C53:G53"/>
    <mergeCell ref="C54:G54"/>
    <mergeCell ref="G7:G8"/>
    <mergeCell ref="A8:A10"/>
    <mergeCell ref="B8:B10"/>
    <mergeCell ref="G9:G10"/>
    <mergeCell ref="A50:G50"/>
    <mergeCell ref="A51:G51"/>
    <mergeCell ref="B56:B58"/>
    <mergeCell ref="G57:G58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74:G75 G26">
    <cfRule type="cellIs" priority="12" dxfId="55" operator="lessThan">
      <formula>0</formula>
    </cfRule>
  </conditionalFormatting>
  <conditionalFormatting sqref="C74:G74">
    <cfRule type="cellIs" priority="11" dxfId="56" operator="equal">
      <formula>0</formula>
    </cfRule>
  </conditionalFormatting>
  <conditionalFormatting sqref="G11:G15">
    <cfRule type="cellIs" priority="10" dxfId="55" operator="lessThan">
      <formula>0</formula>
    </cfRule>
  </conditionalFormatting>
  <conditionalFormatting sqref="G16:G25">
    <cfRule type="cellIs" priority="9" dxfId="55" operator="lessThan">
      <formula>0</formula>
    </cfRule>
  </conditionalFormatting>
  <conditionalFormatting sqref="C11:G25">
    <cfRule type="cellIs" priority="8" dxfId="56" operator="equal">
      <formula>0</formula>
    </cfRule>
  </conditionalFormatting>
  <conditionalFormatting sqref="G27">
    <cfRule type="cellIs" priority="7" dxfId="55" operator="lessThan">
      <formula>0</formula>
    </cfRule>
  </conditionalFormatting>
  <conditionalFormatting sqref="G59:G63">
    <cfRule type="cellIs" priority="6" dxfId="55" operator="lessThan">
      <formula>0</formula>
    </cfRule>
  </conditionalFormatting>
  <conditionalFormatting sqref="G64:G73">
    <cfRule type="cellIs" priority="5" dxfId="55" operator="lessThan">
      <formula>0</formula>
    </cfRule>
  </conditionalFormatting>
  <conditionalFormatting sqref="D59:D73 F59:G73">
    <cfRule type="cellIs" priority="4" dxfId="56" operator="equal">
      <formula>0</formula>
    </cfRule>
  </conditionalFormatting>
  <conditionalFormatting sqref="C59:C73">
    <cfRule type="cellIs" priority="3" dxfId="56" operator="equal">
      <formula>0</formula>
    </cfRule>
  </conditionalFormatting>
  <conditionalFormatting sqref="E59:E73">
    <cfRule type="cellIs" priority="2" dxfId="56" operator="equal">
      <formula>0</formula>
    </cfRule>
  </conditionalFormatting>
  <conditionalFormatting sqref="G76">
    <cfRule type="cellIs" priority="1" dxfId="5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Marek_Wolfigiel</cp:lastModifiedBy>
  <cp:lastPrinted>2015-05-08T08:54:12Z</cp:lastPrinted>
  <dcterms:created xsi:type="dcterms:W3CDTF">2011-02-21T10:08:17Z</dcterms:created>
  <dcterms:modified xsi:type="dcterms:W3CDTF">2018-12-17T10:10:57Z</dcterms:modified>
  <cp:category/>
  <cp:version/>
  <cp:contentType/>
  <cp:contentStatus/>
</cp:coreProperties>
</file>