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CV/2021/PR CV 02 February 2021/"/>
    </mc:Choice>
  </mc:AlternateContent>
  <xr:revisionPtr revIDLastSave="211" documentId="8_{3ACCD839-88E3-4C7F-8A2A-AB129DCBEC08}" xr6:coauthVersionLast="46" xr6:coauthVersionMax="46" xr10:uidLastSave="{FC4718E7-A557-4D2A-9AC3-0ABB458F5AB2}"/>
  <bookViews>
    <workbookView xWindow="-108" yWindow="-108" windowWidth="23256" windowHeight="12576" activeTab="4" xr2:uid="{00000000-000D-0000-FFFF-FFFF00000000}"/>
  </bookViews>
  <sheets>
    <sheet name="LCV ≤3,5t (vans)" sheetId="1" r:id="rId1"/>
    <sheet name="HCV ≥16t (heavy trucks)" sheetId="2" r:id="rId2"/>
    <sheet name="MHCV &gt;3,5t (trucks)" sheetId="3" r:id="rId3"/>
    <sheet name="MHBC &gt;3,5t" sheetId="4" r:id="rId4"/>
    <sheet name="TOTAL" sheetId="5" r:id="rId5"/>
  </sheets>
  <definedNames>
    <definedName name="_xlnm.Print_Area" localSheetId="1">'HCV ≥16t (heavy trucks)'!$A$1:$I$73</definedName>
    <definedName name="_xlnm.Print_Area" localSheetId="3">'MHBC &gt;3,5t'!$A$1:$I$73</definedName>
    <definedName name="_xlnm.Print_Area" localSheetId="2">'MHCV &gt;3,5t (trucks)'!$A$1:$I$73</definedName>
    <definedName name="_xlnm.Print_Area" localSheetId="4">TOTAL!$A$1:$I$73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5" l="1"/>
  <c r="D13" i="1"/>
  <c r="G13" i="1"/>
  <c r="F14" i="1"/>
  <c r="G14" i="1"/>
  <c r="H14" i="1"/>
  <c r="E14" i="5" l="1"/>
  <c r="D14" i="5"/>
  <c r="C14" i="5"/>
  <c r="F13" i="5"/>
  <c r="C13" i="5"/>
  <c r="E14" i="4"/>
  <c r="D14" i="4"/>
  <c r="C14" i="4"/>
  <c r="F13" i="4"/>
  <c r="C13" i="4"/>
  <c r="E14" i="3"/>
  <c r="D14" i="3"/>
  <c r="C14" i="3"/>
  <c r="F13" i="3"/>
  <c r="C13" i="3"/>
  <c r="F13" i="2"/>
  <c r="E14" i="2"/>
  <c r="D14" i="2"/>
  <c r="C14" i="2"/>
  <c r="C13" i="2"/>
  <c r="H14" i="5"/>
  <c r="G14" i="5"/>
  <c r="F14" i="5"/>
  <c r="G13" i="3"/>
  <c r="D13" i="5"/>
  <c r="G14" i="2" l="1"/>
  <c r="H14" i="2"/>
  <c r="H14" i="4"/>
  <c r="H14" i="3"/>
  <c r="G14" i="4"/>
  <c r="G14" i="3"/>
  <c r="F14" i="2"/>
  <c r="F14" i="3"/>
  <c r="F14" i="4"/>
  <c r="G13" i="4"/>
  <c r="G13" i="2"/>
  <c r="G13" i="5"/>
  <c r="D13" i="2"/>
  <c r="D13" i="4"/>
  <c r="D13" i="3"/>
  <c r="C5" i="4"/>
  <c r="C5" i="3"/>
  <c r="C5" i="2"/>
</calcChain>
</file>

<file path=xl/sharedStrings.xml><?xml version="1.0" encoding="utf-8"?>
<sst xmlns="http://schemas.openxmlformats.org/spreadsheetml/2006/main" count="259" uniqueCount="95">
  <si>
    <t>P  R  E  S  S       R  E  L  E  A  S  E</t>
  </si>
  <si>
    <t>PRESS EMBARGO FOR ALL DATA :</t>
  </si>
  <si>
    <t xml:space="preserve"> </t>
  </si>
  <si>
    <t>PROVISIONAL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</si>
  <si>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</si>
  <si>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</si>
  <si>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</si>
  <si>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</si>
  <si>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</si>
  <si>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</si>
  <si>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</si>
  <si>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</si>
  <si>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</si>
  <si>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</si>
  <si>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</si>
  <si>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</si>
  <si>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</si>
  <si>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</si>
  <si>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LATVIA</t>
  </si>
  <si>
    <t>LITHUANIA</t>
  </si>
  <si>
    <t>LUXEMBOURG</t>
  </si>
  <si>
    <t>NETHERLANDS</t>
  </si>
  <si>
    <t>POLAND</t>
  </si>
  <si>
    <t xml:space="preserve">PORTUGAL </t>
  </si>
  <si>
    <t>ROMANIA</t>
  </si>
  <si>
    <t>SLOVAKIA</t>
  </si>
  <si>
    <t>SLOVENIA</t>
  </si>
  <si>
    <t>SPAIN</t>
  </si>
  <si>
    <t>SWEDEN</t>
  </si>
  <si>
    <t>UNITED KINGDOM</t>
  </si>
  <si>
    <t>ICELAND</t>
  </si>
  <si>
    <t>NORWAY</t>
  </si>
  <si>
    <t>SWITZERLAND</t>
  </si>
  <si>
    <t>EFTA</t>
  </si>
  <si>
    <r>
      <t>ITALY</t>
    </r>
    <r>
      <rPr>
        <b/>
        <vertAlign val="superscript"/>
        <sz val="11"/>
        <rFont val="Calibri"/>
        <family val="2"/>
        <scheme val="minor"/>
      </rPr>
      <t>2</t>
    </r>
  </si>
  <si>
    <r>
      <t>LITHUANIA</t>
    </r>
    <r>
      <rPr>
        <b/>
        <vertAlign val="superscript"/>
        <sz val="11"/>
        <rFont val="Calibri"/>
        <family val="2"/>
        <scheme val="minor"/>
      </rPr>
      <t>3</t>
    </r>
  </si>
  <si>
    <t>EUROPEAN UNION</t>
  </si>
  <si>
    <t>EU12</t>
  </si>
  <si>
    <r>
      <t>UNITED KINGDOM</t>
    </r>
    <r>
      <rPr>
        <b/>
        <vertAlign val="superscript"/>
        <sz val="11"/>
        <rFont val="Calibri"/>
        <family val="2"/>
        <scheme val="minor"/>
      </rPr>
      <t>3</t>
    </r>
  </si>
  <si>
    <t>ITALY</t>
  </si>
  <si>
    <t>This information is available on the ACEA website: http://www.acea.be</t>
  </si>
  <si>
    <t xml:space="preserve">                                      This information is available on the ACEA website: http://www.acea.be</t>
  </si>
  <si>
    <t>EU+EFTA NEW REGISTRATION FIGURES BY COUNTRY</t>
  </si>
  <si>
    <r>
      <t xml:space="preserve">SOURCE: </t>
    </r>
    <r>
      <rPr>
        <b/>
        <sz val="9.5"/>
        <color theme="0" tint="-0.499984740745262"/>
        <rFont val="Corbel"/>
        <family val="2"/>
      </rPr>
      <t xml:space="preserve">NATIONAL AUTOMOBILE MANUFACTURERS' ASSOCIATIONS </t>
    </r>
  </si>
  <si>
    <t>For further information, please contact: Francesca Piazza - Statistics Manager - E-mail: fp@acea.be</t>
  </si>
  <si>
    <r>
      <t>SOURCE:</t>
    </r>
    <r>
      <rPr>
        <b/>
        <sz val="9.5"/>
        <color rgb="FF7F7F7F"/>
        <rFont val="Corbel"/>
        <family val="2"/>
      </rPr>
      <t xml:space="preserve"> NATIONAL AUTOMOBILE MANUFACTURERS' ASSOCIATIONS </t>
    </r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</si>
  <si>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Malta not available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</si>
  <si>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Including light buses and coaches</t>
    </r>
  </si>
  <si>
    <t>TOTAL NEW COMMERCIAL VEHICLES</t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</si>
  <si>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Excluding buses and coaches over 3.5t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</si>
  <si>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</si>
  <si>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rgb="FF7F7F7F"/>
        <rFont val="Corbel"/>
        <family val="2"/>
      </rPr>
      <t>3</t>
    </r>
    <r>
      <rPr>
        <i/>
        <sz val="9.5"/>
        <color rgb="FF7F7F7F"/>
        <rFont val="Corbel"/>
        <family val="2"/>
      </rPr>
      <t>Estimates</t>
    </r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</si>
  <si>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</si>
  <si>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Estimates</t>
    </r>
  </si>
  <si>
    <r>
      <t>ITALY</t>
    </r>
    <r>
      <rPr>
        <b/>
        <vertAlign val="superscript"/>
        <sz val="11"/>
        <rFont val="Calibri"/>
        <family val="2"/>
        <scheme val="minor"/>
      </rPr>
      <t>1</t>
    </r>
  </si>
  <si>
    <r>
      <t>LITHUANIA</t>
    </r>
    <r>
      <rPr>
        <b/>
        <vertAlign val="superscript"/>
        <sz val="11"/>
        <rFont val="Calibri"/>
        <family val="2"/>
        <scheme val="minor"/>
      </rPr>
      <t>2</t>
    </r>
  </si>
  <si>
    <r>
      <t>UNITED KINGDOM</t>
    </r>
    <r>
      <rPr>
        <b/>
        <vertAlign val="superscript"/>
        <sz val="11"/>
        <rFont val="Calibri"/>
        <family val="2"/>
        <scheme val="minor"/>
      </rPr>
      <t>2</t>
    </r>
  </si>
  <si>
    <t>NEW MEDIUM AND HEAVY BUSES &amp; COACHES (MHBC) OVER 3.5T</t>
  </si>
  <si>
    <r>
      <t>NEW LIGHT COMMERCIAL VEHICLES (LCV) UP TO 3.5T</t>
    </r>
    <r>
      <rPr>
        <b/>
        <vertAlign val="superscript"/>
        <sz val="12"/>
        <rFont val="Corbel"/>
        <family val="2"/>
      </rPr>
      <t>2</t>
    </r>
  </si>
  <si>
    <r>
      <t>NEW MEDIUM AND HEAVY COMMERCIAL VEHICLES (MHCV) OVER 3.5T</t>
    </r>
    <r>
      <rPr>
        <b/>
        <vertAlign val="superscript"/>
        <sz val="12"/>
        <rFont val="Corbel"/>
        <family val="2"/>
      </rPr>
      <t>1</t>
    </r>
  </si>
  <si>
    <r>
      <rPr>
        <i/>
        <vertAlign val="superscript"/>
        <sz val="9.5"/>
        <color theme="0" tint="-0.499984740745262"/>
        <rFont val="Corbel"/>
        <family val="2"/>
      </rPr>
      <t>1</t>
    </r>
    <r>
      <rPr>
        <i/>
        <sz val="9.5"/>
        <color theme="0" tint="-0.499984740745262"/>
        <rFont val="Corbel"/>
        <family val="2"/>
      </rPr>
      <t>Excluding heavy buses and coaches</t>
    </r>
  </si>
  <si>
    <t>% change</t>
  </si>
  <si>
    <r>
      <t>EU+EFTA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NEW REGISTRATION FIGURES BY COUNTRY</t>
    </r>
  </si>
  <si>
    <r>
      <t>NEW HEAVY COMMERCIAL VEHICLES (HCV) OF 16T AND OVER</t>
    </r>
    <r>
      <rPr>
        <b/>
        <vertAlign val="superscript"/>
        <sz val="12"/>
        <rFont val="Corbel"/>
        <family val="2"/>
      </rPr>
      <t>1</t>
    </r>
  </si>
  <si>
    <r>
      <rPr>
        <sz val="9.5"/>
        <color theme="0" tint="-0.499984740745262"/>
        <rFont val="Corbel"/>
        <family val="2"/>
      </rPr>
      <t>SOURCE:</t>
    </r>
    <r>
      <rPr>
        <b/>
        <sz val="9.5"/>
        <color theme="0" tint="-0.499984740745262"/>
        <rFont val="Corbel"/>
        <family val="2"/>
      </rPr>
      <t xml:space="preserve"> NATIONAL AUTOMOBILE MANUFACTURERS' ASSOCIATIONS </t>
    </r>
  </si>
  <si>
    <r>
      <t>IRELAND</t>
    </r>
    <r>
      <rPr>
        <b/>
        <vertAlign val="superscript"/>
        <sz val="11"/>
        <rFont val="Calibri"/>
        <family val="2"/>
        <scheme val="minor"/>
      </rPr>
      <t>3</t>
    </r>
  </si>
  <si>
    <r>
      <t>EU12</t>
    </r>
    <r>
      <rPr>
        <b/>
        <vertAlign val="superscript"/>
        <sz val="11"/>
        <rFont val="Calibri"/>
        <family val="2"/>
        <scheme val="minor"/>
      </rPr>
      <t>6</t>
    </r>
  </si>
  <si>
    <t>PORTUGAL</t>
  </si>
  <si>
    <r>
      <t>ITALY</t>
    </r>
    <r>
      <rPr>
        <b/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</si>
  <si>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9.5"/>
        <color rgb="FF7F7F7F"/>
        <rFont val="Corbel"/>
        <family val="2"/>
      </rPr>
      <t>4</t>
    </r>
    <r>
      <rPr>
        <i/>
        <sz val="9.5"/>
        <color rgb="FF7F7F7F"/>
        <rFont val="Corbel"/>
        <family val="2"/>
      </rPr>
      <t>ANFIA estimates</t>
    </r>
  </si>
  <si>
    <r>
      <rPr>
        <i/>
        <vertAlign val="superscript"/>
        <sz val="9.5"/>
        <color rgb="FF7F7F7F"/>
        <rFont val="Corbel"/>
        <family val="2"/>
      </rPr>
      <t>5</t>
    </r>
    <r>
      <rPr>
        <i/>
        <sz val="9.5"/>
        <color rgb="FF7F7F7F"/>
        <rFont val="Corbel"/>
        <family val="2"/>
      </rPr>
      <t>Member states before the 2004 enlargement</t>
    </r>
  </si>
  <si>
    <r>
      <rPr>
        <i/>
        <vertAlign val="superscript"/>
        <sz val="9.5"/>
        <color rgb="FF7F7F7F"/>
        <rFont val="Corbel"/>
        <family val="2"/>
      </rPr>
      <t>6</t>
    </r>
    <r>
      <rPr>
        <i/>
        <sz val="9.5"/>
        <color rgb="FF7F7F7F"/>
        <rFont val="Corbel"/>
        <family val="2"/>
      </rPr>
      <t>Member states having joined the EU since 2004</t>
    </r>
  </si>
  <si>
    <r>
      <rPr>
        <i/>
        <vertAlign val="superscript"/>
        <sz val="9.5"/>
        <color rgb="FF7F7F7F"/>
        <rFont val="Corbel"/>
        <family val="2"/>
      </rPr>
      <t>3</t>
    </r>
    <r>
      <rPr>
        <i/>
        <sz val="9.5"/>
        <color rgb="FF7F7F7F"/>
        <rFont val="Calibri Light"/>
        <family val="2"/>
      </rPr>
      <t xml:space="preserve">LCV </t>
    </r>
    <r>
      <rPr>
        <sz val="9.5"/>
        <color rgb="FF7F7F7F"/>
        <rFont val="Calibri"/>
        <family val="2"/>
      </rPr>
      <t>≤</t>
    </r>
    <r>
      <rPr>
        <i/>
        <sz val="9.5"/>
        <color rgb="FF7F7F7F"/>
        <rFont val="Calibri Light"/>
        <family val="2"/>
      </rPr>
      <t xml:space="preserve">6t </t>
    </r>
  </si>
  <si>
    <t>Page 7 of 7</t>
  </si>
  <si>
    <t>Page 6 of 7</t>
  </si>
  <si>
    <t>Page 5 of 7</t>
  </si>
  <si>
    <t>Page 4 of 7</t>
  </si>
  <si>
    <t>Page 3 of 7</t>
  </si>
  <si>
    <t>TOTAL (EU + EFTA + UK)</t>
  </si>
  <si>
    <t>WESTERN EUROPE (EU14 + EFTA + UK)</t>
  </si>
  <si>
    <r>
      <t>EU14</t>
    </r>
    <r>
      <rPr>
        <b/>
        <vertAlign val="superscript"/>
        <sz val="11"/>
        <rFont val="Calibri"/>
        <family val="2"/>
        <scheme val="minor"/>
      </rPr>
      <t>5</t>
    </r>
  </si>
  <si>
    <t>EU14</t>
  </si>
  <si>
    <r>
      <t>IRELAND</t>
    </r>
    <r>
      <rPr>
        <b/>
        <vertAlign val="superscript"/>
        <sz val="11"/>
        <rFont val="Calibri"/>
        <family val="2"/>
        <scheme val="minor"/>
      </rPr>
      <t>2</t>
    </r>
  </si>
  <si>
    <r>
      <t>ITALY</t>
    </r>
    <r>
      <rPr>
        <b/>
        <vertAlign val="superscript"/>
        <sz val="11"/>
        <rFont val="Calibri"/>
        <family val="2"/>
        <scheme val="minor"/>
      </rPr>
      <t>3</t>
    </r>
  </si>
  <si>
    <r>
      <t>LITHUANIA</t>
    </r>
    <r>
      <rPr>
        <b/>
        <vertAlign val="superscript"/>
        <sz val="11"/>
        <rFont val="Calibri"/>
        <family val="2"/>
        <scheme val="minor"/>
      </rPr>
      <t>4</t>
    </r>
  </si>
  <si>
    <r>
      <t>LUXEMBOURG</t>
    </r>
    <r>
      <rPr>
        <b/>
        <vertAlign val="superscript"/>
        <sz val="11"/>
        <rFont val="Calibri"/>
        <family val="2"/>
        <scheme val="minor"/>
      </rPr>
      <t>4</t>
    </r>
  </si>
  <si>
    <r>
      <t>UNITED KINGDOM</t>
    </r>
    <r>
      <rPr>
        <b/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</si>
  <si>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9.5"/>
        <color theme="0" tint="-0.499984740745262"/>
        <rFont val="Corbel"/>
        <family val="2"/>
      </rPr>
      <t>2</t>
    </r>
    <r>
      <rPr>
        <i/>
        <sz val="9.5"/>
        <color theme="0" tint="-0.499984740745262"/>
        <rFont val="Corbel"/>
        <family val="2"/>
      </rPr>
      <t xml:space="preserve">HCV ≥17t </t>
    </r>
  </si>
  <si>
    <r>
      <rPr>
        <i/>
        <vertAlign val="superscript"/>
        <sz val="9.5"/>
        <color theme="0" tint="-0.499984740745262"/>
        <rFont val="Corbel"/>
        <family val="2"/>
      </rPr>
      <t>3</t>
    </r>
    <r>
      <rPr>
        <i/>
        <sz val="9.5"/>
        <color theme="0" tint="-0.499984740745262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</si>
  <si>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theme="0" tint="-0.499984740745262"/>
        <rFont val="Corbel"/>
        <family val="2"/>
      </rPr>
      <t>4</t>
    </r>
    <r>
      <rPr>
        <i/>
        <sz val="9.5"/>
        <color theme="0" tint="-0.499984740745262"/>
        <rFont val="Corbel"/>
        <family val="2"/>
      </rPr>
      <t>Estimates</t>
    </r>
  </si>
  <si>
    <t>21/20</t>
  </si>
  <si>
    <t>February</t>
  </si>
  <si>
    <t>Jan-Feb</t>
  </si>
  <si>
    <t>8.00 AM (7.00 AM GMT), 24 March 2021</t>
  </si>
  <si>
    <r>
      <t xml:space="preserve">                                     </t>
    </r>
    <r>
      <rPr>
        <b/>
        <u/>
        <sz val="12"/>
        <color rgb="FFFF0000"/>
        <rFont val="Corbel"/>
        <family val="2"/>
      </rPr>
      <t>Next press release on commercial vehicles to be issued on Thursday 29 April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</si>
</sst>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0.0%"/>
  </numFmts>
  <fonts count="108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2"/>
      <name val="Corbel"/>
      <family val="2"/>
    </font>
    <font>
      <b/>
      <vertAlign val="superscript"/>
      <sz val="12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u/>
      <sz val="10"/>
      <color indexed="12"/>
      <name val="Arial"/>
      <family val="2"/>
    </font>
    <font>
      <sz val="12"/>
      <color indexed="10"/>
      <name val="Corbel"/>
      <family val="2"/>
    </font>
    <font>
      <sz val="8"/>
      <color indexed="10"/>
      <name val="Corbel"/>
      <family val="2"/>
    </font>
    <font>
      <b/>
      <sz val="8"/>
      <name val="Ottawa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color indexed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Arial"/>
      <family val="2"/>
    </font>
    <font>
      <i/>
      <sz val="9"/>
      <color rgb="FF7F7F7F"/>
      <name val="Corbel"/>
      <family val="2"/>
    </font>
    <font>
      <b/>
      <sz val="9"/>
      <name val="Corbel"/>
      <family val="2"/>
    </font>
    <font>
      <sz val="9"/>
      <color indexed="10"/>
      <name val="Corbel"/>
      <family val="2"/>
    </font>
    <font>
      <b/>
      <sz val="12"/>
      <color rgb="FFFF0000"/>
      <name val="Corbel"/>
      <family val="2"/>
    </font>
    <font>
      <b/>
      <u/>
      <sz val="12"/>
      <color rgb="FFFF0000"/>
      <name val="Corbel"/>
      <family val="2"/>
    </font>
    <font>
      <sz val="9.5"/>
      <color theme="0" tint="-0.499984740745262"/>
      <name val="Corbel"/>
      <family val="2"/>
    </font>
    <font>
      <b/>
      <sz val="9.5"/>
      <color theme="0" tint="-0.499984740745262"/>
      <name val="Corbel"/>
      <family val="2"/>
    </font>
    <font>
      <i/>
      <sz val="9.5"/>
      <name val="Corbel"/>
      <family val="2"/>
    </font>
    <font>
      <i/>
      <sz val="9.5"/>
      <color rgb="FF7F7F7F"/>
      <name val="Corbel"/>
      <family val="2"/>
    </font>
    <font>
      <i/>
      <vertAlign val="superscript"/>
      <sz val="9.5"/>
      <color rgb="FF7F7F7F"/>
      <name val="Corbel"/>
      <family val="2"/>
    </font>
    <font>
      <sz val="9.5"/>
      <color rgb="FF7F7F7F"/>
      <name val="Corbel"/>
      <family val="2"/>
    </font>
    <font>
      <b/>
      <sz val="9.5"/>
      <color rgb="FF7F7F7F"/>
      <name val="Corbel"/>
      <family val="2"/>
    </font>
    <font>
      <sz val="9.5"/>
      <color indexed="10"/>
      <name val="Corbel"/>
      <family val="2"/>
    </font>
    <font>
      <i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.5"/>
      <name val="Corbel"/>
      <family val="2"/>
    </font>
    <font>
      <sz val="9.5"/>
      <name val="Corbel"/>
      <family val="2"/>
    </font>
    <font>
      <sz val="9.5"/>
      <name val="Arial"/>
      <family val="2"/>
    </font>
    <font>
      <sz val="9"/>
      <name val="Arial"/>
      <family val="2"/>
    </font>
    <font>
      <sz val="9.5"/>
      <color rgb="FF7F7F7F"/>
      <name val="Corbel"/>
      <family val="2"/>
    </font>
    <font>
      <b/>
      <sz val="12"/>
      <color rgb="FF3333FF"/>
      <name val="Arial"/>
      <family val="2"/>
    </font>
    <font>
      <b/>
      <sz val="9"/>
      <name val="Corbel"/>
      <family val="2"/>
    </font>
    <font>
      <b/>
      <sz val="11"/>
      <color indexed="10"/>
      <name val="Arial"/>
      <family val="2"/>
    </font>
    <font>
      <b/>
      <sz val="9"/>
      <name val="Ottawa"/>
    </font>
    <font>
      <i/>
      <vertAlign val="superscript"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"/>
      <color theme="0" tint="-0.499984740745262"/>
      <name val="Corbel"/>
      <family val="2"/>
    </font>
    <font>
      <sz val="9"/>
      <name val="Arial"/>
      <family val="2"/>
    </font>
    <font>
      <sz val="9.5"/>
      <color rgb="FF7F7F7F"/>
      <name val="Corbel"/>
      <family val="2"/>
    </font>
    <font>
      <b/>
      <sz val="9"/>
      <name val="Corbel"/>
      <family val="2"/>
    </font>
    <font>
      <b/>
      <sz val="8"/>
      <name val="Ottawa"/>
    </font>
    <font>
      <sz val="12"/>
      <name val="Corbel"/>
      <family val="2"/>
    </font>
    <font>
      <sz val="9.5"/>
      <color rgb="FF7F7F7F"/>
      <name val="Calibri"/>
      <family val="2"/>
    </font>
    <font>
      <i/>
      <sz val="9.5"/>
      <color rgb="FF7F7F7F"/>
      <name val="Calibri Light"/>
      <family val="2"/>
    </font>
    <font>
      <sz val="11"/>
      <color theme="2" tint="-0.749992370372631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39">
    <xf numFmtId="0" fontId="0" fillId="0" borderId="0" xfId="0"/>
    <xf numFmtId="0" fontId="8" fillId="0" borderId="0" xfId="0" applyFont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3" fillId="2" borderId="13" xfId="3" applyFont="1" applyBorder="1" applyAlignment="1">
      <alignment vertical="center"/>
    </xf>
    <xf numFmtId="3" fontId="3" fillId="2" borderId="14" xfId="3" applyNumberFormat="1" applyFont="1" applyBorder="1" applyAlignment="1">
      <alignment vertical="center"/>
    </xf>
    <xf numFmtId="3" fontId="3" fillId="2" borderId="15" xfId="3" applyNumberFormat="1" applyFont="1" applyBorder="1" applyAlignment="1">
      <alignment vertical="center"/>
    </xf>
    <xf numFmtId="165" fontId="3" fillId="2" borderId="16" xfId="3" applyNumberFormat="1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24" fillId="0" borderId="0" xfId="0" applyFont="1"/>
    <xf numFmtId="0" fontId="13" fillId="0" borderId="0" xfId="0" applyFont="1" applyAlignment="1">
      <alignment wrapText="1"/>
    </xf>
    <xf numFmtId="0" fontId="15" fillId="0" borderId="0" xfId="0" applyFont="1"/>
    <xf numFmtId="0" fontId="17" fillId="0" borderId="0" xfId="0" applyFont="1"/>
    <xf numFmtId="0" fontId="14" fillId="0" borderId="0" xfId="0" applyFont="1"/>
    <xf numFmtId="0" fontId="16" fillId="0" borderId="4" xfId="0" applyFont="1" applyBorder="1"/>
    <xf numFmtId="3" fontId="15" fillId="0" borderId="5" xfId="0" applyNumberFormat="1" applyFont="1" applyBorder="1"/>
    <xf numFmtId="3" fontId="15" fillId="0" borderId="6" xfId="0" applyNumberFormat="1" applyFont="1" applyBorder="1"/>
    <xf numFmtId="165" fontId="15" fillId="0" borderId="7" xfId="1" applyNumberFormat="1" applyFont="1" applyBorder="1"/>
    <xf numFmtId="0" fontId="16" fillId="0" borderId="8" xfId="0" applyFont="1" applyBorder="1"/>
    <xf numFmtId="3" fontId="15" fillId="0" borderId="9" xfId="0" applyNumberFormat="1" applyFont="1" applyBorder="1"/>
    <xf numFmtId="3" fontId="15" fillId="0" borderId="10" xfId="0" applyNumberFormat="1" applyFont="1" applyBorder="1"/>
    <xf numFmtId="165" fontId="15" fillId="0" borderId="11" xfId="0" applyNumberFormat="1" applyFont="1" applyBorder="1"/>
    <xf numFmtId="3" fontId="15" fillId="0" borderId="9" xfId="5" applyNumberFormat="1" applyFont="1" applyBorder="1" applyAlignment="1">
      <alignment horizontal="right"/>
    </xf>
    <xf numFmtId="3" fontId="15" fillId="0" borderId="10" xfId="5" applyNumberFormat="1" applyFont="1" applyBorder="1" applyAlignment="1">
      <alignment horizontal="right"/>
    </xf>
    <xf numFmtId="165" fontId="15" fillId="0" borderId="11" xfId="5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165" fontId="15" fillId="0" borderId="11" xfId="0" applyNumberFormat="1" applyFont="1" applyBorder="1" applyAlignment="1">
      <alignment horizontal="right"/>
    </xf>
    <xf numFmtId="3" fontId="17" fillId="0" borderId="0" xfId="0" applyNumberFormat="1" applyFont="1"/>
    <xf numFmtId="3" fontId="15" fillId="0" borderId="12" xfId="0" applyNumberFormat="1" applyFont="1" applyBorder="1"/>
    <xf numFmtId="0" fontId="16" fillId="0" borderId="8" xfId="0" applyFont="1" applyBorder="1" applyAlignment="1">
      <alignment horizontal="left"/>
    </xf>
    <xf numFmtId="0" fontId="16" fillId="0" borderId="13" xfId="0" applyFont="1" applyBorder="1"/>
    <xf numFmtId="3" fontId="15" fillId="0" borderId="14" xfId="0" applyNumberFormat="1" applyFont="1" applyBorder="1"/>
    <xf numFmtId="3" fontId="15" fillId="0" borderId="15" xfId="0" applyNumberFormat="1" applyFont="1" applyBorder="1"/>
    <xf numFmtId="165" fontId="15" fillId="0" borderId="17" xfId="0" applyNumberFormat="1" applyFont="1" applyBorder="1"/>
    <xf numFmtId="0" fontId="19" fillId="0" borderId="8" xfId="0" applyFont="1" applyBorder="1"/>
    <xf numFmtId="3" fontId="20" fillId="0" borderId="9" xfId="0" applyNumberFormat="1" applyFont="1" applyBorder="1"/>
    <xf numFmtId="3" fontId="20" fillId="0" borderId="10" xfId="0" applyNumberFormat="1" applyFont="1" applyBorder="1"/>
    <xf numFmtId="165" fontId="20" fillId="0" borderId="11" xfId="0" applyNumberFormat="1" applyFont="1" applyBorder="1"/>
    <xf numFmtId="0" fontId="19" fillId="0" borderId="13" xfId="0" applyFont="1" applyBorder="1"/>
    <xf numFmtId="3" fontId="20" fillId="0" borderId="14" xfId="0" applyNumberFormat="1" applyFont="1" applyBorder="1"/>
    <xf numFmtId="3" fontId="20" fillId="0" borderId="15" xfId="0" applyNumberFormat="1" applyFont="1" applyBorder="1"/>
    <xf numFmtId="165" fontId="20" fillId="0" borderId="17" xfId="0" applyNumberFormat="1" applyFont="1" applyBorder="1"/>
    <xf numFmtId="3" fontId="16" fillId="0" borderId="14" xfId="0" applyNumberFormat="1" applyFont="1" applyBorder="1"/>
    <xf numFmtId="3" fontId="16" fillId="0" borderId="15" xfId="0" applyNumberFormat="1" applyFont="1" applyBorder="1"/>
    <xf numFmtId="165" fontId="16" fillId="0" borderId="17" xfId="0" applyNumberFormat="1" applyFont="1" applyBorder="1"/>
    <xf numFmtId="0" fontId="16" fillId="0" borderId="17" xfId="0" applyFont="1" applyBorder="1"/>
    <xf numFmtId="3" fontId="16" fillId="0" borderId="18" xfId="0" applyNumberFormat="1" applyFont="1" applyBorder="1"/>
    <xf numFmtId="3" fontId="16" fillId="0" borderId="19" xfId="0" applyNumberFormat="1" applyFont="1" applyBorder="1"/>
    <xf numFmtId="165" fontId="16" fillId="0" borderId="20" xfId="0" applyNumberFormat="1" applyFont="1" applyBorder="1"/>
    <xf numFmtId="0" fontId="11" fillId="0" borderId="0" xfId="0" applyFont="1"/>
    <xf numFmtId="0" fontId="12" fillId="0" borderId="0" xfId="0" applyFont="1" applyAlignment="1">
      <alignment wrapText="1"/>
    </xf>
    <xf numFmtId="3" fontId="22" fillId="0" borderId="0" xfId="0" applyNumberFormat="1" applyFont="1"/>
    <xf numFmtId="49" fontId="11" fillId="0" borderId="0" xfId="0" quotePrefix="1" applyNumberFormat="1" applyFont="1" applyAlignment="1">
      <alignment horizontal="left"/>
    </xf>
    <xf numFmtId="3" fontId="25" fillId="0" borderId="0" xfId="0" applyNumberFormat="1" applyFont="1"/>
    <xf numFmtId="0" fontId="2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0" fillId="0" borderId="0" xfId="0" applyNumberFormat="1"/>
    <xf numFmtId="0" fontId="0" fillId="0" borderId="0" xfId="0" applyAlignment="1">
      <alignment horizontal="right"/>
    </xf>
    <xf numFmtId="165" fontId="15" fillId="0" borderId="11" xfId="0" quotePrefix="1" applyNumberFormat="1" applyFont="1" applyBorder="1" applyAlignment="1">
      <alignment horizontal="right"/>
    </xf>
    <xf numFmtId="3" fontId="5" fillId="0" borderId="0" xfId="0" applyNumberFormat="1" applyFont="1"/>
    <xf numFmtId="49" fontId="5" fillId="0" borderId="0" xfId="0" quotePrefix="1" applyNumberFormat="1" applyFont="1" applyAlignment="1">
      <alignment horizontal="left"/>
    </xf>
    <xf numFmtId="3" fontId="11" fillId="0" borderId="0" xfId="0" applyNumberFormat="1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3" fontId="38" fillId="0" borderId="5" xfId="0" applyNumberFormat="1" applyFont="1" applyBorder="1" applyAlignment="1">
      <alignment vertical="center"/>
    </xf>
    <xf numFmtId="3" fontId="38" fillId="0" borderId="6" xfId="0" applyNumberFormat="1" applyFont="1" applyBorder="1" applyAlignment="1">
      <alignment vertical="center"/>
    </xf>
    <xf numFmtId="165" fontId="38" fillId="0" borderId="7" xfId="1" applyNumberFormat="1" applyFont="1" applyBorder="1" applyAlignment="1">
      <alignment vertical="center"/>
    </xf>
    <xf numFmtId="3" fontId="29" fillId="0" borderId="0" xfId="0" applyNumberFormat="1" applyFont="1" applyAlignment="1">
      <alignment vertical="center"/>
    </xf>
    <xf numFmtId="3" fontId="38" fillId="0" borderId="9" xfId="0" applyNumberFormat="1" applyFont="1" applyBorder="1" applyAlignment="1">
      <alignment vertical="center"/>
    </xf>
    <xf numFmtId="3" fontId="38" fillId="0" borderId="10" xfId="0" applyNumberFormat="1" applyFont="1" applyBorder="1" applyAlignment="1">
      <alignment vertical="center"/>
    </xf>
    <xf numFmtId="165" fontId="38" fillId="0" borderId="11" xfId="0" applyNumberFormat="1" applyFont="1" applyBorder="1" applyAlignment="1">
      <alignment vertical="center"/>
    </xf>
    <xf numFmtId="0" fontId="37" fillId="3" borderId="0" xfId="0" applyFont="1" applyFill="1" applyAlignment="1">
      <alignment vertical="center"/>
    </xf>
    <xf numFmtId="3" fontId="38" fillId="3" borderId="9" xfId="0" applyNumberFormat="1" applyFont="1" applyFill="1" applyBorder="1" applyAlignment="1">
      <alignment vertical="center"/>
    </xf>
    <xf numFmtId="3" fontId="38" fillId="3" borderId="10" xfId="0" applyNumberFormat="1" applyFont="1" applyFill="1" applyBorder="1" applyAlignment="1">
      <alignment vertical="center"/>
    </xf>
    <xf numFmtId="165" fontId="38" fillId="3" borderId="11" xfId="0" applyNumberFormat="1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3" fontId="40" fillId="0" borderId="0" xfId="0" applyNumberFormat="1" applyFont="1" applyAlignment="1">
      <alignment vertical="center"/>
    </xf>
    <xf numFmtId="3" fontId="38" fillId="0" borderId="12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3" fontId="41" fillId="2" borderId="14" xfId="3" applyNumberFormat="1" applyFont="1" applyBorder="1" applyAlignment="1">
      <alignment vertical="center"/>
    </xf>
    <xf numFmtId="3" fontId="41" fillId="2" borderId="15" xfId="3" applyNumberFormat="1" applyFont="1" applyBorder="1" applyAlignment="1">
      <alignment vertical="center"/>
    </xf>
    <xf numFmtId="165" fontId="41" fillId="2" borderId="16" xfId="3" applyNumberFormat="1" applyFont="1" applyBorder="1" applyAlignment="1">
      <alignment vertical="center"/>
    </xf>
    <xf numFmtId="3" fontId="38" fillId="0" borderId="14" xfId="0" applyNumberFormat="1" applyFont="1" applyBorder="1" applyAlignment="1">
      <alignment vertical="center"/>
    </xf>
    <xf numFmtId="3" fontId="38" fillId="0" borderId="15" xfId="0" applyNumberFormat="1" applyFont="1" applyBorder="1" applyAlignment="1">
      <alignment vertical="center"/>
    </xf>
    <xf numFmtId="165" fontId="38" fillId="0" borderId="17" xfId="0" applyNumberFormat="1" applyFont="1" applyBorder="1" applyAlignment="1">
      <alignment vertical="center"/>
    </xf>
    <xf numFmtId="3" fontId="42" fillId="0" borderId="9" xfId="0" applyNumberFormat="1" applyFont="1" applyBorder="1" applyAlignment="1">
      <alignment vertical="center"/>
    </xf>
    <xf numFmtId="3" fontId="42" fillId="0" borderId="10" xfId="0" applyNumberFormat="1" applyFont="1" applyBorder="1" applyAlignment="1">
      <alignment vertical="center"/>
    </xf>
    <xf numFmtId="165" fontId="42" fillId="0" borderId="11" xfId="0" applyNumberFormat="1" applyFont="1" applyBorder="1" applyAlignment="1">
      <alignment vertical="center"/>
    </xf>
    <xf numFmtId="3" fontId="42" fillId="0" borderId="14" xfId="0" applyNumberFormat="1" applyFont="1" applyBorder="1" applyAlignment="1">
      <alignment vertical="center"/>
    </xf>
    <xf numFmtId="3" fontId="42" fillId="0" borderId="15" xfId="0" applyNumberFormat="1" applyFont="1" applyBorder="1" applyAlignment="1">
      <alignment vertical="center"/>
    </xf>
    <xf numFmtId="165" fontId="42" fillId="0" borderId="17" xfId="0" applyNumberFormat="1" applyFont="1" applyBorder="1" applyAlignment="1">
      <alignment vertical="center"/>
    </xf>
    <xf numFmtId="3" fontId="39" fillId="0" borderId="14" xfId="0" applyNumberFormat="1" applyFont="1" applyBorder="1" applyAlignment="1">
      <alignment vertical="center"/>
    </xf>
    <xf numFmtId="3" fontId="39" fillId="0" borderId="15" xfId="0" applyNumberFormat="1" applyFont="1" applyBorder="1" applyAlignment="1">
      <alignment vertical="center"/>
    </xf>
    <xf numFmtId="165" fontId="39" fillId="0" borderId="17" xfId="0" applyNumberFormat="1" applyFont="1" applyBorder="1" applyAlignment="1">
      <alignment vertical="center"/>
    </xf>
    <xf numFmtId="3" fontId="39" fillId="0" borderId="18" xfId="0" applyNumberFormat="1" applyFont="1" applyBorder="1" applyAlignment="1">
      <alignment vertical="center"/>
    </xf>
    <xf numFmtId="3" fontId="39" fillId="0" borderId="19" xfId="0" applyNumberFormat="1" applyFont="1" applyBorder="1" applyAlignment="1">
      <alignment vertical="center"/>
    </xf>
    <xf numFmtId="165" fontId="39" fillId="0" borderId="20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44" fillId="0" borderId="0" xfId="2" quotePrefix="1" applyNumberFormat="1" applyFont="1" applyAlignment="1">
      <alignment horizontal="left" vertical="center"/>
    </xf>
    <xf numFmtId="0" fontId="44" fillId="0" borderId="0" xfId="2" applyFont="1" applyAlignment="1">
      <alignment vertical="center"/>
    </xf>
    <xf numFmtId="3" fontId="44" fillId="0" borderId="0" xfId="2" applyNumberFormat="1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0" applyFont="1" applyAlignment="1">
      <alignment horizontal="right" vertical="center"/>
    </xf>
    <xf numFmtId="49" fontId="45" fillId="0" borderId="0" xfId="0" applyNumberFormat="1" applyFont="1" applyAlignment="1">
      <alignment horizontal="right" vertical="center"/>
    </xf>
    <xf numFmtId="49" fontId="33" fillId="0" borderId="0" xfId="0" applyNumberFormat="1" applyFont="1" applyAlignment="1">
      <alignment vertical="center"/>
    </xf>
    <xf numFmtId="3" fontId="46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164" fontId="16" fillId="0" borderId="3" xfId="0" applyNumberFormat="1" applyFont="1" applyBorder="1" applyAlignment="1">
      <alignment horizontal="right" wrapText="1"/>
    </xf>
    <xf numFmtId="164" fontId="39" fillId="0" borderId="3" xfId="0" applyNumberFormat="1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17" fontId="16" fillId="0" borderId="1" xfId="0" applyNumberFormat="1" applyFont="1" applyBorder="1" applyAlignment="1">
      <alignment horizontal="right" wrapText="1"/>
    </xf>
    <xf numFmtId="17" fontId="16" fillId="0" borderId="2" xfId="0" applyNumberFormat="1" applyFont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49" fontId="49" fillId="0" borderId="0" xfId="0" quotePrefix="1" applyNumberFormat="1" applyFont="1" applyAlignment="1">
      <alignment horizontal="left" vertical="center"/>
    </xf>
    <xf numFmtId="49" fontId="52" fillId="0" borderId="0" xfId="2" quotePrefix="1" applyNumberFormat="1" applyFont="1" applyAlignment="1">
      <alignment horizontal="left" vertical="center"/>
    </xf>
    <xf numFmtId="49" fontId="54" fillId="0" borderId="0" xfId="2" quotePrefix="1" applyNumberFormat="1" applyFont="1" applyAlignment="1">
      <alignment horizontal="left" vertical="center"/>
    </xf>
    <xf numFmtId="0" fontId="52" fillId="0" borderId="0" xfId="2" applyFont="1" applyAlignment="1">
      <alignment vertical="center"/>
    </xf>
    <xf numFmtId="0" fontId="51" fillId="0" borderId="0" xfId="0" applyFont="1" applyAlignment="1">
      <alignment wrapText="1"/>
    </xf>
    <xf numFmtId="3" fontId="56" fillId="0" borderId="0" xfId="0" applyNumberFormat="1" applyFont="1"/>
    <xf numFmtId="49" fontId="57" fillId="0" borderId="0" xfId="2" quotePrefix="1" applyNumberFormat="1" applyFont="1" applyAlignment="1">
      <alignment horizontal="left"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0" fontId="60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right" vertical="center"/>
    </xf>
    <xf numFmtId="0" fontId="65" fillId="0" borderId="0" xfId="0" applyFont="1" applyAlignment="1">
      <alignment vertical="center" wrapText="1"/>
    </xf>
    <xf numFmtId="0" fontId="66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17" fontId="69" fillId="0" borderId="1" xfId="0" applyNumberFormat="1" applyFont="1" applyBorder="1" applyAlignment="1">
      <alignment horizontal="right" wrapText="1"/>
    </xf>
    <xf numFmtId="17" fontId="69" fillId="0" borderId="2" xfId="0" applyNumberFormat="1" applyFont="1" applyBorder="1" applyAlignment="1">
      <alignment horizontal="right" wrapText="1"/>
    </xf>
    <xf numFmtId="164" fontId="69" fillId="0" borderId="3" xfId="0" applyNumberFormat="1" applyFont="1" applyBorder="1" applyAlignment="1">
      <alignment horizontal="right" wrapText="1"/>
    </xf>
    <xf numFmtId="0" fontId="69" fillId="0" borderId="1" xfId="0" applyFont="1" applyBorder="1" applyAlignment="1">
      <alignment horizontal="right" wrapText="1"/>
    </xf>
    <xf numFmtId="0" fontId="69" fillId="0" borderId="2" xfId="0" applyFont="1" applyBorder="1" applyAlignment="1">
      <alignment horizontal="right" wrapText="1"/>
    </xf>
    <xf numFmtId="3" fontId="66" fillId="0" borderId="5" xfId="0" applyNumberFormat="1" applyFont="1" applyBorder="1" applyAlignment="1">
      <alignment vertical="center"/>
    </xf>
    <xf numFmtId="3" fontId="66" fillId="0" borderId="6" xfId="0" applyNumberFormat="1" applyFont="1" applyBorder="1" applyAlignment="1">
      <alignment vertical="center"/>
    </xf>
    <xf numFmtId="165" fontId="66" fillId="0" borderId="7" xfId="1" applyNumberFormat="1" applyFont="1" applyBorder="1" applyAlignment="1">
      <alignment vertical="center"/>
    </xf>
    <xf numFmtId="3" fontId="66" fillId="0" borderId="9" xfId="0" applyNumberFormat="1" applyFont="1" applyBorder="1" applyAlignment="1">
      <alignment vertical="center"/>
    </xf>
    <xf numFmtId="3" fontId="66" fillId="0" borderId="10" xfId="0" applyNumberFormat="1" applyFont="1" applyBorder="1" applyAlignment="1">
      <alignment vertical="center"/>
    </xf>
    <xf numFmtId="165" fontId="66" fillId="0" borderId="11" xfId="0" applyNumberFormat="1" applyFont="1" applyBorder="1" applyAlignment="1">
      <alignment vertical="center"/>
    </xf>
    <xf numFmtId="3" fontId="66" fillId="0" borderId="9" xfId="5" applyNumberFormat="1" applyFont="1" applyBorder="1" applyAlignment="1">
      <alignment horizontal="right" vertical="center"/>
    </xf>
    <xf numFmtId="3" fontId="66" fillId="0" borderId="10" xfId="5" applyNumberFormat="1" applyFont="1" applyBorder="1" applyAlignment="1">
      <alignment horizontal="right" vertical="center"/>
    </xf>
    <xf numFmtId="165" fontId="66" fillId="0" borderId="11" xfId="5" applyNumberFormat="1" applyFont="1" applyBorder="1" applyAlignment="1">
      <alignment horizontal="right" vertical="center"/>
    </xf>
    <xf numFmtId="3" fontId="66" fillId="0" borderId="9" xfId="0" applyNumberFormat="1" applyFont="1" applyBorder="1" applyAlignment="1">
      <alignment horizontal="right" vertical="center"/>
    </xf>
    <xf numFmtId="3" fontId="66" fillId="0" borderId="10" xfId="0" applyNumberFormat="1" applyFont="1" applyBorder="1" applyAlignment="1">
      <alignment horizontal="right" vertical="center"/>
    </xf>
    <xf numFmtId="165" fontId="66" fillId="0" borderId="11" xfId="0" applyNumberFormat="1" applyFont="1" applyBorder="1" applyAlignment="1">
      <alignment horizontal="right" vertical="center"/>
    </xf>
    <xf numFmtId="3" fontId="67" fillId="0" borderId="0" xfId="0" applyNumberFormat="1" applyFont="1" applyAlignment="1">
      <alignment vertical="center"/>
    </xf>
    <xf numFmtId="3" fontId="66" fillId="0" borderId="12" xfId="0" applyNumberFormat="1" applyFont="1" applyBorder="1" applyAlignment="1">
      <alignment vertical="center"/>
    </xf>
    <xf numFmtId="3" fontId="70" fillId="2" borderId="14" xfId="3" applyNumberFormat="1" applyFont="1" applyBorder="1" applyAlignment="1">
      <alignment vertical="center"/>
    </xf>
    <xf numFmtId="3" fontId="70" fillId="2" borderId="15" xfId="3" applyNumberFormat="1" applyFont="1" applyBorder="1" applyAlignment="1">
      <alignment vertical="center"/>
    </xf>
    <xf numFmtId="165" fontId="70" fillId="2" borderId="16" xfId="3" applyNumberFormat="1" applyFont="1" applyBorder="1" applyAlignment="1">
      <alignment vertical="center"/>
    </xf>
    <xf numFmtId="3" fontId="66" fillId="0" borderId="14" xfId="0" applyNumberFormat="1" applyFont="1" applyBorder="1" applyAlignment="1">
      <alignment vertical="center"/>
    </xf>
    <xf numFmtId="3" fontId="66" fillId="0" borderId="15" xfId="0" applyNumberFormat="1" applyFont="1" applyBorder="1" applyAlignment="1">
      <alignment vertical="center"/>
    </xf>
    <xf numFmtId="165" fontId="66" fillId="0" borderId="17" xfId="0" applyNumberFormat="1" applyFont="1" applyBorder="1" applyAlignment="1">
      <alignment vertical="center"/>
    </xf>
    <xf numFmtId="3" fontId="71" fillId="0" borderId="9" xfId="0" applyNumberFormat="1" applyFont="1" applyBorder="1" applyAlignment="1">
      <alignment vertical="center"/>
    </xf>
    <xf numFmtId="3" fontId="71" fillId="0" borderId="10" xfId="0" applyNumberFormat="1" applyFont="1" applyBorder="1" applyAlignment="1">
      <alignment vertical="center"/>
    </xf>
    <xf numFmtId="165" fontId="71" fillId="0" borderId="11" xfId="0" applyNumberFormat="1" applyFont="1" applyBorder="1" applyAlignment="1">
      <alignment vertical="center"/>
    </xf>
    <xf numFmtId="3" fontId="71" fillId="0" borderId="14" xfId="0" applyNumberFormat="1" applyFont="1" applyBorder="1" applyAlignment="1">
      <alignment vertical="center"/>
    </xf>
    <xf numFmtId="3" fontId="71" fillId="0" borderId="15" xfId="0" applyNumberFormat="1" applyFont="1" applyBorder="1" applyAlignment="1">
      <alignment vertical="center"/>
    </xf>
    <xf numFmtId="165" fontId="71" fillId="0" borderId="17" xfId="0" applyNumberFormat="1" applyFont="1" applyBorder="1" applyAlignment="1">
      <alignment vertical="center"/>
    </xf>
    <xf numFmtId="3" fontId="69" fillId="0" borderId="14" xfId="0" applyNumberFormat="1" applyFont="1" applyBorder="1" applyAlignment="1">
      <alignment vertical="center"/>
    </xf>
    <xf numFmtId="3" fontId="69" fillId="0" borderId="15" xfId="0" applyNumberFormat="1" applyFont="1" applyBorder="1" applyAlignment="1">
      <alignment vertical="center"/>
    </xf>
    <xf numFmtId="165" fontId="69" fillId="0" borderId="17" xfId="0" applyNumberFormat="1" applyFont="1" applyBorder="1" applyAlignment="1">
      <alignment vertical="center"/>
    </xf>
    <xf numFmtId="3" fontId="69" fillId="0" borderId="18" xfId="0" applyNumberFormat="1" applyFont="1" applyBorder="1" applyAlignment="1">
      <alignment vertical="center"/>
    </xf>
    <xf numFmtId="3" fontId="69" fillId="0" borderId="19" xfId="0" applyNumberFormat="1" applyFont="1" applyBorder="1" applyAlignment="1">
      <alignment vertical="center"/>
    </xf>
    <xf numFmtId="165" fontId="69" fillId="0" borderId="20" xfId="0" applyNumberFormat="1" applyFont="1" applyBorder="1" applyAlignment="1">
      <alignment vertical="center"/>
    </xf>
    <xf numFmtId="0" fontId="72" fillId="0" borderId="0" xfId="0" applyFont="1" applyAlignment="1">
      <alignment vertical="center"/>
    </xf>
    <xf numFmtId="0" fontId="73" fillId="0" borderId="0" xfId="0" applyFont="1" applyAlignment="1">
      <alignment vertical="center" wrapText="1"/>
    </xf>
    <xf numFmtId="0" fontId="74" fillId="0" borderId="0" xfId="0" applyFont="1" applyAlignment="1">
      <alignment vertical="center"/>
    </xf>
    <xf numFmtId="3" fontId="74" fillId="0" borderId="0" xfId="0" applyNumberFormat="1" applyFont="1" applyAlignment="1">
      <alignment vertical="center"/>
    </xf>
    <xf numFmtId="0" fontId="75" fillId="0" borderId="0" xfId="0" applyFont="1" applyAlignment="1">
      <alignment vertical="center"/>
    </xf>
    <xf numFmtId="0" fontId="74" fillId="0" borderId="0" xfId="0" quotePrefix="1" applyFont="1" applyAlignment="1">
      <alignment vertical="center"/>
    </xf>
    <xf numFmtId="3" fontId="72" fillId="0" borderId="0" xfId="0" applyNumberFormat="1" applyFont="1" applyAlignment="1">
      <alignment vertical="center"/>
    </xf>
    <xf numFmtId="0" fontId="72" fillId="0" borderId="0" xfId="0" quotePrefix="1" applyFont="1" applyAlignment="1">
      <alignment vertical="center"/>
    </xf>
    <xf numFmtId="0" fontId="76" fillId="0" borderId="0" xfId="0" applyFont="1" applyAlignment="1">
      <alignment vertical="center"/>
    </xf>
    <xf numFmtId="0" fontId="78" fillId="0" borderId="0" xfId="4" applyFont="1" applyAlignment="1" applyProtection="1">
      <alignment vertical="center"/>
    </xf>
    <xf numFmtId="0" fontId="79" fillId="0" borderId="0" xfId="0" applyFont="1" applyAlignment="1">
      <alignment horizontal="right" vertical="center"/>
    </xf>
    <xf numFmtId="0" fontId="80" fillId="0" borderId="0" xfId="0" applyFont="1" applyAlignment="1">
      <alignment vertical="center"/>
    </xf>
    <xf numFmtId="0" fontId="81" fillId="0" borderId="0" xfId="0" applyFont="1" applyAlignment="1">
      <alignment horizontal="right" vertical="center"/>
    </xf>
    <xf numFmtId="49" fontId="76" fillId="0" borderId="0" xfId="0" applyNumberFormat="1" applyFont="1" applyAlignment="1">
      <alignment vertical="center"/>
    </xf>
    <xf numFmtId="49" fontId="60" fillId="0" borderId="0" xfId="0" applyNumberFormat="1" applyFont="1" applyAlignment="1">
      <alignment vertical="center"/>
    </xf>
    <xf numFmtId="0" fontId="60" fillId="0" borderId="0" xfId="0" applyFont="1" applyAlignment="1">
      <alignment horizontal="right" vertical="center"/>
    </xf>
    <xf numFmtId="0" fontId="49" fillId="0" borderId="0" xfId="0" applyFont="1" applyAlignment="1">
      <alignment vertical="center" wrapText="1"/>
    </xf>
    <xf numFmtId="3" fontId="57" fillId="0" borderId="0" xfId="0" applyNumberFormat="1" applyFont="1" applyAlignment="1">
      <alignment vertical="center"/>
    </xf>
    <xf numFmtId="3" fontId="15" fillId="0" borderId="9" xfId="5" applyNumberFormat="1" applyFont="1" applyBorder="1" applyAlignment="1">
      <alignment horizontal="right" vertical="center"/>
    </xf>
    <xf numFmtId="3" fontId="15" fillId="0" borderId="10" xfId="5" applyNumberFormat="1" applyFont="1" applyBorder="1" applyAlignment="1">
      <alignment horizontal="right" vertical="center"/>
    </xf>
    <xf numFmtId="0" fontId="83" fillId="0" borderId="0" xfId="0" applyFont="1"/>
    <xf numFmtId="0" fontId="84" fillId="0" borderId="0" xfId="0" applyFont="1" applyAlignment="1">
      <alignment horizontal="left" vertical="top"/>
    </xf>
    <xf numFmtId="0" fontId="85" fillId="0" borderId="0" xfId="0" applyFont="1"/>
    <xf numFmtId="0" fontId="87" fillId="0" borderId="0" xfId="0" applyFont="1" applyAlignment="1">
      <alignment horizontal="left" vertical="center"/>
    </xf>
    <xf numFmtId="0" fontId="87" fillId="0" borderId="0" xfId="0" applyFont="1" applyAlignment="1">
      <alignment horizontal="right"/>
    </xf>
    <xf numFmtId="0" fontId="87" fillId="0" borderId="0" xfId="0" applyFont="1" applyAlignment="1">
      <alignment horizontal="right" vertical="top"/>
    </xf>
    <xf numFmtId="0" fontId="89" fillId="0" borderId="0" xfId="0" applyFont="1" applyAlignment="1">
      <alignment horizontal="center" vertical="top"/>
    </xf>
    <xf numFmtId="0" fontId="83" fillId="0" borderId="0" xfId="0" applyFont="1" applyAlignment="1">
      <alignment horizontal="center" vertical="top"/>
    </xf>
    <xf numFmtId="0" fontId="90" fillId="0" borderId="0" xfId="0" applyFont="1" applyAlignment="1">
      <alignment wrapText="1"/>
    </xf>
    <xf numFmtId="0" fontId="91" fillId="0" borderId="0" xfId="0" applyFont="1"/>
    <xf numFmtId="0" fontId="92" fillId="0" borderId="0" xfId="0" applyFont="1"/>
    <xf numFmtId="0" fontId="93" fillId="0" borderId="0" xfId="0" applyFont="1"/>
    <xf numFmtId="3" fontId="91" fillId="0" borderId="5" xfId="0" applyNumberFormat="1" applyFont="1" applyBorder="1"/>
    <xf numFmtId="3" fontId="91" fillId="0" borderId="6" xfId="0" applyNumberFormat="1" applyFont="1" applyBorder="1"/>
    <xf numFmtId="165" fontId="91" fillId="0" borderId="7" xfId="1" applyNumberFormat="1" applyFont="1" applyBorder="1"/>
    <xf numFmtId="3" fontId="91" fillId="0" borderId="9" xfId="0" applyNumberFormat="1" applyFont="1" applyBorder="1"/>
    <xf numFmtId="3" fontId="91" fillId="0" borderId="10" xfId="0" applyNumberFormat="1" applyFont="1" applyBorder="1"/>
    <xf numFmtId="165" fontId="91" fillId="0" borderId="11" xfId="0" applyNumberFormat="1" applyFont="1" applyBorder="1"/>
    <xf numFmtId="3" fontId="92" fillId="0" borderId="0" xfId="0" applyNumberFormat="1" applyFont="1"/>
    <xf numFmtId="3" fontId="91" fillId="0" borderId="12" xfId="0" applyNumberFormat="1" applyFont="1" applyBorder="1"/>
    <xf numFmtId="0" fontId="95" fillId="2" borderId="13" xfId="3" applyFont="1" applyBorder="1" applyAlignment="1">
      <alignment vertical="center"/>
    </xf>
    <xf numFmtId="3" fontId="95" fillId="2" borderId="14" xfId="3" applyNumberFormat="1" applyFont="1" applyBorder="1" applyAlignment="1">
      <alignment vertical="center"/>
    </xf>
    <xf numFmtId="3" fontId="95" fillId="2" borderId="15" xfId="3" applyNumberFormat="1" applyFont="1" applyBorder="1" applyAlignment="1">
      <alignment vertical="center"/>
    </xf>
    <xf numFmtId="165" fontId="95" fillId="2" borderId="16" xfId="3" applyNumberFormat="1" applyFont="1" applyBorder="1" applyAlignment="1">
      <alignment vertical="center"/>
    </xf>
    <xf numFmtId="0" fontId="94" fillId="0" borderId="13" xfId="0" applyFont="1" applyBorder="1"/>
    <xf numFmtId="3" fontId="91" fillId="0" borderId="14" xfId="0" applyNumberFormat="1" applyFont="1" applyBorder="1"/>
    <xf numFmtId="3" fontId="91" fillId="0" borderId="15" xfId="0" applyNumberFormat="1" applyFont="1" applyBorder="1"/>
    <xf numFmtId="165" fontId="91" fillId="0" borderId="17" xfId="0" applyNumberFormat="1" applyFont="1" applyBorder="1"/>
    <xf numFmtId="0" fontId="94" fillId="0" borderId="13" xfId="0" applyFont="1" applyBorder="1" applyAlignment="1">
      <alignment vertical="center"/>
    </xf>
    <xf numFmtId="0" fontId="96" fillId="0" borderId="8" xfId="0" applyFont="1" applyBorder="1"/>
    <xf numFmtId="3" fontId="97" fillId="0" borderId="9" xfId="0" applyNumberFormat="1" applyFont="1" applyBorder="1"/>
    <xf numFmtId="3" fontId="97" fillId="0" borderId="10" xfId="0" applyNumberFormat="1" applyFont="1" applyBorder="1"/>
    <xf numFmtId="165" fontId="97" fillId="0" borderId="11" xfId="0" applyNumberFormat="1" applyFont="1" applyBorder="1"/>
    <xf numFmtId="0" fontId="96" fillId="0" borderId="13" xfId="0" applyFont="1" applyBorder="1"/>
    <xf numFmtId="3" fontId="97" fillId="0" borderId="14" xfId="0" applyNumberFormat="1" applyFont="1" applyBorder="1"/>
    <xf numFmtId="3" fontId="97" fillId="0" borderId="15" xfId="0" applyNumberFormat="1" applyFont="1" applyBorder="1"/>
    <xf numFmtId="165" fontId="97" fillId="0" borderId="17" xfId="0" applyNumberFormat="1" applyFont="1" applyBorder="1"/>
    <xf numFmtId="3" fontId="94" fillId="0" borderId="14" xfId="0" applyNumberFormat="1" applyFont="1" applyBorder="1"/>
    <xf numFmtId="3" fontId="94" fillId="0" borderId="15" xfId="0" applyNumberFormat="1" applyFont="1" applyBorder="1"/>
    <xf numFmtId="165" fontId="94" fillId="0" borderId="17" xfId="0" applyNumberFormat="1" applyFont="1" applyBorder="1"/>
    <xf numFmtId="0" fontId="94" fillId="0" borderId="17" xfId="0" applyFont="1" applyBorder="1"/>
    <xf numFmtId="3" fontId="94" fillId="0" borderId="18" xfId="0" applyNumberFormat="1" applyFont="1" applyBorder="1"/>
    <xf numFmtId="3" fontId="94" fillId="0" borderId="19" xfId="0" applyNumberFormat="1" applyFont="1" applyBorder="1"/>
    <xf numFmtId="165" fontId="94" fillId="0" borderId="20" xfId="0" applyNumberFormat="1" applyFont="1" applyBorder="1"/>
    <xf numFmtId="0" fontId="98" fillId="0" borderId="0" xfId="0" applyFont="1"/>
    <xf numFmtId="49" fontId="99" fillId="0" borderId="0" xfId="2" quotePrefix="1" applyNumberFormat="1" applyFont="1" applyAlignment="1">
      <alignment horizontal="left" vertical="center"/>
    </xf>
    <xf numFmtId="3" fontId="99" fillId="0" borderId="0" xfId="2" applyNumberFormat="1" applyFont="1"/>
    <xf numFmtId="0" fontId="99" fillId="0" borderId="0" xfId="2" applyFont="1"/>
    <xf numFmtId="0" fontId="100" fillId="0" borderId="0" xfId="0" applyFont="1"/>
    <xf numFmtId="0" fontId="99" fillId="0" borderId="0" xfId="2" quotePrefix="1" applyFont="1"/>
    <xf numFmtId="3" fontId="98" fillId="0" borderId="0" xfId="0" applyNumberFormat="1" applyFont="1"/>
    <xf numFmtId="0" fontId="102" fillId="0" borderId="0" xfId="0" applyFont="1" applyAlignment="1">
      <alignment horizontal="right"/>
    </xf>
    <xf numFmtId="0" fontId="103" fillId="0" borderId="0" xfId="0" applyFont="1" applyAlignment="1">
      <alignment horizontal="right"/>
    </xf>
    <xf numFmtId="49" fontId="85" fillId="0" borderId="0" xfId="0" applyNumberFormat="1" applyFont="1"/>
    <xf numFmtId="0" fontId="85" fillId="0" borderId="0" xfId="0" applyFont="1" applyAlignment="1">
      <alignment horizontal="right"/>
    </xf>
    <xf numFmtId="49" fontId="16" fillId="0" borderId="9" xfId="0" applyNumberFormat="1" applyFont="1" applyBorder="1" applyAlignment="1">
      <alignment horizontal="right" wrapText="1"/>
    </xf>
    <xf numFmtId="49" fontId="16" fillId="0" borderId="11" xfId="0" applyNumberFormat="1" applyFont="1" applyBorder="1" applyAlignment="1">
      <alignment horizontal="right" wrapText="1"/>
    </xf>
    <xf numFmtId="0" fontId="16" fillId="0" borderId="12" xfId="0" applyFont="1" applyBorder="1" applyAlignment="1">
      <alignment horizontal="right" wrapText="1"/>
    </xf>
    <xf numFmtId="164" fontId="69" fillId="0" borderId="11" xfId="0" applyNumberFormat="1" applyFont="1" applyBorder="1" applyAlignment="1">
      <alignment horizontal="right" wrapText="1"/>
    </xf>
    <xf numFmtId="0" fontId="69" fillId="0" borderId="9" xfId="0" applyFont="1" applyBorder="1" applyAlignment="1">
      <alignment horizontal="right" wrapText="1"/>
    </xf>
    <xf numFmtId="0" fontId="69" fillId="0" borderId="12" xfId="0" applyFont="1" applyBorder="1" applyAlignment="1">
      <alignment horizontal="right" wrapText="1"/>
    </xf>
    <xf numFmtId="49" fontId="69" fillId="0" borderId="9" xfId="0" applyNumberFormat="1" applyFont="1" applyBorder="1" applyAlignment="1">
      <alignment horizontal="right" wrapText="1"/>
    </xf>
    <xf numFmtId="1" fontId="69" fillId="0" borderId="12" xfId="0" applyNumberFormat="1" applyFont="1" applyBorder="1" applyAlignment="1">
      <alignment horizontal="right" wrapText="1"/>
    </xf>
    <xf numFmtId="0" fontId="69" fillId="0" borderId="29" xfId="0" applyFont="1" applyBorder="1" applyAlignment="1">
      <alignment horizontal="right" wrapText="1"/>
    </xf>
    <xf numFmtId="0" fontId="16" fillId="0" borderId="29" xfId="0" applyFont="1" applyBorder="1" applyAlignment="1">
      <alignment horizontal="right" wrapText="1"/>
    </xf>
    <xf numFmtId="49" fontId="50" fillId="0" borderId="0" xfId="2" quotePrefix="1" applyNumberFormat="1" applyFont="1" applyAlignment="1">
      <alignment horizontal="left" vertical="center"/>
    </xf>
    <xf numFmtId="49" fontId="52" fillId="0" borderId="0" xfId="2" quotePrefix="1" applyNumberFormat="1" applyFont="1" applyAlignment="1">
      <alignment horizontal="left" vertical="center" wrapText="1"/>
    </xf>
    <xf numFmtId="0" fontId="16" fillId="0" borderId="9" xfId="0" applyFont="1" applyBorder="1" applyAlignment="1">
      <alignment horizontal="right" wrapText="1"/>
    </xf>
    <xf numFmtId="0" fontId="5" fillId="0" borderId="0" xfId="0" applyFont="1" applyAlignment="1">
      <alignment vertical="center"/>
    </xf>
    <xf numFmtId="0" fontId="107" fillId="0" borderId="0" xfId="2" applyFont="1" applyAlignment="1">
      <alignment horizontal="center" vertical="top"/>
    </xf>
    <xf numFmtId="0" fontId="107" fillId="0" borderId="0" xfId="0" applyFont="1" applyAlignment="1">
      <alignment horizontal="center" vertical="center"/>
    </xf>
    <xf numFmtId="0" fontId="107" fillId="0" borderId="0" xfId="0" applyFont="1" applyAlignment="1">
      <alignment horizontal="center" vertical="top"/>
    </xf>
    <xf numFmtId="10" fontId="15" fillId="0" borderId="17" xfId="0" applyNumberFormat="1" applyFont="1" applyBorder="1"/>
    <xf numFmtId="10" fontId="38" fillId="3" borderId="11" xfId="0" applyNumberFormat="1" applyFont="1" applyFill="1" applyBorder="1" applyAlignment="1">
      <alignment vertical="center"/>
    </xf>
    <xf numFmtId="10" fontId="42" fillId="0" borderId="11" xfId="0" applyNumberFormat="1" applyFont="1" applyBorder="1" applyAlignment="1">
      <alignment vertical="center"/>
    </xf>
    <xf numFmtId="10" fontId="97" fillId="0" borderId="17" xfId="0" applyNumberFormat="1" applyFont="1" applyBorder="1"/>
    <xf numFmtId="0" fontId="10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9" fillId="0" borderId="0" xfId="4" applyFont="1" applyAlignment="1" applyProtection="1">
      <alignment horizontal="center" vertical="center"/>
    </xf>
    <xf numFmtId="0" fontId="4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7" fillId="0" borderId="0" xfId="2" applyFont="1" applyAlignment="1">
      <alignment horizontal="center" vertical="center"/>
    </xf>
    <xf numFmtId="0" fontId="64" fillId="0" borderId="0" xfId="4" applyFont="1" applyAlignment="1" applyProtection="1">
      <alignment horizontal="center" vertical="center"/>
    </xf>
    <xf numFmtId="0" fontId="59" fillId="0" borderId="0" xfId="0" applyFont="1" applyAlignment="1">
      <alignment horizontal="center" vertical="center"/>
    </xf>
    <xf numFmtId="0" fontId="61" fillId="0" borderId="23" xfId="0" applyFont="1" applyBorder="1" applyAlignment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24" xfId="0" applyFont="1" applyBorder="1" applyAlignment="1">
      <alignment horizontal="center" vertical="center"/>
    </xf>
    <xf numFmtId="0" fontId="61" fillId="0" borderId="25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26" xfId="0" applyFont="1" applyBorder="1" applyAlignment="1">
      <alignment horizontal="center" vertical="center"/>
    </xf>
    <xf numFmtId="0" fontId="61" fillId="0" borderId="27" xfId="0" applyFont="1" applyBorder="1" applyAlignment="1">
      <alignment horizontal="center" vertical="center"/>
    </xf>
    <xf numFmtId="0" fontId="61" fillId="0" borderId="22" xfId="0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89" fillId="0" borderId="0" xfId="0" applyFont="1" applyAlignment="1">
      <alignment horizontal="center" vertical="top"/>
    </xf>
    <xf numFmtId="0" fontId="101" fillId="0" borderId="0" xfId="2" applyFont="1" applyAlignment="1">
      <alignment horizontal="center" vertical="center"/>
    </xf>
    <xf numFmtId="0" fontId="89" fillId="0" borderId="0" xfId="4" applyFont="1" applyAlignment="1" applyProtection="1">
      <alignment horizontal="center" vertical="center"/>
    </xf>
    <xf numFmtId="0" fontId="84" fillId="0" borderId="0" xfId="0" applyFont="1" applyAlignment="1">
      <alignment horizontal="center" vertical="top"/>
    </xf>
    <xf numFmtId="0" fontId="86" fillId="0" borderId="23" xfId="0" applyFont="1" applyBorder="1" applyAlignment="1">
      <alignment horizontal="center" vertical="top"/>
    </xf>
    <xf numFmtId="0" fontId="86" fillId="0" borderId="21" xfId="0" applyFont="1" applyBorder="1" applyAlignment="1">
      <alignment horizontal="center" vertical="top"/>
    </xf>
    <xf numFmtId="0" fontId="86" fillId="0" borderId="24" xfId="0" applyFont="1" applyBorder="1" applyAlignment="1">
      <alignment horizontal="center" vertical="top"/>
    </xf>
    <xf numFmtId="0" fontId="86" fillId="0" borderId="25" xfId="0" applyFont="1" applyBorder="1" applyAlignment="1">
      <alignment horizontal="center" vertical="top"/>
    </xf>
    <xf numFmtId="0" fontId="86" fillId="0" borderId="0" xfId="0" applyFont="1" applyAlignment="1">
      <alignment horizontal="center" vertical="top"/>
    </xf>
    <xf numFmtId="0" fontId="86" fillId="0" borderId="26" xfId="0" applyFont="1" applyBorder="1" applyAlignment="1">
      <alignment horizontal="center" vertical="top"/>
    </xf>
    <xf numFmtId="0" fontId="86" fillId="0" borderId="27" xfId="0" applyFont="1" applyBorder="1" applyAlignment="1">
      <alignment horizontal="center" vertical="top"/>
    </xf>
    <xf numFmtId="0" fontId="86" fillId="0" borderId="22" xfId="0" applyFont="1" applyBorder="1" applyAlignment="1">
      <alignment horizontal="center" vertical="top"/>
    </xf>
    <xf numFmtId="0" fontId="86" fillId="0" borderId="28" xfId="0" applyFont="1" applyBorder="1" applyAlignment="1">
      <alignment horizontal="center" vertical="top"/>
    </xf>
    <xf numFmtId="0" fontId="89" fillId="0" borderId="0" xfId="0" applyFont="1" applyAlignment="1">
      <alignment horizontal="center" vertical="center"/>
    </xf>
    <xf numFmtId="0" fontId="88" fillId="0" borderId="0" xfId="0" applyFont="1" applyAlignment="1">
      <alignment horizontal="center" vertical="center"/>
    </xf>
  </cellXfs>
  <cellStyles count="6">
    <cellStyle name="20% - Accent5" xfId="3" builtinId="46"/>
    <cellStyle name="Explanatory Text" xfId="2" builtinId="53"/>
    <cellStyle name="Hyperlink" xfId="4" builtinId="8"/>
    <cellStyle name="Normal" xfId="0" builtinId="0"/>
    <cellStyle name="Normal 2" xfId="5" xr:uid="{00000000-0005-0000-0000-000004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767922</xdr:colOff>
      <xdr:row>2</xdr:row>
      <xdr:rowOff>76288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5AF376-51E2-421B-8C6A-53F60B916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312420</xdr:colOff>
      <xdr:row>67</xdr:row>
      <xdr:rowOff>35013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79B52D-6447-46B1-BD64-BB578DEC9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41380"/>
          <a:ext cx="7772400" cy="25115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86B6B72-4BC1-41C5-AFB4-6354C01CE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312420</xdr:colOff>
      <xdr:row>66</xdr:row>
      <xdr:rowOff>123936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854AD3-A5AD-47A9-8360-0B0AFDA59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41380"/>
          <a:ext cx="7772400" cy="24099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D09E13-89FC-49FB-8A5A-4CA31D80A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312420</xdr:colOff>
      <xdr:row>69</xdr:row>
      <xdr:rowOff>54214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8F67DF-D213-4640-89D5-DE0A8D075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41380"/>
          <a:ext cx="7772400" cy="2911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61373C-BD2B-496C-A26A-98801C48A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137160</xdr:rowOff>
    </xdr:from>
    <xdr:to>
      <xdr:col>8</xdr:col>
      <xdr:colOff>312420</xdr:colOff>
      <xdr:row>68</xdr:row>
      <xdr:rowOff>164286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ADFBDA-0506-4A81-A6CE-526048686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0965180"/>
          <a:ext cx="7772400" cy="28846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DE1C82-4B81-47A0-8B5D-A4B8326EE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7</xdr:col>
      <xdr:colOff>838200</xdr:colOff>
      <xdr:row>67</xdr:row>
      <xdr:rowOff>54214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1B91463-6F7C-46C0-B4F5-62FD41457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0637520"/>
          <a:ext cx="7772400" cy="2911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ea.b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cea.b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cea.b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cea.b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cea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Q75"/>
  <sheetViews>
    <sheetView showGridLines="0" view="pageBreakPreview" topLeftCell="A40" zoomScaleNormal="100" zoomScaleSheetLayoutView="100" workbookViewId="0">
      <selection activeCell="I52" sqref="I52"/>
    </sheetView>
  </sheetViews>
  <sheetFormatPr defaultColWidth="9.109375" defaultRowHeight="15" customHeight="1"/>
  <cols>
    <col min="1" max="1" width="10.77734375" style="73" customWidth="1"/>
    <col min="2" max="2" width="32.77734375" style="73" customWidth="1"/>
    <col min="3" max="8" width="12.6640625" style="73" customWidth="1"/>
    <col min="9" max="9" width="10.77734375" style="73" customWidth="1"/>
    <col min="10" max="10" width="3.5546875" style="73" customWidth="1"/>
    <col min="11" max="16384" width="9.109375" style="73"/>
  </cols>
  <sheetData>
    <row r="1" spans="1:9" ht="31.2">
      <c r="A1" s="71"/>
      <c r="B1" s="72"/>
      <c r="C1" s="282" t="s">
        <v>0</v>
      </c>
      <c r="D1" s="282"/>
      <c r="E1" s="282"/>
      <c r="F1" s="282"/>
      <c r="G1" s="282"/>
      <c r="H1" s="282"/>
      <c r="I1" s="71"/>
    </row>
    <row r="2" spans="1:9" ht="15" customHeight="1">
      <c r="A2" s="71"/>
      <c r="B2" s="72"/>
      <c r="C2" s="71"/>
      <c r="D2" s="71"/>
      <c r="E2" s="71"/>
      <c r="F2" s="71"/>
      <c r="G2" s="71"/>
      <c r="H2" s="71"/>
      <c r="I2" s="71"/>
    </row>
    <row r="3" spans="1:9" ht="15" customHeight="1">
      <c r="A3" s="71"/>
      <c r="B3" s="72"/>
      <c r="C3" s="283"/>
      <c r="D3" s="284"/>
      <c r="E3" s="284"/>
      <c r="F3" s="284"/>
      <c r="G3" s="284"/>
      <c r="H3" s="285"/>
      <c r="I3" s="71"/>
    </row>
    <row r="4" spans="1:9" ht="31.2">
      <c r="A4" s="74"/>
      <c r="B4" s="72"/>
      <c r="C4" s="286" t="s">
        <v>1</v>
      </c>
      <c r="D4" s="287"/>
      <c r="E4" s="287"/>
      <c r="F4" s="287"/>
      <c r="G4" s="287"/>
      <c r="H4" s="288"/>
      <c r="I4" s="71"/>
    </row>
    <row r="5" spans="1:9" ht="31.2">
      <c r="A5" s="74"/>
      <c r="B5" s="72"/>
      <c r="C5" s="289" t="s">
        <v>93</v>
      </c>
      <c r="D5" s="287"/>
      <c r="E5" s="287"/>
      <c r="F5" s="287"/>
      <c r="G5" s="287"/>
      <c r="H5" s="288"/>
      <c r="I5" s="71"/>
    </row>
    <row r="6" spans="1:9" ht="15" customHeight="1">
      <c r="A6" s="74"/>
      <c r="B6" s="72"/>
      <c r="C6" s="290"/>
      <c r="D6" s="291"/>
      <c r="E6" s="291"/>
      <c r="F6" s="291"/>
      <c r="G6" s="291"/>
      <c r="H6" s="292"/>
      <c r="I6" s="71"/>
    </row>
    <row r="7" spans="1:9" ht="15" customHeight="1">
      <c r="A7" s="74"/>
      <c r="B7" s="72"/>
      <c r="C7" s="71"/>
      <c r="D7" s="71"/>
      <c r="E7" s="71"/>
      <c r="F7" s="71"/>
      <c r="G7" s="71"/>
      <c r="H7" s="71"/>
      <c r="I7" s="71"/>
    </row>
    <row r="8" spans="1:9" ht="23.4">
      <c r="A8" s="75"/>
      <c r="B8" s="71" t="s">
        <v>2</v>
      </c>
      <c r="C8" s="297" t="s">
        <v>3</v>
      </c>
      <c r="D8" s="297"/>
      <c r="E8" s="297"/>
      <c r="F8" s="297"/>
      <c r="G8" s="297"/>
      <c r="H8" s="297"/>
      <c r="I8" s="71"/>
    </row>
    <row r="9" spans="1:9" ht="17.399999999999999">
      <c r="B9" s="71"/>
      <c r="C9" s="293" t="s">
        <v>62</v>
      </c>
      <c r="D9" s="293"/>
      <c r="E9" s="293"/>
      <c r="F9" s="293"/>
      <c r="G9" s="293"/>
      <c r="H9" s="293"/>
      <c r="I9" s="71"/>
    </row>
    <row r="10" spans="1:9" ht="17.399999999999999">
      <c r="B10" s="71"/>
      <c r="C10" s="293" t="s">
        <v>58</v>
      </c>
      <c r="D10" s="293"/>
      <c r="E10" s="293"/>
      <c r="F10" s="293"/>
      <c r="G10" s="293"/>
      <c r="H10" s="293"/>
      <c r="I10" s="71"/>
    </row>
    <row r="11" spans="1:9" ht="15" customHeight="1">
      <c r="B11" s="124"/>
      <c r="C11" s="125"/>
      <c r="D11" s="125"/>
      <c r="E11" s="76"/>
      <c r="F11" s="76"/>
      <c r="G11" s="76"/>
      <c r="H11" s="76"/>
      <c r="I11" s="77"/>
    </row>
    <row r="12" spans="1:9" ht="15" customHeight="1" thickBot="1">
      <c r="B12" s="76"/>
      <c r="C12" s="76"/>
      <c r="D12" s="76"/>
      <c r="E12" s="76"/>
      <c r="F12" s="76"/>
      <c r="G12" s="76"/>
      <c r="H12" s="76"/>
      <c r="I12" s="77"/>
    </row>
    <row r="13" spans="1:9" ht="15" customHeight="1">
      <c r="A13" s="78"/>
      <c r="B13" s="79"/>
      <c r="C13" s="129" t="s">
        <v>91</v>
      </c>
      <c r="D13" s="130" t="str">
        <f>C13</f>
        <v>February</v>
      </c>
      <c r="E13" s="126" t="s">
        <v>61</v>
      </c>
      <c r="F13" s="128" t="s">
        <v>92</v>
      </c>
      <c r="G13" s="131" t="str">
        <f>F13</f>
        <v>Jan-Feb</v>
      </c>
      <c r="H13" s="127" t="s">
        <v>61</v>
      </c>
    </row>
    <row r="14" spans="1:9" ht="15" customHeight="1">
      <c r="A14" s="78"/>
      <c r="B14" s="79"/>
      <c r="C14" s="272">
        <v>2021</v>
      </c>
      <c r="D14" s="262">
        <v>2020</v>
      </c>
      <c r="E14" s="261" t="s">
        <v>90</v>
      </c>
      <c r="F14" s="260">
        <f>C14</f>
        <v>2021</v>
      </c>
      <c r="G14" s="262">
        <f>D14</f>
        <v>2020</v>
      </c>
      <c r="H14" s="269" t="str">
        <f>E14</f>
        <v>21/20</v>
      </c>
    </row>
    <row r="15" spans="1:9" ht="14.4">
      <c r="A15" s="78"/>
      <c r="B15" s="2" t="s">
        <v>4</v>
      </c>
      <c r="C15" s="80">
        <v>3794</v>
      </c>
      <c r="D15" s="81">
        <v>3305</v>
      </c>
      <c r="E15" s="82">
        <v>0.14795763993948563</v>
      </c>
      <c r="F15" s="80">
        <v>6374</v>
      </c>
      <c r="G15" s="81">
        <v>6186</v>
      </c>
      <c r="H15" s="82">
        <v>3.0391205948916908E-2</v>
      </c>
      <c r="I15" s="83"/>
    </row>
    <row r="16" spans="1:9" ht="15" customHeight="1">
      <c r="A16" s="78"/>
      <c r="B16" s="3" t="s">
        <v>5</v>
      </c>
      <c r="C16" s="84">
        <v>6989</v>
      </c>
      <c r="D16" s="85">
        <v>7048</v>
      </c>
      <c r="E16" s="86">
        <v>-8.3711691259931893E-3</v>
      </c>
      <c r="F16" s="84">
        <v>14171</v>
      </c>
      <c r="G16" s="85">
        <v>14862</v>
      </c>
      <c r="H16" s="86">
        <v>-4.6494415287309916E-2</v>
      </c>
      <c r="I16" s="83"/>
    </row>
    <row r="17" spans="1:9" ht="15" customHeight="1">
      <c r="A17" s="78"/>
      <c r="B17" s="3" t="s">
        <v>6</v>
      </c>
      <c r="C17" s="84">
        <v>430</v>
      </c>
      <c r="D17" s="85">
        <v>553</v>
      </c>
      <c r="E17" s="86">
        <v>-0.22242314647377939</v>
      </c>
      <c r="F17" s="84">
        <v>868</v>
      </c>
      <c r="G17" s="85">
        <v>993</v>
      </c>
      <c r="H17" s="86">
        <v>-0.12588116817724068</v>
      </c>
      <c r="I17" s="83"/>
    </row>
    <row r="18" spans="1:9" ht="15" customHeight="1">
      <c r="A18" s="78"/>
      <c r="B18" s="3" t="s">
        <v>7</v>
      </c>
      <c r="C18" s="84">
        <v>860</v>
      </c>
      <c r="D18" s="85">
        <v>732</v>
      </c>
      <c r="E18" s="86">
        <v>0.17486338797814208</v>
      </c>
      <c r="F18" s="84">
        <v>1387</v>
      </c>
      <c r="G18" s="85">
        <v>1376</v>
      </c>
      <c r="H18" s="86">
        <v>7.9941860465116282E-3</v>
      </c>
      <c r="I18" s="83"/>
    </row>
    <row r="19" spans="1:9" ht="15" customHeight="1">
      <c r="A19" s="78"/>
      <c r="B19" s="3" t="s">
        <v>8</v>
      </c>
      <c r="C19" s="84">
        <v>139</v>
      </c>
      <c r="D19" s="85">
        <v>166</v>
      </c>
      <c r="E19" s="86">
        <v>-0.16265060240963855</v>
      </c>
      <c r="F19" s="84">
        <v>280</v>
      </c>
      <c r="G19" s="85">
        <v>345</v>
      </c>
      <c r="H19" s="86">
        <v>-0.18840579710144928</v>
      </c>
      <c r="I19" s="83"/>
    </row>
    <row r="20" spans="1:9" ht="15" customHeight="1">
      <c r="A20" s="78"/>
      <c r="B20" s="3" t="s">
        <v>9</v>
      </c>
      <c r="C20" s="84">
        <v>1312</v>
      </c>
      <c r="D20" s="85">
        <v>1316</v>
      </c>
      <c r="E20" s="86">
        <v>-3.0395136778115501E-3</v>
      </c>
      <c r="F20" s="84">
        <v>2480</v>
      </c>
      <c r="G20" s="85">
        <v>2571</v>
      </c>
      <c r="H20" s="86">
        <v>-3.5394788020225595E-2</v>
      </c>
      <c r="I20" s="83"/>
    </row>
    <row r="21" spans="1:9" ht="15" customHeight="1">
      <c r="A21" s="78"/>
      <c r="B21" s="3" t="s">
        <v>10</v>
      </c>
      <c r="C21" s="84">
        <v>2645</v>
      </c>
      <c r="D21" s="85">
        <v>2495</v>
      </c>
      <c r="E21" s="86">
        <v>6.0120240480961921E-2</v>
      </c>
      <c r="F21" s="84">
        <v>4711</v>
      </c>
      <c r="G21" s="85">
        <v>5292</v>
      </c>
      <c r="H21" s="86">
        <v>-0.10978835978835978</v>
      </c>
      <c r="I21" s="83"/>
    </row>
    <row r="22" spans="1:9" ht="15" customHeight="1">
      <c r="A22" s="78"/>
      <c r="B22" s="3" t="s">
        <v>11</v>
      </c>
      <c r="C22" s="84">
        <v>358</v>
      </c>
      <c r="D22" s="85">
        <v>312</v>
      </c>
      <c r="E22" s="86">
        <v>0.14743589743589744</v>
      </c>
      <c r="F22" s="84">
        <v>748</v>
      </c>
      <c r="G22" s="85">
        <v>738</v>
      </c>
      <c r="H22" s="86">
        <v>1.3550135501355014E-2</v>
      </c>
      <c r="I22" s="83"/>
    </row>
    <row r="23" spans="1:9" ht="15" customHeight="1">
      <c r="A23" s="87"/>
      <c r="B23" s="4" t="s">
        <v>12</v>
      </c>
      <c r="C23" s="88">
        <v>990</v>
      </c>
      <c r="D23" s="89">
        <v>1018</v>
      </c>
      <c r="E23" s="90">
        <v>-2.75049115913556E-2</v>
      </c>
      <c r="F23" s="88">
        <v>2293</v>
      </c>
      <c r="G23" s="89">
        <v>2292</v>
      </c>
      <c r="H23" s="278">
        <v>4.3630017452006982E-4</v>
      </c>
      <c r="I23" s="83"/>
    </row>
    <row r="24" spans="1:9" ht="15" customHeight="1">
      <c r="A24" s="78"/>
      <c r="B24" s="3" t="s">
        <v>13</v>
      </c>
      <c r="C24" s="84">
        <v>37185</v>
      </c>
      <c r="D24" s="85">
        <v>39160</v>
      </c>
      <c r="E24" s="86">
        <v>-5.0434116445352402E-2</v>
      </c>
      <c r="F24" s="84">
        <v>71874</v>
      </c>
      <c r="G24" s="85">
        <v>71460</v>
      </c>
      <c r="H24" s="86">
        <v>5.793450881612091E-3</v>
      </c>
      <c r="I24" s="83"/>
    </row>
    <row r="25" spans="1:9" s="91" customFormat="1" ht="15" customHeight="1">
      <c r="A25" s="78"/>
      <c r="B25" s="3" t="s">
        <v>14</v>
      </c>
      <c r="C25" s="84">
        <v>20991</v>
      </c>
      <c r="D25" s="85">
        <v>21488</v>
      </c>
      <c r="E25" s="86">
        <v>-2.3129188384214447E-2</v>
      </c>
      <c r="F25" s="84">
        <v>38541</v>
      </c>
      <c r="G25" s="85">
        <v>43027</v>
      </c>
      <c r="H25" s="86">
        <v>-0.10426011574127873</v>
      </c>
      <c r="I25" s="83"/>
    </row>
    <row r="26" spans="1:9" ht="15" customHeight="1">
      <c r="A26" s="78"/>
      <c r="B26" s="3" t="s">
        <v>15</v>
      </c>
      <c r="C26" s="84">
        <v>686</v>
      </c>
      <c r="D26" s="85">
        <v>603</v>
      </c>
      <c r="E26" s="86">
        <v>0.13764510779436154</v>
      </c>
      <c r="F26" s="84">
        <v>1386</v>
      </c>
      <c r="G26" s="85">
        <v>1233</v>
      </c>
      <c r="H26" s="86">
        <v>0.12408759124087591</v>
      </c>
      <c r="I26" s="83"/>
    </row>
    <row r="27" spans="1:9" ht="15" customHeight="1">
      <c r="A27" s="78"/>
      <c r="B27" s="3" t="s">
        <v>16</v>
      </c>
      <c r="C27" s="84">
        <v>1961</v>
      </c>
      <c r="D27" s="85">
        <v>1788</v>
      </c>
      <c r="E27" s="86">
        <v>9.6756152125279646E-2</v>
      </c>
      <c r="F27" s="84">
        <v>3733</v>
      </c>
      <c r="G27" s="85">
        <v>3566</v>
      </c>
      <c r="H27" s="86">
        <v>4.6831183398766123E-2</v>
      </c>
      <c r="I27" s="83"/>
    </row>
    <row r="28" spans="1:9" ht="15" customHeight="1">
      <c r="A28" s="78"/>
      <c r="B28" s="3" t="s">
        <v>65</v>
      </c>
      <c r="C28" s="84">
        <v>3307</v>
      </c>
      <c r="D28" s="85">
        <v>2191</v>
      </c>
      <c r="E28" s="86">
        <v>0.50935645823824738</v>
      </c>
      <c r="F28" s="84">
        <v>8330</v>
      </c>
      <c r="G28" s="85">
        <v>7838</v>
      </c>
      <c r="H28" s="86">
        <v>6.2771115080377651E-2</v>
      </c>
      <c r="I28" s="83"/>
    </row>
    <row r="29" spans="1:9" ht="15" customHeight="1">
      <c r="A29" s="78"/>
      <c r="B29" s="3" t="s">
        <v>68</v>
      </c>
      <c r="C29" s="84">
        <v>16000</v>
      </c>
      <c r="D29" s="85">
        <v>14412</v>
      </c>
      <c r="E29" s="86">
        <v>0.11018595614765474</v>
      </c>
      <c r="F29" s="84">
        <v>28000</v>
      </c>
      <c r="G29" s="85">
        <v>27621</v>
      </c>
      <c r="H29" s="86">
        <v>1.3721443828970711E-2</v>
      </c>
      <c r="I29" s="83"/>
    </row>
    <row r="30" spans="1:9" ht="15" customHeight="1">
      <c r="A30" s="78"/>
      <c r="B30" s="3" t="s">
        <v>18</v>
      </c>
      <c r="C30" s="84">
        <v>182</v>
      </c>
      <c r="D30" s="85">
        <v>172</v>
      </c>
      <c r="E30" s="86">
        <v>5.8139534883720929E-2</v>
      </c>
      <c r="F30" s="84">
        <v>300</v>
      </c>
      <c r="G30" s="85">
        <v>344</v>
      </c>
      <c r="H30" s="86">
        <v>-0.12790697674418605</v>
      </c>
      <c r="I30" s="83"/>
    </row>
    <row r="31" spans="1:9" ht="15" customHeight="1">
      <c r="A31" s="78"/>
      <c r="B31" s="3" t="s">
        <v>19</v>
      </c>
      <c r="C31" s="84">
        <v>328</v>
      </c>
      <c r="D31" s="85">
        <v>235</v>
      </c>
      <c r="E31" s="86">
        <v>0.39574468085106385</v>
      </c>
      <c r="F31" s="84">
        <v>555</v>
      </c>
      <c r="G31" s="85">
        <v>597</v>
      </c>
      <c r="H31" s="86">
        <v>-7.0351758793969849E-2</v>
      </c>
      <c r="I31" s="83"/>
    </row>
    <row r="32" spans="1:9" ht="15" customHeight="1">
      <c r="A32" s="78"/>
      <c r="B32" s="26" t="s">
        <v>20</v>
      </c>
      <c r="C32" s="84">
        <v>449</v>
      </c>
      <c r="D32" s="85">
        <v>418</v>
      </c>
      <c r="E32" s="86">
        <v>7.4162679425837319E-2</v>
      </c>
      <c r="F32" s="84">
        <v>850</v>
      </c>
      <c r="G32" s="85">
        <v>873</v>
      </c>
      <c r="H32" s="86">
        <v>-2.6345933562428408E-2</v>
      </c>
      <c r="I32" s="83"/>
    </row>
    <row r="33" spans="1:17" ht="15" customHeight="1">
      <c r="A33" s="78"/>
      <c r="B33" s="3" t="s">
        <v>21</v>
      </c>
      <c r="C33" s="84">
        <v>6140</v>
      </c>
      <c r="D33" s="85">
        <v>5545</v>
      </c>
      <c r="E33" s="86">
        <v>0.1073038773669973</v>
      </c>
      <c r="F33" s="84">
        <v>13128</v>
      </c>
      <c r="G33" s="85">
        <v>12690</v>
      </c>
      <c r="H33" s="86">
        <v>3.4515366430260049E-2</v>
      </c>
      <c r="I33" s="83"/>
    </row>
    <row r="34" spans="1:17" ht="15" customHeight="1">
      <c r="A34" s="78"/>
      <c r="B34" s="3" t="s">
        <v>22</v>
      </c>
      <c r="C34" s="84">
        <v>5772</v>
      </c>
      <c r="D34" s="93">
        <v>4644</v>
      </c>
      <c r="E34" s="86">
        <v>0.24289405684754523</v>
      </c>
      <c r="F34" s="84">
        <v>10398</v>
      </c>
      <c r="G34" s="93">
        <v>9061</v>
      </c>
      <c r="H34" s="86">
        <v>0.14755545745502704</v>
      </c>
      <c r="I34" s="83"/>
    </row>
    <row r="35" spans="1:17" ht="15" customHeight="1">
      <c r="A35" s="78"/>
      <c r="B35" s="3" t="s">
        <v>23</v>
      </c>
      <c r="C35" s="84">
        <v>2041</v>
      </c>
      <c r="D35" s="85">
        <v>2484</v>
      </c>
      <c r="E35" s="86">
        <v>-0.17834138486312398</v>
      </c>
      <c r="F35" s="84">
        <v>4139</v>
      </c>
      <c r="G35" s="85">
        <v>5079</v>
      </c>
      <c r="H35" s="86">
        <v>-0.18507580232329199</v>
      </c>
      <c r="I35" s="83"/>
      <c r="J35" s="92"/>
      <c r="K35" s="92"/>
      <c r="L35" s="92"/>
      <c r="M35" s="92"/>
      <c r="N35" s="92"/>
      <c r="O35" s="92"/>
      <c r="P35" s="92"/>
      <c r="Q35" s="92"/>
    </row>
    <row r="36" spans="1:17" ht="15" customHeight="1">
      <c r="A36" s="78"/>
      <c r="B36" s="3" t="s">
        <v>24</v>
      </c>
      <c r="C36" s="84">
        <v>1078</v>
      </c>
      <c r="D36" s="93">
        <v>1141</v>
      </c>
      <c r="E36" s="86">
        <v>-5.5214723926380369E-2</v>
      </c>
      <c r="F36" s="84">
        <v>2206</v>
      </c>
      <c r="G36" s="93">
        <v>2367</v>
      </c>
      <c r="H36" s="86">
        <v>-6.8018588931136464E-2</v>
      </c>
      <c r="I36" s="83"/>
      <c r="J36" s="94"/>
      <c r="K36" s="94"/>
      <c r="L36" s="94"/>
      <c r="M36" s="94"/>
      <c r="N36" s="94"/>
    </row>
    <row r="37" spans="1:17" ht="15" customHeight="1">
      <c r="A37" s="78"/>
      <c r="B37" s="3" t="s">
        <v>25</v>
      </c>
      <c r="C37" s="84">
        <v>566</v>
      </c>
      <c r="D37" s="85">
        <v>628</v>
      </c>
      <c r="E37" s="86">
        <v>-9.8726114649681534E-2</v>
      </c>
      <c r="F37" s="84">
        <v>945</v>
      </c>
      <c r="G37" s="85">
        <v>1168</v>
      </c>
      <c r="H37" s="86">
        <v>-0.19092465753424659</v>
      </c>
      <c r="I37" s="83"/>
      <c r="J37" s="94"/>
      <c r="K37" s="94"/>
      <c r="L37" s="94"/>
      <c r="M37" s="94"/>
      <c r="N37" s="94"/>
    </row>
    <row r="38" spans="1:17" ht="15" customHeight="1">
      <c r="A38" s="78"/>
      <c r="B38" s="3" t="s">
        <v>26</v>
      </c>
      <c r="C38" s="84">
        <v>845</v>
      </c>
      <c r="D38" s="85">
        <v>717</v>
      </c>
      <c r="E38" s="86">
        <v>0.17852161785216178</v>
      </c>
      <c r="F38" s="84">
        <v>1799</v>
      </c>
      <c r="G38" s="85">
        <v>1780</v>
      </c>
      <c r="H38" s="86">
        <v>1.0674157303370787E-2</v>
      </c>
      <c r="I38" s="83"/>
      <c r="J38" s="94"/>
      <c r="K38" s="94"/>
      <c r="L38" s="94"/>
      <c r="M38" s="94"/>
      <c r="N38" s="94"/>
    </row>
    <row r="39" spans="1:17" ht="15" customHeight="1">
      <c r="A39" s="78"/>
      <c r="B39" s="5" t="s">
        <v>27</v>
      </c>
      <c r="C39" s="84">
        <v>12963</v>
      </c>
      <c r="D39" s="93">
        <v>15747</v>
      </c>
      <c r="E39" s="86">
        <v>-0.17679558011049723</v>
      </c>
      <c r="F39" s="84">
        <v>22511</v>
      </c>
      <c r="G39" s="85">
        <v>29615</v>
      </c>
      <c r="H39" s="86">
        <v>-0.23987843997974001</v>
      </c>
      <c r="I39" s="83"/>
      <c r="J39" s="92"/>
      <c r="K39" s="92"/>
      <c r="L39" s="92"/>
      <c r="M39" s="92"/>
      <c r="N39" s="92"/>
    </row>
    <row r="40" spans="1:17" ht="15" customHeight="1">
      <c r="A40" s="78"/>
      <c r="B40" s="3" t="s">
        <v>28</v>
      </c>
      <c r="C40" s="84">
        <v>2814</v>
      </c>
      <c r="D40" s="85">
        <v>1923</v>
      </c>
      <c r="E40" s="86">
        <v>0.46333853354134164</v>
      </c>
      <c r="F40" s="84">
        <v>4963</v>
      </c>
      <c r="G40" s="85">
        <v>3096</v>
      </c>
      <c r="H40" s="86">
        <v>0.60303617571059431</v>
      </c>
      <c r="I40" s="83"/>
      <c r="J40" s="92"/>
      <c r="K40" s="92"/>
      <c r="L40" s="92"/>
      <c r="M40" s="92"/>
      <c r="N40" s="92"/>
    </row>
    <row r="41" spans="1:17" ht="15" customHeight="1">
      <c r="A41" s="78"/>
      <c r="B41" s="6" t="s">
        <v>36</v>
      </c>
      <c r="C41" s="95">
        <v>130825</v>
      </c>
      <c r="D41" s="96">
        <v>130241</v>
      </c>
      <c r="E41" s="97">
        <v>4.4839950553205209E-3</v>
      </c>
      <c r="F41" s="95">
        <v>246970</v>
      </c>
      <c r="G41" s="96">
        <v>256070</v>
      </c>
      <c r="H41" s="97">
        <v>-3.5537157808411761E-2</v>
      </c>
      <c r="I41" s="83"/>
    </row>
    <row r="42" spans="1:17" ht="15" customHeight="1">
      <c r="A42" s="78"/>
      <c r="B42" s="10" t="s">
        <v>80</v>
      </c>
      <c r="C42" s="98">
        <v>116994</v>
      </c>
      <c r="D42" s="99">
        <v>117837</v>
      </c>
      <c r="E42" s="100">
        <v>-7.1539499478092622E-3</v>
      </c>
      <c r="F42" s="98">
        <v>221271</v>
      </c>
      <c r="G42" s="99">
        <v>231164</v>
      </c>
      <c r="H42" s="100">
        <v>-4.2796456195601393E-2</v>
      </c>
      <c r="I42" s="83"/>
    </row>
    <row r="43" spans="1:17" ht="15" customHeight="1">
      <c r="A43" s="78"/>
      <c r="B43" s="10" t="s">
        <v>66</v>
      </c>
      <c r="C43" s="98">
        <v>13831</v>
      </c>
      <c r="D43" s="99">
        <v>12404</v>
      </c>
      <c r="E43" s="100">
        <v>0.11504353434376008</v>
      </c>
      <c r="F43" s="98">
        <v>25699</v>
      </c>
      <c r="G43" s="99">
        <v>24906</v>
      </c>
      <c r="H43" s="100">
        <v>3.1839717337187823E-2</v>
      </c>
      <c r="I43" s="83"/>
    </row>
    <row r="44" spans="1:17" ht="15" customHeight="1">
      <c r="A44" s="78"/>
      <c r="B44" s="11" t="s">
        <v>30</v>
      </c>
      <c r="C44" s="101">
        <v>64</v>
      </c>
      <c r="D44" s="102">
        <v>87</v>
      </c>
      <c r="E44" s="103">
        <v>-0.26436781609195403</v>
      </c>
      <c r="F44" s="101">
        <v>151</v>
      </c>
      <c r="G44" s="102">
        <v>216</v>
      </c>
      <c r="H44" s="103">
        <v>-0.30092592592592593</v>
      </c>
      <c r="I44" s="83"/>
    </row>
    <row r="45" spans="1:17" ht="15" customHeight="1">
      <c r="A45" s="78"/>
      <c r="B45" s="11" t="s">
        <v>31</v>
      </c>
      <c r="C45" s="101">
        <v>2741</v>
      </c>
      <c r="D45" s="102">
        <v>2727</v>
      </c>
      <c r="E45" s="103">
        <v>5.1338467180051337E-3</v>
      </c>
      <c r="F45" s="101">
        <v>5085</v>
      </c>
      <c r="G45" s="102">
        <v>5443</v>
      </c>
      <c r="H45" s="103">
        <v>-6.5772551901524895E-2</v>
      </c>
      <c r="I45" s="83"/>
    </row>
    <row r="46" spans="1:17" ht="15" customHeight="1">
      <c r="A46" s="78"/>
      <c r="B46" s="11" t="s">
        <v>32</v>
      </c>
      <c r="C46" s="101">
        <v>2360</v>
      </c>
      <c r="D46" s="102">
        <v>2361</v>
      </c>
      <c r="E46" s="279">
        <v>-4.2354934349851756E-4</v>
      </c>
      <c r="F46" s="101">
        <v>4647</v>
      </c>
      <c r="G46" s="102">
        <v>4679</v>
      </c>
      <c r="H46" s="103">
        <v>-6.8390681769608889E-3</v>
      </c>
      <c r="I46" s="83"/>
    </row>
    <row r="47" spans="1:17" ht="15" customHeight="1">
      <c r="B47" s="12" t="s">
        <v>33</v>
      </c>
      <c r="C47" s="104">
        <v>5165</v>
      </c>
      <c r="D47" s="105">
        <v>5175</v>
      </c>
      <c r="E47" s="106">
        <v>-1.9323671497584541E-3</v>
      </c>
      <c r="F47" s="104">
        <v>9883</v>
      </c>
      <c r="G47" s="105">
        <v>10338</v>
      </c>
      <c r="H47" s="106">
        <v>-4.4012381505126714E-2</v>
      </c>
      <c r="I47" s="83"/>
    </row>
    <row r="48" spans="1:17" ht="15" customHeight="1">
      <c r="A48" s="78"/>
      <c r="B48" s="3" t="s">
        <v>29</v>
      </c>
      <c r="C48" s="84">
        <v>17205</v>
      </c>
      <c r="D48" s="85">
        <v>14103</v>
      </c>
      <c r="E48" s="86">
        <v>0.21995320144650074</v>
      </c>
      <c r="F48" s="84">
        <v>41234</v>
      </c>
      <c r="G48" s="85">
        <v>37660</v>
      </c>
      <c r="H48" s="86">
        <v>9.4901752522570368E-2</v>
      </c>
      <c r="I48" s="83"/>
      <c r="J48" s="92"/>
      <c r="K48" s="92"/>
      <c r="L48" s="92"/>
      <c r="M48" s="92"/>
      <c r="N48" s="92"/>
    </row>
    <row r="49" spans="1:9" ht="15" customHeight="1">
      <c r="B49" s="39" t="s">
        <v>78</v>
      </c>
      <c r="C49" s="107">
        <v>153195</v>
      </c>
      <c r="D49" s="108">
        <v>149519</v>
      </c>
      <c r="E49" s="109">
        <v>2.4585504183414816E-2</v>
      </c>
      <c r="F49" s="107">
        <v>298087</v>
      </c>
      <c r="G49" s="108">
        <v>304068</v>
      </c>
      <c r="H49" s="109">
        <v>-1.9669942249759924E-2</v>
      </c>
      <c r="I49" s="83"/>
    </row>
    <row r="50" spans="1:9" ht="15" customHeight="1" thickBot="1">
      <c r="B50" s="54" t="s">
        <v>79</v>
      </c>
      <c r="C50" s="110">
        <v>139364</v>
      </c>
      <c r="D50" s="111">
        <v>137115</v>
      </c>
      <c r="E50" s="112">
        <v>1.6402290048499434E-2</v>
      </c>
      <c r="F50" s="110">
        <v>272388</v>
      </c>
      <c r="G50" s="111">
        <v>279162</v>
      </c>
      <c r="H50" s="112">
        <v>-2.4265480258774477E-2</v>
      </c>
      <c r="I50" s="83"/>
    </row>
    <row r="51" spans="1:9" ht="15" customHeight="1">
      <c r="B51" s="134" t="s">
        <v>45</v>
      </c>
      <c r="C51" s="135"/>
      <c r="D51" s="135"/>
      <c r="E51" s="135"/>
      <c r="F51" s="135"/>
      <c r="G51" s="113"/>
      <c r="H51" s="113"/>
      <c r="I51" s="113"/>
    </row>
    <row r="52" spans="1:9" ht="15" customHeight="1">
      <c r="A52" s="114"/>
      <c r="B52" s="133" t="s">
        <v>46</v>
      </c>
      <c r="C52" s="271" t="s">
        <v>72</v>
      </c>
      <c r="E52" s="133" t="s">
        <v>70</v>
      </c>
      <c r="H52" s="133"/>
      <c r="I52" s="114"/>
    </row>
    <row r="53" spans="1:9" ht="15" customHeight="1">
      <c r="A53" s="114"/>
      <c r="B53" s="133" t="s">
        <v>47</v>
      </c>
      <c r="C53" s="133" t="s">
        <v>69</v>
      </c>
      <c r="E53" s="133" t="s">
        <v>71</v>
      </c>
      <c r="F53" s="135"/>
      <c r="H53" s="117"/>
      <c r="I53" s="114"/>
    </row>
    <row r="54" spans="1:9" ht="13.2">
      <c r="A54" s="114"/>
      <c r="E54" s="118"/>
      <c r="F54" s="115"/>
      <c r="G54" s="116"/>
      <c r="H54" s="116"/>
      <c r="I54" s="114"/>
    </row>
    <row r="55" spans="1:9" ht="15" customHeight="1">
      <c r="A55" s="119"/>
      <c r="B55" s="71"/>
      <c r="C55" s="71"/>
      <c r="D55" s="71"/>
      <c r="E55" s="71"/>
      <c r="F55" s="71"/>
      <c r="G55" s="71"/>
      <c r="H55" s="71"/>
      <c r="I55" s="71"/>
    </row>
    <row r="56" spans="1:9" ht="15" customHeight="1">
      <c r="A56" s="119"/>
      <c r="B56" s="114"/>
      <c r="C56" s="114"/>
      <c r="D56" s="114"/>
      <c r="E56" s="114"/>
      <c r="F56" s="114"/>
      <c r="G56" s="114"/>
      <c r="H56" s="114"/>
      <c r="I56" s="114"/>
    </row>
    <row r="57" spans="1:9" ht="15" customHeight="1">
      <c r="A57" s="119"/>
      <c r="B57" s="114"/>
      <c r="C57" s="114"/>
      <c r="D57" s="114"/>
      <c r="E57" s="114"/>
      <c r="F57" s="114"/>
      <c r="G57" s="114"/>
      <c r="H57" s="114"/>
      <c r="I57" s="114"/>
    </row>
    <row r="58" spans="1:9" ht="15" customHeight="1">
      <c r="A58" s="119"/>
      <c r="B58" s="114"/>
      <c r="C58" s="114"/>
      <c r="D58" s="114"/>
      <c r="E58" s="114"/>
      <c r="F58" s="114"/>
      <c r="G58" s="114"/>
      <c r="H58" s="114"/>
      <c r="I58" s="114"/>
    </row>
    <row r="59" spans="1:9" ht="15" customHeight="1">
      <c r="A59" s="119"/>
      <c r="B59" s="114"/>
      <c r="C59" s="114"/>
      <c r="D59" s="114"/>
      <c r="E59" s="114"/>
      <c r="F59" s="114"/>
      <c r="G59" s="114"/>
      <c r="H59" s="114"/>
      <c r="I59" s="114"/>
    </row>
    <row r="60" spans="1:9" ht="15" customHeight="1">
      <c r="A60" s="119"/>
      <c r="B60" s="114"/>
      <c r="C60" s="114"/>
      <c r="D60" s="114"/>
      <c r="E60" s="114"/>
      <c r="F60" s="114"/>
      <c r="G60" s="114"/>
      <c r="H60" s="114"/>
      <c r="I60" s="114"/>
    </row>
    <row r="61" spans="1:9" ht="15" customHeight="1">
      <c r="A61" s="119"/>
      <c r="B61" s="114"/>
      <c r="C61" s="114"/>
      <c r="D61" s="114"/>
      <c r="E61" s="114"/>
      <c r="F61" s="114"/>
      <c r="G61" s="114"/>
      <c r="H61" s="114"/>
      <c r="I61" s="114"/>
    </row>
    <row r="62" spans="1:9" ht="15" customHeight="1">
      <c r="A62" s="119"/>
      <c r="B62" s="114"/>
      <c r="C62" s="114"/>
      <c r="D62" s="114"/>
      <c r="E62" s="114"/>
      <c r="F62" s="114"/>
      <c r="G62" s="114"/>
      <c r="H62" s="114"/>
      <c r="I62" s="114"/>
    </row>
    <row r="63" spans="1:9" ht="15" customHeight="1">
      <c r="A63" s="119"/>
      <c r="B63" s="114"/>
      <c r="C63" s="114"/>
      <c r="D63" s="114"/>
      <c r="E63" s="114"/>
      <c r="F63" s="114"/>
      <c r="G63" s="114"/>
      <c r="H63" s="114"/>
      <c r="I63" s="114"/>
    </row>
    <row r="64" spans="1:9" ht="15" customHeight="1">
      <c r="A64" s="119"/>
      <c r="B64" s="114"/>
      <c r="C64" s="114"/>
      <c r="D64" s="114"/>
      <c r="E64" s="114"/>
      <c r="F64" s="114"/>
      <c r="G64" s="114"/>
      <c r="H64" s="114"/>
      <c r="I64" s="114"/>
    </row>
    <row r="65" spans="1:9" ht="15" customHeight="1">
      <c r="A65" s="119"/>
      <c r="B65" s="114"/>
      <c r="C65" s="114"/>
      <c r="D65" s="114"/>
      <c r="E65" s="114"/>
      <c r="F65" s="114"/>
      <c r="G65" s="114"/>
      <c r="H65" s="114"/>
      <c r="I65" s="114"/>
    </row>
    <row r="66" spans="1:9" ht="15" customHeight="1">
      <c r="A66" s="120"/>
      <c r="B66" s="121"/>
      <c r="C66" s="122"/>
      <c r="D66" s="122"/>
      <c r="E66" s="122"/>
      <c r="F66" s="122"/>
      <c r="G66" s="122"/>
      <c r="H66" s="122"/>
      <c r="I66" s="114"/>
    </row>
    <row r="67" spans="1:9" ht="15" customHeight="1">
      <c r="A67" s="120"/>
      <c r="B67" s="121"/>
      <c r="C67" s="122"/>
      <c r="D67" s="122"/>
      <c r="E67" s="122"/>
      <c r="F67" s="122"/>
      <c r="G67" s="122"/>
      <c r="H67" s="122"/>
      <c r="I67" s="114"/>
    </row>
    <row r="68" spans="1:9" ht="15" customHeight="1">
      <c r="A68" s="120"/>
      <c r="B68" s="121"/>
      <c r="C68" s="122"/>
      <c r="D68" s="122"/>
      <c r="E68" s="122"/>
      <c r="F68" s="122"/>
      <c r="G68" s="122"/>
      <c r="H68" s="122"/>
      <c r="I68" s="114"/>
    </row>
    <row r="69" spans="1:9" ht="15" customHeight="1">
      <c r="A69" s="120"/>
      <c r="B69" s="121"/>
      <c r="C69" s="122"/>
      <c r="D69" s="122"/>
      <c r="E69" s="122"/>
      <c r="F69" s="122"/>
      <c r="G69" s="122"/>
      <c r="H69" s="122"/>
      <c r="I69" s="114"/>
    </row>
    <row r="70" spans="1:9" ht="15" customHeight="1">
      <c r="A70" s="294" t="s">
        <v>44</v>
      </c>
      <c r="B70" s="294"/>
      <c r="C70" s="294"/>
      <c r="D70" s="294"/>
      <c r="E70" s="294"/>
      <c r="F70" s="294"/>
      <c r="G70" s="294"/>
      <c r="H70" s="294"/>
      <c r="I70" s="294"/>
    </row>
    <row r="71" spans="1:9" ht="15" customHeight="1">
      <c r="A71" s="295" t="s">
        <v>41</v>
      </c>
      <c r="B71" s="295"/>
      <c r="C71" s="295"/>
      <c r="D71" s="295"/>
      <c r="E71" s="295"/>
      <c r="F71" s="295"/>
      <c r="G71" s="295"/>
      <c r="H71" s="295"/>
      <c r="I71" s="114"/>
    </row>
    <row r="72" spans="1:9" ht="15" customHeight="1">
      <c r="A72" s="296" t="s">
        <v>94</v>
      </c>
      <c r="B72" s="296"/>
      <c r="C72" s="296"/>
      <c r="D72" s="296"/>
      <c r="E72" s="296"/>
      <c r="F72" s="296"/>
      <c r="G72" s="296"/>
      <c r="H72" s="296"/>
      <c r="I72" s="114"/>
    </row>
    <row r="73" spans="1:9" ht="15" customHeight="1">
      <c r="A73" s="119"/>
      <c r="B73" s="121"/>
      <c r="C73" s="114"/>
      <c r="D73" s="114"/>
      <c r="E73" s="114"/>
      <c r="F73" s="114"/>
      <c r="G73" s="114"/>
      <c r="H73" s="281" t="s">
        <v>77</v>
      </c>
      <c r="I73" s="281"/>
    </row>
    <row r="74" spans="1:9" ht="15" customHeight="1">
      <c r="B74" s="123"/>
    </row>
    <row r="75" spans="1:9" ht="15" customHeight="1">
      <c r="B75" s="78"/>
    </row>
  </sheetData>
  <mergeCells count="12">
    <mergeCell ref="H73:I73"/>
    <mergeCell ref="C1:H1"/>
    <mergeCell ref="C3:H3"/>
    <mergeCell ref="C4:H4"/>
    <mergeCell ref="C5:H5"/>
    <mergeCell ref="C6:H6"/>
    <mergeCell ref="C9:H9"/>
    <mergeCell ref="C10:H10"/>
    <mergeCell ref="A70:I70"/>
    <mergeCell ref="A71:H71"/>
    <mergeCell ref="A72:H72"/>
    <mergeCell ref="C8:H8"/>
  </mergeCells>
  <hyperlinks>
    <hyperlink ref="A71" r:id="rId1" display="http://www.acea.be" xr:uid="{00000000-0004-0000-0000-000000000000}"/>
  </hyperlinks>
  <printOptions horizontalCentered="1"/>
  <pageMargins left="0" right="0" top="0.59055118110236227" bottom="0" header="0" footer="0"/>
  <pageSetup scale="66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7"/>
  <sheetViews>
    <sheetView showGridLines="0" view="pageBreakPreview" zoomScaleNormal="100" zoomScaleSheetLayoutView="100" workbookViewId="0">
      <selection activeCell="B55" sqref="B55"/>
    </sheetView>
  </sheetViews>
  <sheetFormatPr defaultColWidth="9.109375" defaultRowHeight="15" customHeight="1"/>
  <cols>
    <col min="1" max="1" width="10.77734375" style="141" customWidth="1"/>
    <col min="2" max="2" width="32.77734375" style="141" customWidth="1"/>
    <col min="3" max="8" width="12.6640625" style="141" customWidth="1"/>
    <col min="9" max="9" width="10.77734375" style="141" customWidth="1"/>
    <col min="10" max="16384" width="9.109375" style="141"/>
  </cols>
  <sheetData>
    <row r="1" spans="1:9" ht="31.2">
      <c r="A1" s="139"/>
      <c r="B1" s="140"/>
      <c r="C1" s="300" t="s">
        <v>0</v>
      </c>
      <c r="D1" s="300"/>
      <c r="E1" s="300"/>
      <c r="F1" s="300"/>
      <c r="G1" s="300"/>
      <c r="H1" s="300"/>
      <c r="I1" s="139"/>
    </row>
    <row r="2" spans="1:9" ht="15" customHeight="1">
      <c r="A2" s="139"/>
      <c r="B2" s="140"/>
      <c r="C2" s="139"/>
      <c r="D2" s="139"/>
      <c r="E2" s="139"/>
      <c r="F2" s="139"/>
      <c r="G2" s="139"/>
      <c r="H2" s="139"/>
      <c r="I2" s="139"/>
    </row>
    <row r="3" spans="1:9" ht="15" customHeight="1">
      <c r="A3" s="139"/>
      <c r="B3" s="140"/>
      <c r="C3" s="301"/>
      <c r="D3" s="302"/>
      <c r="E3" s="302"/>
      <c r="F3" s="302"/>
      <c r="G3" s="302"/>
      <c r="H3" s="303"/>
      <c r="I3" s="139"/>
    </row>
    <row r="4" spans="1:9" ht="31.2">
      <c r="A4" s="142"/>
      <c r="B4" s="140"/>
      <c r="C4" s="304" t="s">
        <v>1</v>
      </c>
      <c r="D4" s="305"/>
      <c r="E4" s="305"/>
      <c r="F4" s="305"/>
      <c r="G4" s="305"/>
      <c r="H4" s="306"/>
      <c r="I4" s="139"/>
    </row>
    <row r="5" spans="1:9" ht="31.2">
      <c r="A5" s="142"/>
      <c r="B5" s="140"/>
      <c r="C5" s="304" t="str">
        <f>'LCV ≤3,5t (vans)'!$C$5:$H$5</f>
        <v>8.00 AM (7.00 AM GMT), 24 March 2021</v>
      </c>
      <c r="D5" s="305"/>
      <c r="E5" s="305"/>
      <c r="F5" s="305"/>
      <c r="G5" s="305"/>
      <c r="H5" s="306"/>
      <c r="I5" s="139"/>
    </row>
    <row r="6" spans="1:9" ht="15" customHeight="1">
      <c r="A6" s="142"/>
      <c r="B6" s="140"/>
      <c r="C6" s="307"/>
      <c r="D6" s="308"/>
      <c r="E6" s="308"/>
      <c r="F6" s="308"/>
      <c r="G6" s="308"/>
      <c r="H6" s="309"/>
      <c r="I6" s="139"/>
    </row>
    <row r="7" spans="1:9" ht="15" customHeight="1">
      <c r="A7" s="142"/>
      <c r="B7" s="140"/>
      <c r="C7" s="139"/>
      <c r="D7" s="139"/>
      <c r="E7" s="139"/>
      <c r="F7" s="139"/>
      <c r="G7" s="139"/>
      <c r="H7" s="139"/>
      <c r="I7" s="139"/>
    </row>
    <row r="8" spans="1:9" ht="23.4">
      <c r="A8" s="143"/>
      <c r="B8" s="139"/>
      <c r="C8" s="311" t="s">
        <v>3</v>
      </c>
      <c r="D8" s="311"/>
      <c r="E8" s="311"/>
      <c r="F8" s="311"/>
      <c r="G8" s="311"/>
      <c r="H8" s="311"/>
      <c r="I8" s="139"/>
    </row>
    <row r="9" spans="1:9" ht="15.6">
      <c r="A9" s="143"/>
      <c r="B9" s="139"/>
      <c r="C9" s="310" t="s">
        <v>42</v>
      </c>
      <c r="D9" s="310"/>
      <c r="E9" s="310"/>
      <c r="F9" s="310"/>
      <c r="G9" s="310"/>
      <c r="H9" s="310"/>
      <c r="I9" s="139"/>
    </row>
    <row r="10" spans="1:9" ht="17.399999999999999">
      <c r="A10" s="143"/>
      <c r="B10" s="139"/>
      <c r="C10" s="293" t="s">
        <v>63</v>
      </c>
      <c r="D10" s="293"/>
      <c r="E10" s="293"/>
      <c r="F10" s="293"/>
      <c r="G10" s="293"/>
      <c r="H10" s="293"/>
      <c r="I10" s="139"/>
    </row>
    <row r="11" spans="1:9" ht="15" customHeight="1">
      <c r="A11" s="143"/>
      <c r="B11" s="144"/>
      <c r="C11" s="144"/>
      <c r="D11" s="144"/>
      <c r="E11" s="144"/>
      <c r="F11" s="144"/>
      <c r="G11" s="144"/>
      <c r="H11" s="144"/>
      <c r="I11" s="139"/>
    </row>
    <row r="12" spans="1:9" ht="15" customHeight="1" thickBot="1">
      <c r="A12" s="143"/>
      <c r="B12" s="144"/>
      <c r="C12" s="144"/>
      <c r="D12" s="144"/>
      <c r="E12" s="144"/>
      <c r="F12" s="144"/>
      <c r="G12" s="144"/>
      <c r="H12" s="144"/>
      <c r="I12" s="139"/>
    </row>
    <row r="13" spans="1:9" ht="15" customHeight="1">
      <c r="A13" s="147"/>
      <c r="B13" s="145"/>
      <c r="C13" s="148" t="str">
        <f>'LCV ≤3,5t (vans)'!C13</f>
        <v>February</v>
      </c>
      <c r="D13" s="149" t="str">
        <f>'LCV ≤3,5t (vans)'!D13</f>
        <v>February</v>
      </c>
      <c r="E13" s="150" t="s">
        <v>61</v>
      </c>
      <c r="F13" s="151" t="str">
        <f>'LCV ≤3,5t (vans)'!F13</f>
        <v>Jan-Feb</v>
      </c>
      <c r="G13" s="152" t="str">
        <f>'LCV ≤3,5t (vans)'!G13</f>
        <v>Jan-Feb</v>
      </c>
      <c r="H13" s="150" t="s">
        <v>61</v>
      </c>
    </row>
    <row r="14" spans="1:9" ht="14.4">
      <c r="A14" s="147"/>
      <c r="B14" s="145"/>
      <c r="C14" s="266">
        <f>'LCV ≤3,5t (vans)'!C14</f>
        <v>2021</v>
      </c>
      <c r="D14" s="267">
        <f>'LCV ≤3,5t (vans)'!D14</f>
        <v>2020</v>
      </c>
      <c r="E14" s="263" t="str">
        <f>'LCV ≤3,5t (vans)'!E14</f>
        <v>21/20</v>
      </c>
      <c r="F14" s="264">
        <f>'LCV ≤3,5t (vans)'!F14</f>
        <v>2021</v>
      </c>
      <c r="G14" s="265">
        <f>'LCV ≤3,5t (vans)'!G14</f>
        <v>2020</v>
      </c>
      <c r="H14" s="268" t="str">
        <f>'LCV ≤3,5t (vans)'!H14</f>
        <v>21/20</v>
      </c>
    </row>
    <row r="15" spans="1:9" ht="15" customHeight="1">
      <c r="A15" s="147"/>
      <c r="B15" s="2" t="s">
        <v>4</v>
      </c>
      <c r="C15" s="153">
        <v>459</v>
      </c>
      <c r="D15" s="154">
        <v>496</v>
      </c>
      <c r="E15" s="155">
        <v>-7.459677419354839E-2</v>
      </c>
      <c r="F15" s="153">
        <v>902</v>
      </c>
      <c r="G15" s="154">
        <v>958</v>
      </c>
      <c r="H15" s="155">
        <v>-5.845511482254697E-2</v>
      </c>
    </row>
    <row r="16" spans="1:9" ht="15" customHeight="1">
      <c r="A16" s="147"/>
      <c r="B16" s="3" t="s">
        <v>5</v>
      </c>
      <c r="C16" s="156">
        <v>554</v>
      </c>
      <c r="D16" s="157">
        <v>595</v>
      </c>
      <c r="E16" s="158">
        <v>-6.8907563025210089E-2</v>
      </c>
      <c r="F16" s="156">
        <v>1221</v>
      </c>
      <c r="G16" s="157">
        <v>1346</v>
      </c>
      <c r="H16" s="158">
        <v>-9.2867756315007433E-2</v>
      </c>
    </row>
    <row r="17" spans="1:9" ht="15" customHeight="1">
      <c r="A17" s="147"/>
      <c r="B17" s="3" t="s">
        <v>6</v>
      </c>
      <c r="C17" s="203">
        <v>203</v>
      </c>
      <c r="D17" s="204">
        <v>188</v>
      </c>
      <c r="E17" s="161">
        <v>7.9787234042553196E-2</v>
      </c>
      <c r="F17" s="203">
        <v>489</v>
      </c>
      <c r="G17" s="204">
        <v>501</v>
      </c>
      <c r="H17" s="161">
        <v>-2.3952095808383235E-2</v>
      </c>
    </row>
    <row r="18" spans="1:9" ht="15" customHeight="1">
      <c r="A18" s="147"/>
      <c r="B18" s="3" t="s">
        <v>7</v>
      </c>
      <c r="C18" s="159">
        <v>92</v>
      </c>
      <c r="D18" s="160">
        <v>63</v>
      </c>
      <c r="E18" s="161">
        <v>0.46031746031746029</v>
      </c>
      <c r="F18" s="159">
        <v>157</v>
      </c>
      <c r="G18" s="160">
        <v>154</v>
      </c>
      <c r="H18" s="161">
        <v>1.948051948051948E-2</v>
      </c>
    </row>
    <row r="19" spans="1:9" ht="15" customHeight="1">
      <c r="A19" s="147"/>
      <c r="B19" s="3" t="s">
        <v>8</v>
      </c>
      <c r="C19" s="162">
        <v>6</v>
      </c>
      <c r="D19" s="163">
        <v>3</v>
      </c>
      <c r="E19" s="161">
        <v>1</v>
      </c>
      <c r="F19" s="162">
        <v>16</v>
      </c>
      <c r="G19" s="163">
        <v>10</v>
      </c>
      <c r="H19" s="164">
        <v>0.6</v>
      </c>
    </row>
    <row r="20" spans="1:9" ht="15" customHeight="1">
      <c r="A20" s="147"/>
      <c r="B20" s="3" t="s">
        <v>9</v>
      </c>
      <c r="C20" s="156">
        <v>514</v>
      </c>
      <c r="D20" s="157">
        <v>455</v>
      </c>
      <c r="E20" s="158">
        <v>0.12967032967032968</v>
      </c>
      <c r="F20" s="156">
        <v>939</v>
      </c>
      <c r="G20" s="157">
        <v>951</v>
      </c>
      <c r="H20" s="158">
        <v>-1.2618296529968454E-2</v>
      </c>
    </row>
    <row r="21" spans="1:9" ht="15" customHeight="1">
      <c r="A21" s="147"/>
      <c r="B21" s="3" t="s">
        <v>10</v>
      </c>
      <c r="C21" s="156">
        <v>308</v>
      </c>
      <c r="D21" s="157">
        <v>306</v>
      </c>
      <c r="E21" s="158">
        <v>6.5359477124183009E-3</v>
      </c>
      <c r="F21" s="156">
        <v>636</v>
      </c>
      <c r="G21" s="157">
        <v>697</v>
      </c>
      <c r="H21" s="158">
        <v>-8.7517934002869446E-2</v>
      </c>
    </row>
    <row r="22" spans="1:9" ht="15" customHeight="1">
      <c r="A22" s="147"/>
      <c r="B22" s="3" t="s">
        <v>11</v>
      </c>
      <c r="C22" s="156">
        <v>40</v>
      </c>
      <c r="D22" s="157">
        <v>50</v>
      </c>
      <c r="E22" s="158">
        <v>-0.2</v>
      </c>
      <c r="F22" s="156">
        <v>126</v>
      </c>
      <c r="G22" s="157">
        <v>141</v>
      </c>
      <c r="H22" s="158">
        <v>-0.10638297872340426</v>
      </c>
    </row>
    <row r="23" spans="1:9" ht="15" customHeight="1">
      <c r="A23" s="147"/>
      <c r="B23" s="3" t="s">
        <v>12</v>
      </c>
      <c r="C23" s="156">
        <v>174</v>
      </c>
      <c r="D23" s="157">
        <v>207</v>
      </c>
      <c r="E23" s="158">
        <v>-0.15942028985507245</v>
      </c>
      <c r="F23" s="156">
        <v>409</v>
      </c>
      <c r="G23" s="157">
        <v>470</v>
      </c>
      <c r="H23" s="158">
        <v>-0.12978723404255318</v>
      </c>
    </row>
    <row r="24" spans="1:9" ht="15" customHeight="1">
      <c r="A24" s="147"/>
      <c r="B24" s="3" t="s">
        <v>13</v>
      </c>
      <c r="C24" s="156">
        <v>3003</v>
      </c>
      <c r="D24" s="157">
        <v>3345</v>
      </c>
      <c r="E24" s="158">
        <v>-0.10224215246636771</v>
      </c>
      <c r="F24" s="156">
        <v>6267</v>
      </c>
      <c r="G24" s="157">
        <v>6884</v>
      </c>
      <c r="H24" s="158">
        <v>-8.9628123184195232E-2</v>
      </c>
    </row>
    <row r="25" spans="1:9" ht="15" customHeight="1">
      <c r="A25" s="147"/>
      <c r="B25" s="3" t="s">
        <v>14</v>
      </c>
      <c r="C25" s="156">
        <v>4369</v>
      </c>
      <c r="D25" s="157">
        <v>4192</v>
      </c>
      <c r="E25" s="158">
        <v>4.2223282442748089E-2</v>
      </c>
      <c r="F25" s="156">
        <v>8771</v>
      </c>
      <c r="G25" s="157">
        <v>8838</v>
      </c>
      <c r="H25" s="158">
        <v>-7.5809006562570719E-3</v>
      </c>
      <c r="I25" s="146"/>
    </row>
    <row r="26" spans="1:9" ht="15" customHeight="1">
      <c r="A26" s="147"/>
      <c r="B26" s="3" t="s">
        <v>15</v>
      </c>
      <c r="C26" s="156">
        <v>9</v>
      </c>
      <c r="D26" s="157">
        <v>34</v>
      </c>
      <c r="E26" s="158">
        <v>-0.73529411764705888</v>
      </c>
      <c r="F26" s="156">
        <v>33</v>
      </c>
      <c r="G26" s="157">
        <v>79</v>
      </c>
      <c r="H26" s="158">
        <v>-0.58227848101265822</v>
      </c>
    </row>
    <row r="27" spans="1:9" ht="15" customHeight="1">
      <c r="A27" s="147"/>
      <c r="B27" s="3" t="s">
        <v>16</v>
      </c>
      <c r="C27" s="162">
        <v>323</v>
      </c>
      <c r="D27" s="163">
        <v>332</v>
      </c>
      <c r="E27" s="164">
        <v>-2.710843373493976E-2</v>
      </c>
      <c r="F27" s="162">
        <v>620</v>
      </c>
      <c r="G27" s="163">
        <v>558</v>
      </c>
      <c r="H27" s="164">
        <v>0.1111111111111111</v>
      </c>
    </row>
    <row r="28" spans="1:9" ht="15" customHeight="1">
      <c r="A28" s="147"/>
      <c r="B28" s="3" t="s">
        <v>82</v>
      </c>
      <c r="C28" s="156">
        <v>170</v>
      </c>
      <c r="D28" s="157">
        <v>209</v>
      </c>
      <c r="E28" s="158">
        <v>-0.18660287081339713</v>
      </c>
      <c r="F28" s="156">
        <v>446</v>
      </c>
      <c r="G28" s="157">
        <v>504</v>
      </c>
      <c r="H28" s="158">
        <v>-0.11507936507936507</v>
      </c>
    </row>
    <row r="29" spans="1:9" ht="15" customHeight="1">
      <c r="A29" s="147"/>
      <c r="B29" s="3" t="s">
        <v>83</v>
      </c>
      <c r="C29" s="156">
        <v>1849</v>
      </c>
      <c r="D29" s="157">
        <v>1597</v>
      </c>
      <c r="E29" s="158">
        <v>0.15779586725109582</v>
      </c>
      <c r="F29" s="156">
        <v>3757</v>
      </c>
      <c r="G29" s="157">
        <v>3363</v>
      </c>
      <c r="H29" s="158">
        <v>0.11715730002973536</v>
      </c>
    </row>
    <row r="30" spans="1:9" ht="15" customHeight="1">
      <c r="A30" s="147"/>
      <c r="B30" s="3" t="s">
        <v>18</v>
      </c>
      <c r="C30" s="156">
        <v>109</v>
      </c>
      <c r="D30" s="157">
        <v>53</v>
      </c>
      <c r="E30" s="158">
        <v>1.0566037735849056</v>
      </c>
      <c r="F30" s="156">
        <v>222</v>
      </c>
      <c r="G30" s="157">
        <v>110</v>
      </c>
      <c r="H30" s="158">
        <v>1.0181818181818181</v>
      </c>
    </row>
    <row r="31" spans="1:9" ht="15" customHeight="1">
      <c r="A31" s="147"/>
      <c r="B31" s="3" t="s">
        <v>84</v>
      </c>
      <c r="C31" s="156">
        <v>754</v>
      </c>
      <c r="D31" s="157">
        <v>460</v>
      </c>
      <c r="E31" s="158">
        <v>0.63913043478260867</v>
      </c>
      <c r="F31" s="156">
        <v>1304</v>
      </c>
      <c r="G31" s="157">
        <v>897</v>
      </c>
      <c r="H31" s="158">
        <v>0.45373467112597549</v>
      </c>
      <c r="I31" s="146"/>
    </row>
    <row r="32" spans="1:9" ht="15" customHeight="1">
      <c r="A32" s="147"/>
      <c r="B32" s="3" t="s">
        <v>85</v>
      </c>
      <c r="C32" s="156">
        <v>73</v>
      </c>
      <c r="D32" s="157">
        <v>66</v>
      </c>
      <c r="E32" s="158">
        <v>0.10606060606060606</v>
      </c>
      <c r="F32" s="156">
        <v>154</v>
      </c>
      <c r="G32" s="157">
        <v>166</v>
      </c>
      <c r="H32" s="158">
        <v>-7.2289156626506021E-2</v>
      </c>
      <c r="I32" s="165"/>
    </row>
    <row r="33" spans="1:14" ht="15" customHeight="1">
      <c r="A33" s="147"/>
      <c r="B33" s="3" t="s">
        <v>21</v>
      </c>
      <c r="C33" s="156">
        <v>941</v>
      </c>
      <c r="D33" s="157">
        <v>943</v>
      </c>
      <c r="E33" s="158">
        <v>-2.1208907741251328E-3</v>
      </c>
      <c r="F33" s="156">
        <v>2146</v>
      </c>
      <c r="G33" s="157">
        <v>2295</v>
      </c>
      <c r="H33" s="158">
        <v>-6.4923747276688454E-2</v>
      </c>
      <c r="I33" s="146"/>
    </row>
    <row r="34" spans="1:14" ht="15" customHeight="1">
      <c r="A34" s="147"/>
      <c r="B34" s="3" t="s">
        <v>22</v>
      </c>
      <c r="C34" s="156">
        <v>2588</v>
      </c>
      <c r="D34" s="166">
        <v>1710</v>
      </c>
      <c r="E34" s="158">
        <v>0.51345029239766082</v>
      </c>
      <c r="F34" s="156">
        <v>3939</v>
      </c>
      <c r="G34" s="166">
        <v>2942</v>
      </c>
      <c r="H34" s="158">
        <v>0.33888511216859279</v>
      </c>
      <c r="I34" s="146"/>
      <c r="J34" s="165"/>
      <c r="K34" s="165"/>
      <c r="L34" s="165"/>
      <c r="M34" s="165"/>
      <c r="N34" s="165"/>
    </row>
    <row r="35" spans="1:14" ht="15" customHeight="1">
      <c r="A35" s="147"/>
      <c r="B35" s="3" t="s">
        <v>67</v>
      </c>
      <c r="C35" s="156">
        <v>255</v>
      </c>
      <c r="D35" s="157">
        <v>199</v>
      </c>
      <c r="E35" s="158">
        <v>0.28140703517587939</v>
      </c>
      <c r="F35" s="156">
        <v>554</v>
      </c>
      <c r="G35" s="157">
        <v>540</v>
      </c>
      <c r="H35" s="158">
        <v>2.5925925925925925E-2</v>
      </c>
      <c r="I35" s="146"/>
      <c r="J35" s="146"/>
      <c r="K35" s="146"/>
      <c r="L35" s="146"/>
      <c r="M35" s="146"/>
      <c r="N35" s="146"/>
    </row>
    <row r="36" spans="1:14" ht="15" customHeight="1">
      <c r="A36" s="147"/>
      <c r="B36" s="3" t="s">
        <v>24</v>
      </c>
      <c r="C36" s="156">
        <v>452</v>
      </c>
      <c r="D36" s="166">
        <v>379</v>
      </c>
      <c r="E36" s="158">
        <v>0.19261213720316622</v>
      </c>
      <c r="F36" s="156">
        <v>798</v>
      </c>
      <c r="G36" s="166">
        <v>751</v>
      </c>
      <c r="H36" s="158">
        <v>6.2583222370173108E-2</v>
      </c>
      <c r="I36" s="165"/>
      <c r="J36" s="146"/>
      <c r="K36" s="146"/>
      <c r="L36" s="146"/>
      <c r="M36" s="146"/>
      <c r="N36" s="146"/>
    </row>
    <row r="37" spans="1:14" ht="15" customHeight="1">
      <c r="A37" s="147"/>
      <c r="B37" s="3" t="s">
        <v>25</v>
      </c>
      <c r="C37" s="156">
        <v>222</v>
      </c>
      <c r="D37" s="157">
        <v>157</v>
      </c>
      <c r="E37" s="158">
        <v>0.4140127388535032</v>
      </c>
      <c r="F37" s="156">
        <v>413</v>
      </c>
      <c r="G37" s="157">
        <v>368</v>
      </c>
      <c r="H37" s="158">
        <v>0.12228260869565218</v>
      </c>
      <c r="I37" s="165"/>
      <c r="J37" s="146"/>
      <c r="K37" s="146"/>
      <c r="L37" s="146"/>
      <c r="M37" s="146"/>
      <c r="N37" s="146"/>
    </row>
    <row r="38" spans="1:14" ht="15" customHeight="1">
      <c r="A38" s="147"/>
      <c r="B38" s="3" t="s">
        <v>26</v>
      </c>
      <c r="C38" s="156">
        <v>120</v>
      </c>
      <c r="D38" s="157">
        <v>137</v>
      </c>
      <c r="E38" s="158">
        <v>-0.12408759124087591</v>
      </c>
      <c r="F38" s="156">
        <v>325</v>
      </c>
      <c r="G38" s="157">
        <v>353</v>
      </c>
      <c r="H38" s="158">
        <v>-7.9320113314447591E-2</v>
      </c>
      <c r="I38" s="165"/>
      <c r="J38" s="165"/>
      <c r="K38" s="165"/>
      <c r="L38" s="165"/>
      <c r="M38" s="165"/>
      <c r="N38" s="165"/>
    </row>
    <row r="39" spans="1:14" ht="15" customHeight="1">
      <c r="A39" s="147"/>
      <c r="B39" s="5" t="s">
        <v>27</v>
      </c>
      <c r="C39" s="156">
        <v>1578</v>
      </c>
      <c r="D39" s="166">
        <v>1439</v>
      </c>
      <c r="E39" s="158">
        <v>9.6594857539958306E-2</v>
      </c>
      <c r="F39" s="156">
        <v>3213</v>
      </c>
      <c r="G39" s="157">
        <v>3227</v>
      </c>
      <c r="H39" s="158">
        <v>-4.3383947939262474E-3</v>
      </c>
      <c r="J39" s="165"/>
      <c r="K39" s="165"/>
      <c r="L39" s="165"/>
      <c r="M39" s="165"/>
      <c r="N39" s="165"/>
    </row>
    <row r="40" spans="1:14" ht="15" customHeight="1">
      <c r="A40" s="147"/>
      <c r="B40" s="3" t="s">
        <v>28</v>
      </c>
      <c r="C40" s="156">
        <v>465</v>
      </c>
      <c r="D40" s="157">
        <v>422</v>
      </c>
      <c r="E40" s="158">
        <v>0.1018957345971564</v>
      </c>
      <c r="F40" s="156">
        <v>851</v>
      </c>
      <c r="G40" s="157">
        <v>842</v>
      </c>
      <c r="H40" s="158">
        <v>1.0688836104513063E-2</v>
      </c>
      <c r="J40" s="165"/>
      <c r="K40" s="165"/>
      <c r="L40" s="165"/>
      <c r="M40" s="165"/>
      <c r="N40" s="165"/>
    </row>
    <row r="41" spans="1:14" ht="15" customHeight="1">
      <c r="A41" s="147"/>
      <c r="B41" s="6" t="s">
        <v>36</v>
      </c>
      <c r="C41" s="167">
        <v>19630</v>
      </c>
      <c r="D41" s="168">
        <v>18037</v>
      </c>
      <c r="E41" s="169">
        <v>8.8318456506070855E-2</v>
      </c>
      <c r="F41" s="167">
        <v>38708</v>
      </c>
      <c r="G41" s="168">
        <v>37945</v>
      </c>
      <c r="H41" s="169">
        <v>2.0108051126630649E-2</v>
      </c>
    </row>
    <row r="42" spans="1:14" ht="15" customHeight="1">
      <c r="A42" s="147"/>
      <c r="B42" s="10" t="s">
        <v>81</v>
      </c>
      <c r="C42" s="170">
        <v>14207</v>
      </c>
      <c r="D42" s="171">
        <v>14050</v>
      </c>
      <c r="E42" s="172">
        <v>1.1174377224199289E-2</v>
      </c>
      <c r="F42" s="170">
        <v>29360</v>
      </c>
      <c r="G42" s="171">
        <v>30209</v>
      </c>
      <c r="H42" s="172">
        <v>-2.810420735542388E-2</v>
      </c>
    </row>
    <row r="43" spans="1:14" ht="15" customHeight="1">
      <c r="A43" s="147"/>
      <c r="B43" s="10" t="s">
        <v>37</v>
      </c>
      <c r="C43" s="170">
        <v>5423</v>
      </c>
      <c r="D43" s="171">
        <v>3987</v>
      </c>
      <c r="E43" s="172">
        <v>0.36017055430147982</v>
      </c>
      <c r="F43" s="170">
        <v>9348</v>
      </c>
      <c r="G43" s="171">
        <v>7736</v>
      </c>
      <c r="H43" s="172">
        <v>0.20837642192347466</v>
      </c>
    </row>
    <row r="44" spans="1:14" ht="15" customHeight="1">
      <c r="A44" s="147"/>
      <c r="B44" s="11" t="s">
        <v>30</v>
      </c>
      <c r="C44" s="173">
        <v>6</v>
      </c>
      <c r="D44" s="174">
        <v>7</v>
      </c>
      <c r="E44" s="175">
        <v>-0.14285714285714285</v>
      </c>
      <c r="F44" s="173">
        <v>15</v>
      </c>
      <c r="G44" s="174">
        <v>17</v>
      </c>
      <c r="H44" s="175">
        <v>-0.11764705882352941</v>
      </c>
    </row>
    <row r="45" spans="1:14" ht="15" customHeight="1">
      <c r="A45" s="147"/>
      <c r="B45" s="11" t="s">
        <v>31</v>
      </c>
      <c r="C45" s="173">
        <v>342</v>
      </c>
      <c r="D45" s="174">
        <v>309</v>
      </c>
      <c r="E45" s="175">
        <v>0.10679611650485436</v>
      </c>
      <c r="F45" s="173">
        <v>782</v>
      </c>
      <c r="G45" s="174">
        <v>782</v>
      </c>
      <c r="H45" s="175">
        <v>0</v>
      </c>
    </row>
    <row r="46" spans="1:14" ht="15" customHeight="1">
      <c r="A46" s="147"/>
      <c r="B46" s="11" t="s">
        <v>32</v>
      </c>
      <c r="C46" s="173">
        <v>217</v>
      </c>
      <c r="D46" s="174">
        <v>238</v>
      </c>
      <c r="E46" s="175">
        <v>-8.8235294117647065E-2</v>
      </c>
      <c r="F46" s="173">
        <v>427</v>
      </c>
      <c r="G46" s="174">
        <v>535</v>
      </c>
      <c r="H46" s="175">
        <v>-0.20186915887850468</v>
      </c>
    </row>
    <row r="47" spans="1:14" ht="15" customHeight="1">
      <c r="B47" s="12" t="s">
        <v>33</v>
      </c>
      <c r="C47" s="176">
        <v>565</v>
      </c>
      <c r="D47" s="177">
        <v>554</v>
      </c>
      <c r="E47" s="178">
        <v>1.9855595667870037E-2</v>
      </c>
      <c r="F47" s="176">
        <v>1224</v>
      </c>
      <c r="G47" s="177">
        <v>1334</v>
      </c>
      <c r="H47" s="178">
        <v>-8.2458770614692659E-2</v>
      </c>
    </row>
    <row r="48" spans="1:14" ht="15" customHeight="1">
      <c r="A48" s="147"/>
      <c r="B48" s="3" t="s">
        <v>86</v>
      </c>
      <c r="C48" s="156">
        <v>1790</v>
      </c>
      <c r="D48" s="157">
        <v>1702</v>
      </c>
      <c r="E48" s="158">
        <v>5.170387779083431E-2</v>
      </c>
      <c r="F48" s="156">
        <v>4043</v>
      </c>
      <c r="G48" s="157">
        <v>4271</v>
      </c>
      <c r="H48" s="158">
        <v>-5.3383282603605711E-2</v>
      </c>
    </row>
    <row r="49" spans="1:9" ht="15" customHeight="1">
      <c r="B49" s="39" t="s">
        <v>78</v>
      </c>
      <c r="C49" s="179">
        <v>21985</v>
      </c>
      <c r="D49" s="180">
        <v>20293</v>
      </c>
      <c r="E49" s="181">
        <v>8.3378504903168574E-2</v>
      </c>
      <c r="F49" s="179">
        <v>43975</v>
      </c>
      <c r="G49" s="180">
        <v>43550</v>
      </c>
      <c r="H49" s="181">
        <v>9.7588978185993106E-3</v>
      </c>
    </row>
    <row r="50" spans="1:9" ht="15" customHeight="1" thickBot="1">
      <c r="B50" s="54" t="s">
        <v>79</v>
      </c>
      <c r="C50" s="182">
        <v>16562</v>
      </c>
      <c r="D50" s="183">
        <v>16306</v>
      </c>
      <c r="E50" s="184">
        <v>1.569974242610082E-2</v>
      </c>
      <c r="F50" s="182">
        <v>34627</v>
      </c>
      <c r="G50" s="183">
        <v>35814</v>
      </c>
      <c r="H50" s="184">
        <v>-3.314346345004747E-2</v>
      </c>
    </row>
    <row r="51" spans="1:9" ht="15" customHeight="1">
      <c r="A51" s="185"/>
      <c r="B51" s="132" t="s">
        <v>43</v>
      </c>
      <c r="C51" s="201"/>
      <c r="D51" s="201"/>
      <c r="E51" s="186"/>
      <c r="F51" s="187"/>
      <c r="G51" s="187"/>
      <c r="H51" s="187"/>
      <c r="I51" s="185"/>
    </row>
    <row r="52" spans="1:9" ht="15" customHeight="1">
      <c r="A52" s="185"/>
      <c r="B52" s="138" t="s">
        <v>60</v>
      </c>
      <c r="C52" s="202"/>
      <c r="D52" s="138" t="s">
        <v>88</v>
      </c>
      <c r="E52" s="188"/>
      <c r="F52" s="189"/>
      <c r="G52" s="188"/>
      <c r="H52" s="190"/>
      <c r="I52" s="185"/>
    </row>
    <row r="53" spans="1:9" ht="15" customHeight="1">
      <c r="A53" s="185"/>
      <c r="B53" s="138" t="s">
        <v>87</v>
      </c>
      <c r="C53" s="202"/>
      <c r="D53" s="138" t="s">
        <v>89</v>
      </c>
      <c r="E53" s="188"/>
      <c r="F53" s="187"/>
      <c r="G53" s="188"/>
      <c r="H53" s="190"/>
      <c r="I53" s="185"/>
    </row>
    <row r="54" spans="1:9" ht="15" customHeight="1">
      <c r="A54" s="185"/>
      <c r="C54" s="185"/>
      <c r="E54" s="191"/>
      <c r="F54" s="192"/>
      <c r="G54" s="191"/>
      <c r="H54" s="185"/>
      <c r="I54" s="185"/>
    </row>
    <row r="55" spans="1:9" ht="15" customHeight="1">
      <c r="B55" s="193"/>
      <c r="C55" s="193"/>
      <c r="D55" s="193"/>
      <c r="E55" s="193"/>
      <c r="F55" s="193"/>
      <c r="G55" s="193"/>
      <c r="H55" s="193"/>
      <c r="I55" s="193"/>
    </row>
    <row r="59" spans="1:9" ht="15" customHeight="1">
      <c r="A59" s="185"/>
      <c r="C59" s="191"/>
      <c r="D59" s="191"/>
      <c r="E59" s="191"/>
      <c r="F59" s="191"/>
      <c r="G59" s="191"/>
      <c r="H59" s="191"/>
      <c r="I59" s="185"/>
    </row>
    <row r="60" spans="1:9" ht="15" customHeight="1">
      <c r="A60" s="185"/>
      <c r="B60" s="185"/>
      <c r="C60" s="191"/>
      <c r="D60" s="191"/>
      <c r="E60" s="191"/>
      <c r="F60" s="191"/>
      <c r="G60" s="191"/>
      <c r="H60" s="191"/>
      <c r="I60" s="185"/>
    </row>
    <row r="61" spans="1:9" ht="15" customHeight="1">
      <c r="A61" s="185"/>
      <c r="B61" s="185"/>
      <c r="C61" s="191"/>
      <c r="D61" s="191"/>
      <c r="E61" s="191"/>
      <c r="F61" s="191"/>
      <c r="G61" s="191"/>
      <c r="H61" s="191"/>
      <c r="I61" s="185"/>
    </row>
    <row r="62" spans="1:9" ht="15" customHeight="1">
      <c r="A62" s="185"/>
      <c r="B62" s="185"/>
      <c r="C62" s="191"/>
      <c r="D62" s="191"/>
      <c r="E62" s="191"/>
      <c r="F62" s="191"/>
      <c r="G62" s="191"/>
      <c r="H62" s="191"/>
      <c r="I62" s="185"/>
    </row>
    <row r="63" spans="1:9" ht="15" customHeight="1">
      <c r="A63" s="185"/>
      <c r="B63" s="185"/>
      <c r="C63" s="191"/>
      <c r="D63" s="191"/>
      <c r="E63" s="191"/>
      <c r="F63" s="191"/>
      <c r="G63" s="191"/>
      <c r="H63" s="191"/>
      <c r="I63" s="185"/>
    </row>
    <row r="64" spans="1:9" ht="15" customHeight="1">
      <c r="A64" s="185"/>
      <c r="B64" s="185"/>
      <c r="C64" s="191"/>
      <c r="D64" s="191"/>
      <c r="E64" s="191"/>
      <c r="F64" s="191"/>
      <c r="G64" s="191"/>
      <c r="H64" s="191"/>
      <c r="I64" s="185"/>
    </row>
    <row r="65" spans="1:10" ht="15" customHeight="1">
      <c r="A65" s="185"/>
      <c r="B65" s="185"/>
      <c r="C65" s="191"/>
      <c r="D65" s="191"/>
      <c r="E65" s="191"/>
      <c r="F65" s="191"/>
      <c r="G65" s="191"/>
      <c r="H65" s="191"/>
      <c r="I65" s="185"/>
    </row>
    <row r="66" spans="1:10" ht="15" customHeight="1">
      <c r="A66" s="185"/>
      <c r="B66" s="185"/>
      <c r="C66" s="191"/>
      <c r="D66" s="191"/>
      <c r="E66" s="191"/>
      <c r="F66" s="191"/>
      <c r="G66" s="191"/>
      <c r="H66" s="191"/>
      <c r="I66" s="185"/>
    </row>
    <row r="67" spans="1:10" ht="15" customHeight="1">
      <c r="A67" s="185"/>
      <c r="B67" s="185"/>
      <c r="C67" s="191"/>
      <c r="D67" s="191"/>
      <c r="E67" s="191"/>
      <c r="F67" s="191"/>
      <c r="G67" s="191"/>
      <c r="H67" s="191"/>
      <c r="I67" s="185"/>
    </row>
    <row r="68" spans="1:10" ht="15" customHeight="1">
      <c r="A68" s="185"/>
      <c r="B68" s="185"/>
      <c r="C68" s="191"/>
      <c r="D68" s="191"/>
      <c r="E68" s="191"/>
      <c r="F68" s="191"/>
      <c r="G68" s="191"/>
      <c r="H68" s="191"/>
      <c r="I68" s="185"/>
    </row>
    <row r="69" spans="1:10" ht="15" customHeight="1">
      <c r="A69" s="185"/>
      <c r="B69" s="185"/>
      <c r="C69" s="191"/>
      <c r="D69" s="191"/>
      <c r="E69" s="191"/>
      <c r="F69" s="191"/>
      <c r="G69" s="191"/>
      <c r="H69" s="191"/>
      <c r="I69" s="185"/>
    </row>
    <row r="70" spans="1:10" ht="15" customHeight="1">
      <c r="A70" s="185"/>
      <c r="B70" s="185"/>
      <c r="C70" s="191"/>
      <c r="D70" s="191"/>
      <c r="E70" s="191"/>
      <c r="F70" s="191"/>
      <c r="G70" s="191"/>
      <c r="H70" s="191"/>
      <c r="I70" s="185"/>
    </row>
    <row r="71" spans="1:10" ht="15" customHeight="1">
      <c r="A71" s="298" t="s">
        <v>44</v>
      </c>
      <c r="B71" s="298"/>
      <c r="C71" s="298"/>
      <c r="D71" s="298"/>
      <c r="E71" s="298"/>
      <c r="F71" s="298"/>
      <c r="G71" s="298"/>
      <c r="H71" s="298"/>
      <c r="I71" s="298"/>
    </row>
    <row r="72" spans="1:10" ht="15" customHeight="1">
      <c r="A72" s="299" t="s">
        <v>40</v>
      </c>
      <c r="B72" s="299"/>
      <c r="C72" s="299"/>
      <c r="D72" s="299"/>
      <c r="E72" s="299"/>
      <c r="F72" s="299"/>
      <c r="G72" s="299"/>
      <c r="H72" s="299"/>
      <c r="I72" s="299"/>
      <c r="J72" s="194"/>
    </row>
    <row r="73" spans="1:10" ht="15" customHeight="1">
      <c r="A73" s="195"/>
      <c r="B73" s="185"/>
      <c r="C73" s="185"/>
      <c r="D73" s="185"/>
      <c r="E73" s="185"/>
      <c r="F73" s="185"/>
      <c r="G73" s="185"/>
      <c r="H73" s="273"/>
      <c r="I73" s="275" t="s">
        <v>76</v>
      </c>
      <c r="J73" s="196"/>
    </row>
    <row r="74" spans="1:10" ht="15" customHeight="1">
      <c r="A74" s="197"/>
      <c r="B74" s="198"/>
      <c r="C74" s="193"/>
      <c r="D74" s="193"/>
      <c r="E74" s="193"/>
      <c r="F74" s="193"/>
      <c r="G74" s="193"/>
      <c r="H74" s="193"/>
      <c r="I74" s="193"/>
    </row>
    <row r="75" spans="1:10" ht="15" customHeight="1">
      <c r="B75" s="199"/>
      <c r="H75" s="200"/>
    </row>
    <row r="76" spans="1:10" ht="15" customHeight="1">
      <c r="B76" s="199"/>
    </row>
    <row r="77" spans="1:10" ht="15" customHeight="1">
      <c r="B77" s="147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00000000-0004-0000-0100-000000000000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7"/>
  <sheetViews>
    <sheetView showGridLines="0" view="pageBreakPreview" zoomScaleNormal="100" zoomScaleSheetLayoutView="100" workbookViewId="0">
      <selection activeCell="B55" sqref="B55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3"/>
      <c r="B1" s="14"/>
      <c r="C1" s="314" t="s">
        <v>0</v>
      </c>
      <c r="D1" s="314"/>
      <c r="E1" s="314"/>
      <c r="F1" s="314"/>
      <c r="G1" s="314"/>
      <c r="H1" s="314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5"/>
      <c r="D3" s="316"/>
      <c r="E3" s="316"/>
      <c r="F3" s="316"/>
      <c r="G3" s="316"/>
      <c r="H3" s="317"/>
      <c r="I3" s="13"/>
    </row>
    <row r="4" spans="1:9" ht="31.2">
      <c r="A4" s="1"/>
      <c r="B4" s="14"/>
      <c r="C4" s="318" t="s">
        <v>1</v>
      </c>
      <c r="D4" s="319"/>
      <c r="E4" s="319"/>
      <c r="F4" s="319"/>
      <c r="G4" s="319"/>
      <c r="H4" s="320"/>
      <c r="I4" s="13"/>
    </row>
    <row r="5" spans="1:9" ht="31.2">
      <c r="A5" s="1"/>
      <c r="B5" s="14"/>
      <c r="C5" s="318" t="str">
        <f>'LCV ≤3,5t (vans)'!$C$5:$H$5</f>
        <v>8.00 AM (7.00 AM GMT), 24 March 2021</v>
      </c>
      <c r="D5" s="319"/>
      <c r="E5" s="319"/>
      <c r="F5" s="319"/>
      <c r="G5" s="319"/>
      <c r="H5" s="320"/>
      <c r="I5" s="13"/>
    </row>
    <row r="6" spans="1:9" ht="15" customHeight="1">
      <c r="A6" s="1"/>
      <c r="B6" s="14"/>
      <c r="C6" s="321"/>
      <c r="D6" s="322"/>
      <c r="E6" s="322"/>
      <c r="F6" s="322"/>
      <c r="G6" s="322"/>
      <c r="H6" s="323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4">
      <c r="A8" s="15"/>
      <c r="B8" s="13" t="s">
        <v>2</v>
      </c>
      <c r="C8" s="297" t="s">
        <v>3</v>
      </c>
      <c r="D8" s="297"/>
      <c r="E8" s="297"/>
      <c r="F8" s="297"/>
      <c r="G8" s="297"/>
      <c r="H8" s="297"/>
      <c r="I8" s="13"/>
    </row>
    <row r="9" spans="1:9" ht="15.6">
      <c r="A9" s="15"/>
      <c r="B9" s="13"/>
      <c r="C9" s="293" t="s">
        <v>42</v>
      </c>
      <c r="D9" s="293"/>
      <c r="E9" s="293"/>
      <c r="F9" s="293"/>
      <c r="G9" s="293"/>
      <c r="H9" s="293"/>
      <c r="I9" s="13"/>
    </row>
    <row r="10" spans="1:9" ht="17.399999999999999">
      <c r="A10" s="16"/>
      <c r="B10" s="17"/>
      <c r="C10" s="312" t="s">
        <v>59</v>
      </c>
      <c r="D10" s="313"/>
      <c r="E10" s="313"/>
      <c r="F10" s="313"/>
      <c r="G10" s="313"/>
      <c r="H10" s="313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8" t="str">
        <f>'LCV ≤3,5t (vans)'!C13</f>
        <v>February</v>
      </c>
      <c r="D13" s="149" t="str">
        <f>'LCV ≤3,5t (vans)'!D13</f>
        <v>February</v>
      </c>
      <c r="E13" s="150" t="s">
        <v>61</v>
      </c>
      <c r="F13" s="151" t="str">
        <f>'LCV ≤3,5t (vans)'!F13</f>
        <v>Jan-Feb</v>
      </c>
      <c r="G13" s="152" t="str">
        <f>'LCV ≤3,5t (vans)'!G13</f>
        <v>Jan-Feb</v>
      </c>
      <c r="H13" s="150" t="s">
        <v>61</v>
      </c>
    </row>
    <row r="14" spans="1:9" ht="14.4">
      <c r="A14" s="21"/>
      <c r="B14" s="19"/>
      <c r="C14" s="266">
        <f>'LCV ≤3,5t (vans)'!C14</f>
        <v>2021</v>
      </c>
      <c r="D14" s="267">
        <f>'LCV ≤3,5t (vans)'!D14</f>
        <v>2020</v>
      </c>
      <c r="E14" s="263" t="str">
        <f>'LCV ≤3,5t (vans)'!E14</f>
        <v>21/20</v>
      </c>
      <c r="F14" s="264">
        <f>'LCV ≤3,5t (vans)'!F14</f>
        <v>2021</v>
      </c>
      <c r="G14" s="265">
        <f>'LCV ≤3,5t (vans)'!G14</f>
        <v>2020</v>
      </c>
      <c r="H14" s="268" t="str">
        <f>'LCV ≤3,5t (vans)'!H14</f>
        <v>21/20</v>
      </c>
    </row>
    <row r="15" spans="1:9" ht="15" customHeight="1">
      <c r="A15" s="21"/>
      <c r="B15" s="22" t="s">
        <v>4</v>
      </c>
      <c r="C15" s="23">
        <v>490</v>
      </c>
      <c r="D15" s="24">
        <v>506</v>
      </c>
      <c r="E15" s="25">
        <v>-3.1620553359683792E-2</v>
      </c>
      <c r="F15" s="23">
        <v>945</v>
      </c>
      <c r="G15" s="24">
        <v>979</v>
      </c>
      <c r="H15" s="25">
        <v>-3.472931562819203E-2</v>
      </c>
    </row>
    <row r="16" spans="1:9" ht="15" customHeight="1">
      <c r="A16" s="21"/>
      <c r="B16" s="26" t="s">
        <v>5</v>
      </c>
      <c r="C16" s="27">
        <v>679</v>
      </c>
      <c r="D16" s="28">
        <v>717</v>
      </c>
      <c r="E16" s="29">
        <v>-5.2998605299860529E-2</v>
      </c>
      <c r="F16" s="27">
        <v>1454</v>
      </c>
      <c r="G16" s="28">
        <v>1641</v>
      </c>
      <c r="H16" s="29">
        <v>-0.11395490554539915</v>
      </c>
    </row>
    <row r="17" spans="1:9" ht="15" customHeight="1">
      <c r="A17" s="21"/>
      <c r="B17" s="26" t="s">
        <v>6</v>
      </c>
      <c r="C17" s="30">
        <v>212</v>
      </c>
      <c r="D17" s="31">
        <v>198</v>
      </c>
      <c r="E17" s="32">
        <v>7.0707070707070704E-2</v>
      </c>
      <c r="F17" s="30">
        <v>513</v>
      </c>
      <c r="G17" s="31">
        <v>517</v>
      </c>
      <c r="H17" s="32">
        <v>-7.7369439071566732E-3</v>
      </c>
    </row>
    <row r="18" spans="1:9" ht="15" customHeight="1">
      <c r="A18" s="21"/>
      <c r="B18" s="26" t="s">
        <v>7</v>
      </c>
      <c r="C18" s="30">
        <v>97</v>
      </c>
      <c r="D18" s="31">
        <v>74</v>
      </c>
      <c r="E18" s="32">
        <v>0.3108108108108108</v>
      </c>
      <c r="F18" s="30">
        <v>168</v>
      </c>
      <c r="G18" s="31">
        <v>175</v>
      </c>
      <c r="H18" s="32">
        <v>-0.04</v>
      </c>
    </row>
    <row r="19" spans="1:9" ht="15" customHeight="1">
      <c r="A19" s="21"/>
      <c r="B19" s="3" t="s">
        <v>8</v>
      </c>
      <c r="C19" s="33">
        <v>8</v>
      </c>
      <c r="D19" s="34">
        <v>10</v>
      </c>
      <c r="E19" s="32">
        <v>-0.2</v>
      </c>
      <c r="F19" s="33">
        <v>23</v>
      </c>
      <c r="G19" s="34">
        <v>29</v>
      </c>
      <c r="H19" s="35">
        <v>-0.20689655172413793</v>
      </c>
    </row>
    <row r="20" spans="1:9" ht="15" customHeight="1">
      <c r="A20" s="21"/>
      <c r="B20" s="26" t="s">
        <v>9</v>
      </c>
      <c r="C20" s="27">
        <v>610</v>
      </c>
      <c r="D20" s="28">
        <v>614</v>
      </c>
      <c r="E20" s="29">
        <v>-6.5146579804560263E-3</v>
      </c>
      <c r="F20" s="27">
        <v>1105</v>
      </c>
      <c r="G20" s="28">
        <v>1217</v>
      </c>
      <c r="H20" s="29">
        <v>-9.2029580936729666E-2</v>
      </c>
    </row>
    <row r="21" spans="1:9" ht="15" customHeight="1">
      <c r="A21" s="21"/>
      <c r="B21" s="26" t="s">
        <v>10</v>
      </c>
      <c r="C21" s="27">
        <v>343</v>
      </c>
      <c r="D21" s="28">
        <v>341</v>
      </c>
      <c r="E21" s="29">
        <v>5.8651026392961877E-3</v>
      </c>
      <c r="F21" s="27">
        <v>702</v>
      </c>
      <c r="G21" s="28">
        <v>761</v>
      </c>
      <c r="H21" s="29">
        <v>-7.7529566360052565E-2</v>
      </c>
    </row>
    <row r="22" spans="1:9" ht="15" customHeight="1">
      <c r="A22" s="21"/>
      <c r="B22" s="26" t="s">
        <v>11</v>
      </c>
      <c r="C22" s="27">
        <v>47</v>
      </c>
      <c r="D22" s="28">
        <v>53</v>
      </c>
      <c r="E22" s="29">
        <v>-0.11320754716981132</v>
      </c>
      <c r="F22" s="27">
        <v>139</v>
      </c>
      <c r="G22" s="28">
        <v>151</v>
      </c>
      <c r="H22" s="29">
        <v>-7.9470198675496692E-2</v>
      </c>
    </row>
    <row r="23" spans="1:9" ht="15" customHeight="1">
      <c r="A23" s="21"/>
      <c r="B23" s="26" t="s">
        <v>12</v>
      </c>
      <c r="C23" s="27">
        <v>254</v>
      </c>
      <c r="D23" s="28">
        <v>311</v>
      </c>
      <c r="E23" s="29">
        <v>-0.18327974276527331</v>
      </c>
      <c r="F23" s="27">
        <v>599</v>
      </c>
      <c r="G23" s="28">
        <v>676</v>
      </c>
      <c r="H23" s="29">
        <v>-0.11390532544378698</v>
      </c>
    </row>
    <row r="24" spans="1:9" ht="15" customHeight="1">
      <c r="A24" s="21"/>
      <c r="B24" s="26" t="s">
        <v>13</v>
      </c>
      <c r="C24" s="27">
        <v>3528</v>
      </c>
      <c r="D24" s="28">
        <v>3835</v>
      </c>
      <c r="E24" s="29">
        <v>-8.0052151238591912E-2</v>
      </c>
      <c r="F24" s="27">
        <v>7350</v>
      </c>
      <c r="G24" s="28">
        <v>7857</v>
      </c>
      <c r="H24" s="29">
        <v>-6.4528445971744938E-2</v>
      </c>
    </row>
    <row r="25" spans="1:9" ht="15" customHeight="1">
      <c r="A25" s="21"/>
      <c r="B25" s="26" t="s">
        <v>14</v>
      </c>
      <c r="C25" s="27">
        <v>6209</v>
      </c>
      <c r="D25" s="28">
        <v>6134</v>
      </c>
      <c r="E25" s="29">
        <v>1.2226931855233127E-2</v>
      </c>
      <c r="F25" s="27">
        <v>12176</v>
      </c>
      <c r="G25" s="28">
        <v>12876</v>
      </c>
      <c r="H25" s="29">
        <v>-5.4364709537123329E-2</v>
      </c>
      <c r="I25" s="20"/>
    </row>
    <row r="26" spans="1:9" ht="15" customHeight="1">
      <c r="A26" s="21"/>
      <c r="B26" s="26" t="s">
        <v>15</v>
      </c>
      <c r="C26" s="27">
        <v>28</v>
      </c>
      <c r="D26" s="28">
        <v>42</v>
      </c>
      <c r="E26" s="29">
        <v>-0.33333333333333331</v>
      </c>
      <c r="F26" s="27">
        <v>67</v>
      </c>
      <c r="G26" s="28">
        <v>102</v>
      </c>
      <c r="H26" s="29">
        <v>-0.34313725490196079</v>
      </c>
    </row>
    <row r="27" spans="1:9" ht="15" customHeight="1">
      <c r="A27" s="21"/>
      <c r="B27" s="26" t="s">
        <v>16</v>
      </c>
      <c r="C27" s="33">
        <v>345</v>
      </c>
      <c r="D27" s="34">
        <v>383</v>
      </c>
      <c r="E27" s="35">
        <v>-9.921671018276762E-2</v>
      </c>
      <c r="F27" s="33">
        <v>658</v>
      </c>
      <c r="G27" s="34">
        <v>637</v>
      </c>
      <c r="H27" s="35">
        <v>3.2967032967032968E-2</v>
      </c>
    </row>
    <row r="28" spans="1:9" ht="15" customHeight="1">
      <c r="A28" s="21"/>
      <c r="B28" s="26" t="s">
        <v>17</v>
      </c>
      <c r="C28" s="27">
        <v>191</v>
      </c>
      <c r="D28" s="28">
        <v>247</v>
      </c>
      <c r="E28" s="29">
        <v>-0.22672064777327935</v>
      </c>
      <c r="F28" s="27">
        <v>501</v>
      </c>
      <c r="G28" s="28">
        <v>581</v>
      </c>
      <c r="H28" s="29">
        <v>-0.13769363166953527</v>
      </c>
    </row>
    <row r="29" spans="1:9" ht="15" customHeight="1">
      <c r="A29" s="21"/>
      <c r="B29" s="26" t="s">
        <v>34</v>
      </c>
      <c r="C29" s="27">
        <v>2155</v>
      </c>
      <c r="D29" s="28">
        <v>1919</v>
      </c>
      <c r="E29" s="29">
        <v>0.12298071912454403</v>
      </c>
      <c r="F29" s="27">
        <v>4399</v>
      </c>
      <c r="G29" s="28">
        <v>4001</v>
      </c>
      <c r="H29" s="29">
        <v>9.94751312171957E-2</v>
      </c>
    </row>
    <row r="30" spans="1:9" ht="15" customHeight="1">
      <c r="A30" s="21"/>
      <c r="B30" s="26" t="s">
        <v>18</v>
      </c>
      <c r="C30" s="27">
        <v>117</v>
      </c>
      <c r="D30" s="28">
        <v>60</v>
      </c>
      <c r="E30" s="29">
        <v>0.95</v>
      </c>
      <c r="F30" s="27">
        <v>235</v>
      </c>
      <c r="G30" s="28">
        <v>122</v>
      </c>
      <c r="H30" s="29">
        <v>0.92622950819672134</v>
      </c>
    </row>
    <row r="31" spans="1:9" ht="15" customHeight="1">
      <c r="A31" s="21"/>
      <c r="B31" s="26" t="s">
        <v>35</v>
      </c>
      <c r="C31" s="27">
        <v>763</v>
      </c>
      <c r="D31" s="28">
        <v>463</v>
      </c>
      <c r="E31" s="29">
        <v>0.64794816414686829</v>
      </c>
      <c r="F31" s="27">
        <v>1318</v>
      </c>
      <c r="G31" s="28">
        <v>915</v>
      </c>
      <c r="H31" s="29">
        <v>0.44043715846994536</v>
      </c>
      <c r="I31" s="20"/>
    </row>
    <row r="32" spans="1:9" ht="15" customHeight="1">
      <c r="A32" s="21"/>
      <c r="B32" s="26" t="s">
        <v>20</v>
      </c>
      <c r="C32" s="27">
        <v>76</v>
      </c>
      <c r="D32" s="28">
        <v>72</v>
      </c>
      <c r="E32" s="29">
        <v>5.5555555555555552E-2</v>
      </c>
      <c r="F32" s="27">
        <v>161</v>
      </c>
      <c r="G32" s="28">
        <v>173</v>
      </c>
      <c r="H32" s="29">
        <v>-6.9364161849710976E-2</v>
      </c>
      <c r="I32" s="36"/>
    </row>
    <row r="33" spans="1:13" ht="15" customHeight="1">
      <c r="A33" s="21"/>
      <c r="B33" s="26" t="s">
        <v>21</v>
      </c>
      <c r="C33" s="27">
        <v>1054</v>
      </c>
      <c r="D33" s="28">
        <v>1090</v>
      </c>
      <c r="E33" s="29">
        <v>-3.3027522935779818E-2</v>
      </c>
      <c r="F33" s="27">
        <v>2409</v>
      </c>
      <c r="G33" s="28">
        <v>2629</v>
      </c>
      <c r="H33" s="29">
        <v>-8.3682008368200833E-2</v>
      </c>
      <c r="I33" s="20"/>
    </row>
    <row r="34" spans="1:13" ht="15" customHeight="1">
      <c r="A34" s="21"/>
      <c r="B34" s="26" t="s">
        <v>22</v>
      </c>
      <c r="C34" s="27">
        <v>2770</v>
      </c>
      <c r="D34" s="37">
        <v>1824</v>
      </c>
      <c r="E34" s="29">
        <v>0.51864035087719296</v>
      </c>
      <c r="F34" s="27">
        <v>4255</v>
      </c>
      <c r="G34" s="37">
        <v>3206</v>
      </c>
      <c r="H34" s="29">
        <v>0.32719900187149098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290</v>
      </c>
      <c r="D35" s="28">
        <v>232</v>
      </c>
      <c r="E35" s="29">
        <v>0.25</v>
      </c>
      <c r="F35" s="27">
        <v>633</v>
      </c>
      <c r="G35" s="28">
        <v>617</v>
      </c>
      <c r="H35" s="29">
        <v>2.5931928687196109E-2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471</v>
      </c>
      <c r="D36" s="37">
        <v>390</v>
      </c>
      <c r="E36" s="29">
        <v>0.2076923076923077</v>
      </c>
      <c r="F36" s="27">
        <v>826</v>
      </c>
      <c r="G36" s="37">
        <v>771</v>
      </c>
      <c r="H36" s="29">
        <v>7.1335927367055768E-2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271</v>
      </c>
      <c r="D37" s="28">
        <v>173</v>
      </c>
      <c r="E37" s="29">
        <v>0.56647398843930641</v>
      </c>
      <c r="F37" s="27">
        <v>467</v>
      </c>
      <c r="G37" s="28">
        <v>411</v>
      </c>
      <c r="H37" s="29">
        <v>0.13625304136253041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26</v>
      </c>
      <c r="C38" s="27">
        <v>131</v>
      </c>
      <c r="D38" s="28">
        <v>148</v>
      </c>
      <c r="E38" s="29">
        <v>-0.11486486486486487</v>
      </c>
      <c r="F38" s="27">
        <v>353</v>
      </c>
      <c r="G38" s="28">
        <v>389</v>
      </c>
      <c r="H38" s="29">
        <v>-9.2544987146529561E-2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1860</v>
      </c>
      <c r="D39" s="37">
        <v>1748</v>
      </c>
      <c r="E39" s="29">
        <v>6.4073226544622428E-2</v>
      </c>
      <c r="F39" s="27">
        <v>3727</v>
      </c>
      <c r="G39" s="28">
        <v>3888</v>
      </c>
      <c r="H39" s="29">
        <v>-4.1409465020576131E-2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492</v>
      </c>
      <c r="D40" s="28">
        <v>451</v>
      </c>
      <c r="E40" s="29">
        <v>9.0909090909090912E-2</v>
      </c>
      <c r="F40" s="27">
        <v>914</v>
      </c>
      <c r="G40" s="28">
        <v>908</v>
      </c>
      <c r="H40" s="29">
        <v>6.6079295154185024E-3</v>
      </c>
      <c r="J40" s="36"/>
      <c r="K40" s="36"/>
      <c r="L40" s="36"/>
      <c r="M40" s="36"/>
    </row>
    <row r="41" spans="1:13" ht="15" customHeight="1">
      <c r="A41" s="21"/>
      <c r="B41" s="6" t="s">
        <v>36</v>
      </c>
      <c r="C41" s="7">
        <v>23491</v>
      </c>
      <c r="D41" s="8">
        <v>22035</v>
      </c>
      <c r="E41" s="9">
        <v>6.6076696165191739E-2</v>
      </c>
      <c r="F41" s="7">
        <v>46097</v>
      </c>
      <c r="G41" s="8">
        <v>46229</v>
      </c>
      <c r="H41" s="9">
        <v>-2.8553505375413703E-3</v>
      </c>
    </row>
    <row r="42" spans="1:13" ht="15" customHeight="1">
      <c r="A42" s="21"/>
      <c r="B42" s="39" t="s">
        <v>81</v>
      </c>
      <c r="C42" s="40">
        <v>17649</v>
      </c>
      <c r="D42" s="41">
        <v>17645</v>
      </c>
      <c r="E42" s="277">
        <v>2.2669311419665629E-4</v>
      </c>
      <c r="F42" s="40">
        <v>36037</v>
      </c>
      <c r="G42" s="41">
        <v>37689</v>
      </c>
      <c r="H42" s="42">
        <v>-4.3832417946881051E-2</v>
      </c>
    </row>
    <row r="43" spans="1:13" ht="15" customHeight="1">
      <c r="A43" s="21"/>
      <c r="B43" s="10" t="s">
        <v>37</v>
      </c>
      <c r="C43" s="40">
        <v>5842</v>
      </c>
      <c r="D43" s="41">
        <v>4390</v>
      </c>
      <c r="E43" s="42">
        <v>0.33075170842824603</v>
      </c>
      <c r="F43" s="40">
        <v>10060</v>
      </c>
      <c r="G43" s="41">
        <v>8540</v>
      </c>
      <c r="H43" s="42">
        <v>0.17798594847775176</v>
      </c>
    </row>
    <row r="44" spans="1:13" ht="15" customHeight="1">
      <c r="A44" s="21"/>
      <c r="B44" s="43" t="s">
        <v>30</v>
      </c>
      <c r="C44" s="44">
        <v>24</v>
      </c>
      <c r="D44" s="45">
        <v>13</v>
      </c>
      <c r="E44" s="46">
        <v>0.84615384615384615</v>
      </c>
      <c r="F44" s="44">
        <v>47</v>
      </c>
      <c r="G44" s="45">
        <v>36</v>
      </c>
      <c r="H44" s="46">
        <v>0.30555555555555558</v>
      </c>
    </row>
    <row r="45" spans="1:13" ht="15" customHeight="1">
      <c r="A45" s="21"/>
      <c r="B45" s="43" t="s">
        <v>31</v>
      </c>
      <c r="C45" s="44">
        <v>434</v>
      </c>
      <c r="D45" s="45">
        <v>401</v>
      </c>
      <c r="E45" s="46">
        <v>8.2294264339152115E-2</v>
      </c>
      <c r="F45" s="44">
        <v>942</v>
      </c>
      <c r="G45" s="45">
        <v>972</v>
      </c>
      <c r="H45" s="46">
        <v>-3.0864197530864196E-2</v>
      </c>
      <c r="I45" s="36"/>
    </row>
    <row r="46" spans="1:13" ht="15" customHeight="1">
      <c r="A46" s="21"/>
      <c r="B46" s="43" t="s">
        <v>32</v>
      </c>
      <c r="C46" s="44">
        <v>256</v>
      </c>
      <c r="D46" s="45">
        <v>286</v>
      </c>
      <c r="E46" s="46">
        <v>-0.1048951048951049</v>
      </c>
      <c r="F46" s="44">
        <v>515</v>
      </c>
      <c r="G46" s="45">
        <v>636</v>
      </c>
      <c r="H46" s="46">
        <v>-0.19025157232704404</v>
      </c>
      <c r="I46" s="36"/>
    </row>
    <row r="47" spans="1:13" ht="15" customHeight="1">
      <c r="B47" s="47" t="s">
        <v>33</v>
      </c>
      <c r="C47" s="48">
        <v>714</v>
      </c>
      <c r="D47" s="49">
        <v>700</v>
      </c>
      <c r="E47" s="50">
        <v>0.02</v>
      </c>
      <c r="F47" s="48">
        <v>1504</v>
      </c>
      <c r="G47" s="49">
        <v>1644</v>
      </c>
      <c r="H47" s="50">
        <v>-8.5158150851581502E-2</v>
      </c>
      <c r="I47" s="36"/>
    </row>
    <row r="48" spans="1:13" ht="15" customHeight="1">
      <c r="A48" s="21"/>
      <c r="B48" s="26" t="s">
        <v>38</v>
      </c>
      <c r="C48" s="27">
        <v>2494</v>
      </c>
      <c r="D48" s="28">
        <v>2562</v>
      </c>
      <c r="E48" s="29">
        <v>-2.6541764246682281E-2</v>
      </c>
      <c r="F48" s="27">
        <v>5458</v>
      </c>
      <c r="G48" s="28">
        <v>6107</v>
      </c>
      <c r="H48" s="29">
        <v>-0.10627149173080072</v>
      </c>
    </row>
    <row r="49" spans="1:9" ht="15" customHeight="1">
      <c r="B49" s="39" t="s">
        <v>78</v>
      </c>
      <c r="C49" s="51">
        <v>26699</v>
      </c>
      <c r="D49" s="52">
        <v>25297</v>
      </c>
      <c r="E49" s="53">
        <v>5.5421591493062417E-2</v>
      </c>
      <c r="F49" s="51">
        <v>53059</v>
      </c>
      <c r="G49" s="52">
        <v>53980</v>
      </c>
      <c r="H49" s="53">
        <v>-1.7061874768432753E-2</v>
      </c>
    </row>
    <row r="50" spans="1:9" ht="15" customHeight="1" thickBot="1">
      <c r="B50" s="54" t="s">
        <v>79</v>
      </c>
      <c r="C50" s="55">
        <v>20857</v>
      </c>
      <c r="D50" s="56">
        <v>20907</v>
      </c>
      <c r="E50" s="57">
        <v>-2.3915435021763048E-3</v>
      </c>
      <c r="F50" s="55">
        <v>42999</v>
      </c>
      <c r="G50" s="56">
        <v>45440</v>
      </c>
      <c r="H50" s="57">
        <v>-5.3719190140845072E-2</v>
      </c>
    </row>
    <row r="51" spans="1:9" ht="15" customHeight="1">
      <c r="A51" s="58"/>
      <c r="B51" s="132" t="s">
        <v>43</v>
      </c>
      <c r="C51" s="136"/>
      <c r="D51" s="136"/>
      <c r="E51" s="59"/>
      <c r="F51" s="58"/>
      <c r="G51" s="58"/>
      <c r="H51" s="58"/>
      <c r="I51" s="58"/>
    </row>
    <row r="52" spans="1:9" ht="15" customHeight="1">
      <c r="A52" s="58"/>
      <c r="B52" s="133" t="s">
        <v>49</v>
      </c>
      <c r="C52" s="137"/>
      <c r="E52" s="60"/>
      <c r="F52" s="58"/>
      <c r="G52" s="60"/>
      <c r="H52" s="58"/>
      <c r="I52" s="58"/>
    </row>
    <row r="53" spans="1:9" ht="15" customHeight="1">
      <c r="A53" s="58"/>
      <c r="B53" s="133" t="s">
        <v>50</v>
      </c>
      <c r="C53" s="136"/>
      <c r="E53" s="59"/>
      <c r="F53" s="61"/>
      <c r="G53" s="59"/>
      <c r="H53" s="59"/>
      <c r="I53" s="58"/>
    </row>
    <row r="54" spans="1:9" ht="15" customHeight="1">
      <c r="A54" s="58"/>
      <c r="B54" s="133" t="s">
        <v>51</v>
      </c>
      <c r="C54" s="62"/>
      <c r="D54" s="62"/>
      <c r="E54" s="62"/>
      <c r="F54" s="62"/>
      <c r="G54" s="62"/>
      <c r="H54" s="62"/>
      <c r="I54" s="58"/>
    </row>
    <row r="55" spans="1:9" ht="15" customHeight="1">
      <c r="A55" s="58"/>
      <c r="B55" s="58"/>
      <c r="C55" s="60"/>
      <c r="D55" s="60"/>
      <c r="E55" s="60"/>
      <c r="F55" s="60"/>
      <c r="G55" s="60"/>
      <c r="H55" s="60"/>
      <c r="I55" s="58"/>
    </row>
    <row r="56" spans="1:9" ht="15" customHeight="1">
      <c r="A56" s="58"/>
      <c r="B56" s="58"/>
      <c r="C56" s="60"/>
      <c r="D56" s="60"/>
      <c r="E56" s="60"/>
      <c r="F56" s="60"/>
      <c r="G56" s="60"/>
      <c r="H56" s="60"/>
      <c r="I56" s="58"/>
    </row>
    <row r="57" spans="1:9" ht="15" customHeight="1">
      <c r="A57" s="58"/>
      <c r="B57" s="58"/>
      <c r="C57" s="60"/>
      <c r="D57" s="60"/>
      <c r="E57" s="60"/>
      <c r="F57" s="60"/>
      <c r="G57" s="60"/>
      <c r="H57" s="60"/>
      <c r="I57" s="58"/>
    </row>
    <row r="58" spans="1:9" ht="15" customHeight="1">
      <c r="A58" s="58"/>
      <c r="B58" s="58"/>
      <c r="C58" s="60"/>
      <c r="D58" s="60"/>
      <c r="E58" s="60"/>
      <c r="F58" s="60"/>
      <c r="G58" s="60"/>
      <c r="H58" s="60"/>
      <c r="I58" s="58"/>
    </row>
    <row r="59" spans="1:9" ht="15" customHeight="1">
      <c r="A59" s="58"/>
      <c r="B59" s="58"/>
      <c r="C59" s="60"/>
      <c r="D59" s="60"/>
      <c r="E59" s="60"/>
      <c r="F59" s="60"/>
      <c r="G59" s="60"/>
      <c r="H59" s="60"/>
      <c r="I59" s="58"/>
    </row>
    <row r="60" spans="1:9" ht="15" customHeight="1">
      <c r="A60" s="58"/>
      <c r="B60" s="58"/>
      <c r="C60" s="60"/>
      <c r="D60" s="60"/>
      <c r="E60" s="60"/>
      <c r="F60" s="60"/>
      <c r="G60" s="60"/>
      <c r="H60" s="60"/>
      <c r="I60" s="58"/>
    </row>
    <row r="61" spans="1:9" ht="15" customHeight="1">
      <c r="A61" s="58"/>
      <c r="B61" s="58"/>
      <c r="C61" s="60"/>
      <c r="D61" s="60"/>
      <c r="E61" s="60"/>
      <c r="F61" s="60"/>
      <c r="G61" s="60"/>
      <c r="H61" s="60"/>
      <c r="I61" s="58"/>
    </row>
    <row r="62" spans="1:9" ht="15" customHeight="1">
      <c r="A62" s="58"/>
      <c r="B62" s="58"/>
      <c r="C62" s="60"/>
      <c r="D62" s="60"/>
      <c r="E62" s="60"/>
      <c r="F62" s="60"/>
      <c r="G62" s="60"/>
      <c r="H62" s="60"/>
      <c r="I62" s="58"/>
    </row>
    <row r="63" spans="1:9" ht="15" customHeight="1">
      <c r="A63" s="58"/>
      <c r="B63" s="58"/>
      <c r="C63" s="60"/>
      <c r="D63" s="60"/>
      <c r="E63" s="60"/>
      <c r="F63" s="60"/>
      <c r="G63" s="60"/>
      <c r="H63" s="60"/>
      <c r="I63" s="58"/>
    </row>
    <row r="64" spans="1:9" ht="15" customHeight="1">
      <c r="A64" s="58"/>
      <c r="B64" s="58"/>
      <c r="C64" s="60"/>
      <c r="D64" s="60"/>
      <c r="E64" s="60"/>
      <c r="F64" s="60"/>
      <c r="G64" s="60"/>
      <c r="H64" s="60"/>
      <c r="I64" s="58"/>
    </row>
    <row r="65" spans="1:9" ht="15" customHeight="1">
      <c r="A65" s="58"/>
      <c r="B65" s="58"/>
      <c r="C65" s="60"/>
      <c r="D65" s="60"/>
      <c r="E65" s="60"/>
      <c r="F65" s="60"/>
      <c r="G65" s="60"/>
      <c r="H65" s="60"/>
      <c r="I65" s="58"/>
    </row>
    <row r="66" spans="1:9" ht="15" customHeight="1">
      <c r="A66" s="58"/>
      <c r="B66" s="58"/>
      <c r="C66" s="60"/>
      <c r="D66" s="60"/>
      <c r="E66" s="60"/>
      <c r="F66" s="60"/>
      <c r="G66" s="60"/>
      <c r="H66" s="60"/>
      <c r="I66" s="58"/>
    </row>
    <row r="67" spans="1:9" ht="15" customHeight="1">
      <c r="A67" s="58"/>
      <c r="B67" s="58"/>
      <c r="C67" s="60"/>
      <c r="D67" s="60"/>
      <c r="E67" s="60"/>
      <c r="F67" s="60"/>
      <c r="G67" s="60"/>
      <c r="H67" s="60"/>
      <c r="I67" s="58"/>
    </row>
    <row r="68" spans="1:9" ht="15" customHeight="1">
      <c r="A68" s="58"/>
      <c r="B68" s="58"/>
      <c r="C68" s="60"/>
      <c r="D68" s="60"/>
      <c r="E68" s="60"/>
      <c r="F68" s="60"/>
      <c r="G68" s="60"/>
      <c r="H68" s="60"/>
      <c r="I68" s="58"/>
    </row>
    <row r="69" spans="1:9" ht="15" customHeight="1">
      <c r="A69" s="58"/>
      <c r="B69" s="58"/>
      <c r="C69" s="60"/>
      <c r="D69" s="60"/>
      <c r="E69" s="60"/>
      <c r="F69" s="60"/>
      <c r="G69" s="60"/>
      <c r="H69" s="60"/>
      <c r="I69" s="58"/>
    </row>
    <row r="70" spans="1:9" ht="15" customHeight="1">
      <c r="A70" s="58"/>
      <c r="B70" s="58"/>
      <c r="C70" s="60"/>
      <c r="D70" s="60"/>
      <c r="E70" s="60"/>
      <c r="F70" s="60"/>
      <c r="G70" s="60"/>
      <c r="H70" s="60"/>
      <c r="I70" s="58"/>
    </row>
    <row r="71" spans="1:9" ht="15" customHeight="1">
      <c r="A71" s="294" t="s">
        <v>44</v>
      </c>
      <c r="B71" s="294"/>
      <c r="C71" s="294"/>
      <c r="D71" s="294"/>
      <c r="E71" s="294"/>
      <c r="F71" s="294"/>
      <c r="G71" s="294"/>
      <c r="H71" s="294"/>
      <c r="I71" s="294"/>
    </row>
    <row r="72" spans="1:9" ht="15" customHeight="1">
      <c r="A72" s="295" t="s">
        <v>40</v>
      </c>
      <c r="B72" s="295"/>
      <c r="C72" s="295"/>
      <c r="D72" s="295"/>
      <c r="E72" s="295"/>
      <c r="F72" s="295"/>
      <c r="G72" s="295"/>
      <c r="H72" s="295"/>
      <c r="I72" s="295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76" t="s">
        <v>75</v>
      </c>
    </row>
    <row r="74" spans="1:9" ht="15" customHeight="1">
      <c r="A74" s="64"/>
      <c r="B74" s="65"/>
    </row>
    <row r="75" spans="1:9" ht="15" customHeight="1">
      <c r="B75" s="65"/>
      <c r="H75" s="66"/>
    </row>
    <row r="76" spans="1:9" ht="15" customHeight="1">
      <c r="B76" s="65"/>
    </row>
    <row r="77" spans="1:9" ht="15" customHeight="1">
      <c r="B77" s="21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C4928D74-A12F-4013-AD5D-E460C4C9425E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77"/>
  <sheetViews>
    <sheetView showGridLines="0" view="pageBreakPreview" zoomScaleNormal="100" zoomScaleSheetLayoutView="100" workbookViewId="0">
      <selection activeCell="B54" sqref="B54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3"/>
      <c r="B1" s="14"/>
      <c r="C1" s="314" t="s">
        <v>0</v>
      </c>
      <c r="D1" s="314"/>
      <c r="E1" s="314"/>
      <c r="F1" s="314"/>
      <c r="G1" s="314"/>
      <c r="H1" s="314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5"/>
      <c r="D3" s="316"/>
      <c r="E3" s="316"/>
      <c r="F3" s="316"/>
      <c r="G3" s="316"/>
      <c r="H3" s="317"/>
      <c r="I3" s="13"/>
    </row>
    <row r="4" spans="1:9" ht="31.2">
      <c r="A4" s="1"/>
      <c r="B4" s="14"/>
      <c r="C4" s="318" t="s">
        <v>1</v>
      </c>
      <c r="D4" s="319"/>
      <c r="E4" s="319"/>
      <c r="F4" s="319"/>
      <c r="G4" s="319"/>
      <c r="H4" s="320"/>
      <c r="I4" s="13"/>
    </row>
    <row r="5" spans="1:9" ht="31.2">
      <c r="A5" s="1"/>
      <c r="B5" s="14"/>
      <c r="C5" s="318" t="str">
        <f>'LCV ≤3,5t (vans)'!$C$5:$H$5</f>
        <v>8.00 AM (7.00 AM GMT), 24 March 2021</v>
      </c>
      <c r="D5" s="319"/>
      <c r="E5" s="319"/>
      <c r="F5" s="319"/>
      <c r="G5" s="319"/>
      <c r="H5" s="320"/>
      <c r="I5" s="13"/>
    </row>
    <row r="6" spans="1:9" ht="15" customHeight="1">
      <c r="A6" s="1"/>
      <c r="B6" s="14"/>
      <c r="C6" s="321"/>
      <c r="D6" s="322"/>
      <c r="E6" s="322"/>
      <c r="F6" s="322"/>
      <c r="G6" s="322"/>
      <c r="H6" s="323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4">
      <c r="A8" s="15"/>
      <c r="B8" s="13" t="s">
        <v>2</v>
      </c>
      <c r="C8" s="297" t="s">
        <v>3</v>
      </c>
      <c r="D8" s="297"/>
      <c r="E8" s="297"/>
      <c r="F8" s="297"/>
      <c r="G8" s="297"/>
      <c r="H8" s="297"/>
      <c r="I8" s="13"/>
    </row>
    <row r="9" spans="1:9" ht="15.6">
      <c r="A9" s="15"/>
      <c r="B9" s="13"/>
      <c r="C9" s="293" t="s">
        <v>42</v>
      </c>
      <c r="D9" s="293"/>
      <c r="E9" s="293"/>
      <c r="F9" s="293"/>
      <c r="G9" s="293"/>
      <c r="H9" s="293"/>
      <c r="I9" s="13"/>
    </row>
    <row r="10" spans="1:9" ht="15.6">
      <c r="A10" s="16"/>
      <c r="B10" s="13"/>
      <c r="C10" s="312" t="s">
        <v>57</v>
      </c>
      <c r="D10" s="312"/>
      <c r="E10" s="312"/>
      <c r="F10" s="312"/>
      <c r="G10" s="312"/>
      <c r="H10" s="312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8" t="str">
        <f>'LCV ≤3,5t (vans)'!C13</f>
        <v>February</v>
      </c>
      <c r="D13" s="149" t="str">
        <f>'LCV ≤3,5t (vans)'!D13</f>
        <v>February</v>
      </c>
      <c r="E13" s="150" t="s">
        <v>61</v>
      </c>
      <c r="F13" s="151" t="str">
        <f>'LCV ≤3,5t (vans)'!F13</f>
        <v>Jan-Feb</v>
      </c>
      <c r="G13" s="152" t="str">
        <f>'LCV ≤3,5t (vans)'!G13</f>
        <v>Jan-Feb</v>
      </c>
      <c r="H13" s="150" t="s">
        <v>61</v>
      </c>
    </row>
    <row r="14" spans="1:9" ht="14.4">
      <c r="A14" s="21"/>
      <c r="B14" s="19"/>
      <c r="C14" s="266">
        <f>'LCV ≤3,5t (vans)'!C14</f>
        <v>2021</v>
      </c>
      <c r="D14" s="267">
        <f>'LCV ≤3,5t (vans)'!D14</f>
        <v>2020</v>
      </c>
      <c r="E14" s="263" t="str">
        <f>'LCV ≤3,5t (vans)'!E14</f>
        <v>21/20</v>
      </c>
      <c r="F14" s="264">
        <f>'LCV ≤3,5t (vans)'!F14</f>
        <v>2021</v>
      </c>
      <c r="G14" s="265">
        <f>'LCV ≤3,5t (vans)'!G14</f>
        <v>2020</v>
      </c>
      <c r="H14" s="268" t="str">
        <f>'LCV ≤3,5t (vans)'!H14</f>
        <v>21/20</v>
      </c>
    </row>
    <row r="15" spans="1:9" ht="15" customHeight="1">
      <c r="A15" s="21"/>
      <c r="B15" s="22" t="s">
        <v>4</v>
      </c>
      <c r="C15" s="23">
        <v>86</v>
      </c>
      <c r="D15" s="24">
        <v>95</v>
      </c>
      <c r="E15" s="25">
        <v>-9.4736842105263161E-2</v>
      </c>
      <c r="F15" s="23">
        <v>181</v>
      </c>
      <c r="G15" s="24">
        <v>151</v>
      </c>
      <c r="H15" s="25">
        <v>0.19867549668874171</v>
      </c>
    </row>
    <row r="16" spans="1:9" ht="15" customHeight="1">
      <c r="A16" s="21"/>
      <c r="B16" s="26" t="s">
        <v>5</v>
      </c>
      <c r="C16" s="27">
        <v>60</v>
      </c>
      <c r="D16" s="28">
        <v>74</v>
      </c>
      <c r="E16" s="29">
        <v>-0.1891891891891892</v>
      </c>
      <c r="F16" s="27">
        <v>125</v>
      </c>
      <c r="G16" s="28">
        <v>189</v>
      </c>
      <c r="H16" s="29">
        <v>-0.33862433862433861</v>
      </c>
    </row>
    <row r="17" spans="1:9" ht="15" customHeight="1">
      <c r="A17" s="21"/>
      <c r="B17" s="26" t="s">
        <v>6</v>
      </c>
      <c r="C17" s="30">
        <v>2</v>
      </c>
      <c r="D17" s="31">
        <v>6</v>
      </c>
      <c r="E17" s="32">
        <v>-0.66666666666666663</v>
      </c>
      <c r="F17" s="30">
        <v>3</v>
      </c>
      <c r="G17" s="31">
        <v>36</v>
      </c>
      <c r="H17" s="32">
        <v>-0.91666666666666663</v>
      </c>
    </row>
    <row r="18" spans="1:9" ht="15" customHeight="1">
      <c r="A18" s="21"/>
      <c r="B18" s="26" t="s">
        <v>7</v>
      </c>
      <c r="C18" s="30">
        <v>15</v>
      </c>
      <c r="D18" s="31">
        <v>10</v>
      </c>
      <c r="E18" s="32">
        <v>0.5</v>
      </c>
      <c r="F18" s="30">
        <v>15</v>
      </c>
      <c r="G18" s="31">
        <v>22</v>
      </c>
      <c r="H18" s="32">
        <v>-0.31818181818181818</v>
      </c>
    </row>
    <row r="19" spans="1:9" ht="15" customHeight="1">
      <c r="A19" s="21"/>
      <c r="B19" s="26" t="s">
        <v>8</v>
      </c>
      <c r="C19" s="30">
        <v>0</v>
      </c>
      <c r="D19" s="31">
        <v>2</v>
      </c>
      <c r="E19" s="32">
        <v>-1</v>
      </c>
      <c r="F19" s="30">
        <v>2</v>
      </c>
      <c r="G19" s="31">
        <v>4</v>
      </c>
      <c r="H19" s="32">
        <v>-0.5</v>
      </c>
    </row>
    <row r="20" spans="1:9" ht="15" customHeight="1">
      <c r="A20" s="21"/>
      <c r="B20" s="26" t="s">
        <v>9</v>
      </c>
      <c r="C20" s="27">
        <v>199</v>
      </c>
      <c r="D20" s="28">
        <v>72</v>
      </c>
      <c r="E20" s="29">
        <v>1.7638888888888888</v>
      </c>
      <c r="F20" s="27">
        <v>337</v>
      </c>
      <c r="G20" s="28">
        <v>163</v>
      </c>
      <c r="H20" s="29">
        <v>1.0674846625766872</v>
      </c>
    </row>
    <row r="21" spans="1:9" ht="15" customHeight="1">
      <c r="A21" s="21"/>
      <c r="B21" s="26" t="s">
        <v>10</v>
      </c>
      <c r="C21" s="27">
        <v>90</v>
      </c>
      <c r="D21" s="28">
        <v>34</v>
      </c>
      <c r="E21" s="29">
        <v>1.6470588235294117</v>
      </c>
      <c r="F21" s="27">
        <v>90</v>
      </c>
      <c r="G21" s="28">
        <v>75</v>
      </c>
      <c r="H21" s="29">
        <v>0.2</v>
      </c>
    </row>
    <row r="22" spans="1:9" ht="15" customHeight="1">
      <c r="A22" s="21"/>
      <c r="B22" s="26" t="s">
        <v>11</v>
      </c>
      <c r="C22" s="27">
        <v>0</v>
      </c>
      <c r="D22" s="28">
        <v>2</v>
      </c>
      <c r="E22" s="67">
        <v>-1</v>
      </c>
      <c r="F22" s="27">
        <v>32</v>
      </c>
      <c r="G22" s="28">
        <v>45</v>
      </c>
      <c r="H22" s="67">
        <v>-0.28888888888888886</v>
      </c>
    </row>
    <row r="23" spans="1:9" ht="15" customHeight="1">
      <c r="A23" s="21"/>
      <c r="B23" s="26" t="s">
        <v>12</v>
      </c>
      <c r="C23" s="27">
        <v>10</v>
      </c>
      <c r="D23" s="28">
        <v>17</v>
      </c>
      <c r="E23" s="29">
        <v>-0.41176470588235292</v>
      </c>
      <c r="F23" s="27">
        <v>22</v>
      </c>
      <c r="G23" s="28">
        <v>51</v>
      </c>
      <c r="H23" s="29">
        <v>-0.56862745098039214</v>
      </c>
    </row>
    <row r="24" spans="1:9" ht="15" customHeight="1">
      <c r="A24" s="21"/>
      <c r="B24" s="26" t="s">
        <v>13</v>
      </c>
      <c r="C24" s="27">
        <v>484</v>
      </c>
      <c r="D24" s="28">
        <v>498</v>
      </c>
      <c r="E24" s="29">
        <v>-2.8112449799196786E-2</v>
      </c>
      <c r="F24" s="27">
        <v>1039</v>
      </c>
      <c r="G24" s="28">
        <v>1136</v>
      </c>
      <c r="H24" s="29">
        <v>-8.5387323943661969E-2</v>
      </c>
    </row>
    <row r="25" spans="1:9" ht="15" customHeight="1">
      <c r="A25" s="21"/>
      <c r="B25" s="26" t="s">
        <v>14</v>
      </c>
      <c r="C25" s="27">
        <v>393</v>
      </c>
      <c r="D25" s="28">
        <v>493</v>
      </c>
      <c r="E25" s="29">
        <v>-0.20283975659229209</v>
      </c>
      <c r="F25" s="27">
        <v>851</v>
      </c>
      <c r="G25" s="28">
        <v>1123</v>
      </c>
      <c r="H25" s="29">
        <v>-0.24220837043633126</v>
      </c>
      <c r="I25" s="20"/>
    </row>
    <row r="26" spans="1:9" ht="15" customHeight="1">
      <c r="A26" s="21"/>
      <c r="B26" s="26" t="s">
        <v>15</v>
      </c>
      <c r="C26" s="27">
        <v>14</v>
      </c>
      <c r="D26" s="28">
        <v>44</v>
      </c>
      <c r="E26" s="29">
        <v>-0.68181818181818177</v>
      </c>
      <c r="F26" s="27">
        <v>40</v>
      </c>
      <c r="G26" s="28">
        <v>94</v>
      </c>
      <c r="H26" s="29">
        <v>-0.57446808510638303</v>
      </c>
    </row>
    <row r="27" spans="1:9" ht="15" customHeight="1">
      <c r="A27" s="21"/>
      <c r="B27" s="26" t="s">
        <v>16</v>
      </c>
      <c r="C27" s="33">
        <v>17</v>
      </c>
      <c r="D27" s="34">
        <v>36</v>
      </c>
      <c r="E27" s="35">
        <v>-0.52777777777777779</v>
      </c>
      <c r="F27" s="33">
        <v>56</v>
      </c>
      <c r="G27" s="34">
        <v>196</v>
      </c>
      <c r="H27" s="35">
        <v>-0.7142857142857143</v>
      </c>
    </row>
    <row r="28" spans="1:9" ht="15" customHeight="1">
      <c r="A28" s="21"/>
      <c r="B28" s="26" t="s">
        <v>17</v>
      </c>
      <c r="C28" s="27">
        <v>32</v>
      </c>
      <c r="D28" s="28">
        <v>19</v>
      </c>
      <c r="E28" s="32">
        <v>0.68421052631578949</v>
      </c>
      <c r="F28" s="27">
        <v>61</v>
      </c>
      <c r="G28" s="28">
        <v>41</v>
      </c>
      <c r="H28" s="29">
        <v>0.48780487804878048</v>
      </c>
    </row>
    <row r="29" spans="1:9" ht="15" customHeight="1">
      <c r="A29" s="21"/>
      <c r="B29" s="26" t="s">
        <v>54</v>
      </c>
      <c r="C29" s="27">
        <v>226</v>
      </c>
      <c r="D29" s="28">
        <v>369</v>
      </c>
      <c r="E29" s="29">
        <v>-0.38753387533875339</v>
      </c>
      <c r="F29" s="27">
        <v>649</v>
      </c>
      <c r="G29" s="28">
        <v>820</v>
      </c>
      <c r="H29" s="29">
        <v>-0.20853658536585365</v>
      </c>
    </row>
    <row r="30" spans="1:9" ht="15" customHeight="1">
      <c r="A30" s="21"/>
      <c r="B30" s="26" t="s">
        <v>18</v>
      </c>
      <c r="C30" s="27">
        <v>4</v>
      </c>
      <c r="D30" s="28">
        <v>6</v>
      </c>
      <c r="E30" s="29">
        <v>-0.33333333333333331</v>
      </c>
      <c r="F30" s="27">
        <v>18</v>
      </c>
      <c r="G30" s="28">
        <v>19</v>
      </c>
      <c r="H30" s="29">
        <v>-5.2631578947368418E-2</v>
      </c>
    </row>
    <row r="31" spans="1:9" ht="15" customHeight="1">
      <c r="A31" s="21"/>
      <c r="B31" s="26" t="s">
        <v>55</v>
      </c>
      <c r="C31" s="27">
        <v>21</v>
      </c>
      <c r="D31" s="28">
        <v>33</v>
      </c>
      <c r="E31" s="29">
        <v>-0.36363636363636365</v>
      </c>
      <c r="F31" s="27">
        <v>34</v>
      </c>
      <c r="G31" s="28">
        <v>61</v>
      </c>
      <c r="H31" s="29">
        <v>-0.44262295081967212</v>
      </c>
      <c r="I31" s="20"/>
    </row>
    <row r="32" spans="1:9" ht="15" customHeight="1">
      <c r="A32" s="21"/>
      <c r="B32" s="26" t="s">
        <v>20</v>
      </c>
      <c r="C32" s="27">
        <v>26</v>
      </c>
      <c r="D32" s="28">
        <v>8</v>
      </c>
      <c r="E32" s="29">
        <v>2.25</v>
      </c>
      <c r="F32" s="27">
        <v>68</v>
      </c>
      <c r="G32" s="28">
        <v>85</v>
      </c>
      <c r="H32" s="29">
        <v>-0.2</v>
      </c>
      <c r="I32" s="36"/>
    </row>
    <row r="33" spans="1:13" ht="15" customHeight="1">
      <c r="A33" s="21"/>
      <c r="B33" s="26" t="s">
        <v>21</v>
      </c>
      <c r="C33" s="27">
        <v>38</v>
      </c>
      <c r="D33" s="28">
        <v>77</v>
      </c>
      <c r="E33" s="29">
        <v>-0.50649350649350644</v>
      </c>
      <c r="F33" s="27">
        <v>66</v>
      </c>
      <c r="G33" s="28">
        <v>118</v>
      </c>
      <c r="H33" s="29">
        <v>-0.44067796610169491</v>
      </c>
      <c r="I33" s="20"/>
    </row>
    <row r="34" spans="1:13" ht="15" customHeight="1">
      <c r="A34" s="21"/>
      <c r="B34" s="26" t="s">
        <v>22</v>
      </c>
      <c r="C34" s="33">
        <v>114</v>
      </c>
      <c r="D34" s="34">
        <v>119</v>
      </c>
      <c r="E34" s="35">
        <v>-4.2016806722689079E-2</v>
      </c>
      <c r="F34" s="33">
        <v>207</v>
      </c>
      <c r="G34" s="34">
        <v>276</v>
      </c>
      <c r="H34" s="35">
        <v>-0.25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57</v>
      </c>
      <c r="D35" s="28">
        <v>59</v>
      </c>
      <c r="E35" s="29">
        <v>-3.3898305084745763E-2</v>
      </c>
      <c r="F35" s="27">
        <v>99</v>
      </c>
      <c r="G35" s="28">
        <v>160</v>
      </c>
      <c r="H35" s="29">
        <v>-0.38124999999999998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58</v>
      </c>
      <c r="D36" s="37">
        <v>70</v>
      </c>
      <c r="E36" s="29">
        <v>-0.17142857142857143</v>
      </c>
      <c r="F36" s="27">
        <v>118</v>
      </c>
      <c r="G36" s="37">
        <v>126</v>
      </c>
      <c r="H36" s="29">
        <v>-6.3492063492063489E-2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5</v>
      </c>
      <c r="D37" s="28">
        <v>11</v>
      </c>
      <c r="E37" s="67">
        <v>-0.54545454545454541</v>
      </c>
      <c r="F37" s="27">
        <v>31</v>
      </c>
      <c r="G37" s="28">
        <v>56</v>
      </c>
      <c r="H37" s="67">
        <v>-0.44642857142857145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26</v>
      </c>
      <c r="C38" s="27">
        <v>3</v>
      </c>
      <c r="D38" s="28">
        <v>5</v>
      </c>
      <c r="E38" s="29">
        <v>-0.4</v>
      </c>
      <c r="F38" s="27">
        <v>38</v>
      </c>
      <c r="G38" s="28">
        <v>15</v>
      </c>
      <c r="H38" s="29">
        <v>1.5333333333333334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139</v>
      </c>
      <c r="D39" s="37">
        <v>180</v>
      </c>
      <c r="E39" s="29">
        <v>-0.22777777777777777</v>
      </c>
      <c r="F39" s="27">
        <v>265</v>
      </c>
      <c r="G39" s="28">
        <v>495</v>
      </c>
      <c r="H39" s="29">
        <v>-0.46464646464646464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35</v>
      </c>
      <c r="D40" s="28">
        <v>26</v>
      </c>
      <c r="E40" s="29">
        <v>0.34615384615384615</v>
      </c>
      <c r="F40" s="27">
        <v>137</v>
      </c>
      <c r="G40" s="28">
        <v>64</v>
      </c>
      <c r="H40" s="29">
        <v>1.140625</v>
      </c>
      <c r="J40" s="36"/>
      <c r="K40" s="36"/>
      <c r="L40" s="36"/>
      <c r="M40" s="36"/>
    </row>
    <row r="41" spans="1:13" ht="15" customHeight="1">
      <c r="A41" s="21"/>
      <c r="B41" s="6" t="s">
        <v>36</v>
      </c>
      <c r="C41" s="7">
        <v>2128</v>
      </c>
      <c r="D41" s="8">
        <v>2365</v>
      </c>
      <c r="E41" s="9">
        <v>-0.10021141649048626</v>
      </c>
      <c r="F41" s="7">
        <v>4584</v>
      </c>
      <c r="G41" s="8">
        <v>5621</v>
      </c>
      <c r="H41" s="9">
        <v>-0.18448674613058175</v>
      </c>
    </row>
    <row r="42" spans="1:13" ht="15" customHeight="1">
      <c r="A42" s="21"/>
      <c r="B42" s="39" t="s">
        <v>81</v>
      </c>
      <c r="C42" s="40">
        <v>1690</v>
      </c>
      <c r="D42" s="41">
        <v>1993</v>
      </c>
      <c r="E42" s="42">
        <v>-0.15203211239337683</v>
      </c>
      <c r="F42" s="40">
        <v>3693</v>
      </c>
      <c r="G42" s="41">
        <v>4602</v>
      </c>
      <c r="H42" s="42">
        <v>-0.19752281616688397</v>
      </c>
    </row>
    <row r="43" spans="1:13" ht="15" customHeight="1">
      <c r="A43" s="21"/>
      <c r="B43" s="10" t="s">
        <v>37</v>
      </c>
      <c r="C43" s="40">
        <v>438</v>
      </c>
      <c r="D43" s="41">
        <v>372</v>
      </c>
      <c r="E43" s="42">
        <v>0.17741935483870969</v>
      </c>
      <c r="F43" s="40">
        <v>891</v>
      </c>
      <c r="G43" s="41">
        <v>1019</v>
      </c>
      <c r="H43" s="42">
        <v>-0.12561334641805691</v>
      </c>
    </row>
    <row r="44" spans="1:13" ht="15" customHeight="1">
      <c r="A44" s="21"/>
      <c r="B44" s="43" t="s">
        <v>30</v>
      </c>
      <c r="C44" s="44">
        <v>4</v>
      </c>
      <c r="D44" s="45">
        <v>3</v>
      </c>
      <c r="E44" s="46">
        <v>0.33333333333333331</v>
      </c>
      <c r="F44" s="44">
        <v>5</v>
      </c>
      <c r="G44" s="45">
        <v>7</v>
      </c>
      <c r="H44" s="46">
        <v>-0.2857142857142857</v>
      </c>
    </row>
    <row r="45" spans="1:13" ht="15" customHeight="1">
      <c r="A45" s="21"/>
      <c r="B45" s="43" t="s">
        <v>31</v>
      </c>
      <c r="C45" s="44">
        <v>25</v>
      </c>
      <c r="D45" s="45">
        <v>22</v>
      </c>
      <c r="E45" s="46">
        <v>0.13636363636363635</v>
      </c>
      <c r="F45" s="44">
        <v>70</v>
      </c>
      <c r="G45" s="45">
        <v>119</v>
      </c>
      <c r="H45" s="46">
        <v>-0.41176470588235292</v>
      </c>
    </row>
    <row r="46" spans="1:13" ht="15" customHeight="1">
      <c r="B46" s="43" t="s">
        <v>32</v>
      </c>
      <c r="C46" s="44">
        <v>22</v>
      </c>
      <c r="D46" s="45">
        <v>32</v>
      </c>
      <c r="E46" s="46">
        <v>-0.3125</v>
      </c>
      <c r="F46" s="44">
        <v>80</v>
      </c>
      <c r="G46" s="45">
        <v>89</v>
      </c>
      <c r="H46" s="46">
        <v>-0.10112359550561797</v>
      </c>
    </row>
    <row r="47" spans="1:13" ht="15" customHeight="1">
      <c r="B47" s="47" t="s">
        <v>33</v>
      </c>
      <c r="C47" s="48">
        <v>51</v>
      </c>
      <c r="D47" s="49">
        <v>57</v>
      </c>
      <c r="E47" s="50">
        <v>-0.10526315789473684</v>
      </c>
      <c r="F47" s="48">
        <v>155</v>
      </c>
      <c r="G47" s="49">
        <v>215</v>
      </c>
      <c r="H47" s="50">
        <v>-0.27906976744186046</v>
      </c>
    </row>
    <row r="48" spans="1:13" ht="15" customHeight="1">
      <c r="A48" s="21"/>
      <c r="B48" s="26" t="s">
        <v>56</v>
      </c>
      <c r="C48" s="27">
        <v>184</v>
      </c>
      <c r="D48" s="28">
        <v>391</v>
      </c>
      <c r="E48" s="29">
        <v>-0.52941176470588236</v>
      </c>
      <c r="F48" s="27">
        <v>378</v>
      </c>
      <c r="G48" s="28">
        <v>845</v>
      </c>
      <c r="H48" s="29">
        <v>-0.55266272189349108</v>
      </c>
    </row>
    <row r="49" spans="1:9" ht="15" customHeight="1">
      <c r="B49" s="39" t="s">
        <v>78</v>
      </c>
      <c r="C49" s="51">
        <v>2363</v>
      </c>
      <c r="D49" s="52">
        <v>2813</v>
      </c>
      <c r="E49" s="53">
        <v>-0.15997156061144685</v>
      </c>
      <c r="F49" s="51">
        <v>5117</v>
      </c>
      <c r="G49" s="52">
        <v>6681</v>
      </c>
      <c r="H49" s="53">
        <v>-0.2340966921119593</v>
      </c>
    </row>
    <row r="50" spans="1:9" ht="15" customHeight="1" thickBot="1">
      <c r="B50" s="54" t="s">
        <v>79</v>
      </c>
      <c r="C50" s="55">
        <v>1925</v>
      </c>
      <c r="D50" s="56">
        <v>2441</v>
      </c>
      <c r="E50" s="57">
        <v>-0.21138877509217535</v>
      </c>
      <c r="F50" s="55">
        <v>4226</v>
      </c>
      <c r="G50" s="56">
        <v>5662</v>
      </c>
      <c r="H50" s="57">
        <v>-0.25362062875309077</v>
      </c>
    </row>
    <row r="51" spans="1:9" ht="15" customHeight="1">
      <c r="A51" s="58"/>
      <c r="B51" s="132" t="s">
        <v>43</v>
      </c>
      <c r="C51" s="68"/>
      <c r="D51" s="68"/>
      <c r="E51" s="68"/>
      <c r="F51" s="68"/>
      <c r="G51" s="68"/>
      <c r="H51" s="68"/>
      <c r="I51" s="58"/>
    </row>
    <row r="52" spans="1:9" ht="15" customHeight="1">
      <c r="A52" s="58"/>
      <c r="B52" s="133" t="s">
        <v>52</v>
      </c>
      <c r="C52" s="68"/>
      <c r="D52" s="68"/>
      <c r="E52" s="68"/>
      <c r="F52" s="69"/>
      <c r="G52" s="69"/>
      <c r="H52" s="68"/>
      <c r="I52" s="58"/>
    </row>
    <row r="53" spans="1:9" ht="15" customHeight="1">
      <c r="A53" s="58"/>
      <c r="B53" s="133" t="s">
        <v>53</v>
      </c>
      <c r="C53" s="18"/>
      <c r="D53" s="18"/>
      <c r="E53" s="18"/>
      <c r="F53" s="69"/>
      <c r="G53" s="18"/>
      <c r="H53" s="18"/>
      <c r="I53" s="58"/>
    </row>
    <row r="54" spans="1:9" ht="15" customHeight="1">
      <c r="A54" s="58"/>
      <c r="C54" s="18"/>
      <c r="D54" s="18"/>
      <c r="E54" s="18"/>
      <c r="F54" s="13"/>
      <c r="G54" s="13"/>
      <c r="H54" s="13"/>
      <c r="I54" s="58"/>
    </row>
    <row r="55" spans="1:9" ht="15" customHeight="1">
      <c r="A55" s="58"/>
      <c r="B55" s="13"/>
      <c r="C55" s="68"/>
      <c r="D55" s="68"/>
      <c r="E55" s="68"/>
      <c r="F55" s="68"/>
      <c r="G55" s="68"/>
      <c r="H55" s="68"/>
      <c r="I55" s="58"/>
    </row>
    <row r="56" spans="1:9" ht="15" customHeight="1">
      <c r="A56" s="58"/>
      <c r="B56" s="58"/>
      <c r="C56" s="70"/>
      <c r="D56" s="70"/>
      <c r="E56" s="70"/>
      <c r="F56" s="70"/>
      <c r="G56" s="70"/>
      <c r="H56" s="70"/>
      <c r="I56" s="58"/>
    </row>
    <row r="57" spans="1:9" ht="15" customHeight="1">
      <c r="A57" s="58"/>
      <c r="B57" s="58"/>
      <c r="C57" s="70"/>
      <c r="D57" s="70"/>
      <c r="E57" s="70"/>
      <c r="F57" s="70"/>
      <c r="G57" s="70"/>
      <c r="H57" s="70"/>
      <c r="I57" s="58"/>
    </row>
    <row r="58" spans="1:9" ht="15" customHeight="1">
      <c r="A58" s="58"/>
      <c r="B58" s="58"/>
      <c r="C58" s="70"/>
      <c r="D58" s="70"/>
      <c r="E58" s="70"/>
      <c r="F58" s="70"/>
      <c r="G58" s="70"/>
      <c r="H58" s="70"/>
      <c r="I58" s="58"/>
    </row>
    <row r="59" spans="1:9" ht="15" customHeight="1">
      <c r="A59" s="58"/>
      <c r="B59" s="58"/>
      <c r="C59" s="70"/>
      <c r="D59" s="70"/>
      <c r="E59" s="70"/>
      <c r="F59" s="70"/>
      <c r="G59" s="70"/>
      <c r="H59" s="70"/>
      <c r="I59" s="58"/>
    </row>
    <row r="60" spans="1:9" ht="15" customHeight="1">
      <c r="A60" s="58"/>
      <c r="B60" s="58"/>
      <c r="C60" s="70"/>
      <c r="D60" s="70"/>
      <c r="E60" s="70"/>
      <c r="F60" s="70"/>
      <c r="G60" s="70"/>
      <c r="H60" s="70"/>
      <c r="I60" s="58"/>
    </row>
    <row r="61" spans="1:9" ht="15" customHeight="1">
      <c r="A61" s="58"/>
      <c r="B61" s="58"/>
      <c r="C61" s="70"/>
      <c r="D61" s="70"/>
      <c r="E61" s="70"/>
      <c r="F61" s="70"/>
      <c r="G61" s="70"/>
      <c r="H61" s="70"/>
      <c r="I61" s="58"/>
    </row>
    <row r="62" spans="1:9" ht="15" customHeight="1">
      <c r="A62" s="58"/>
      <c r="B62" s="58"/>
      <c r="C62" s="70"/>
      <c r="D62" s="70"/>
      <c r="E62" s="70"/>
      <c r="F62" s="70"/>
      <c r="G62" s="70"/>
      <c r="H62" s="70"/>
      <c r="I62" s="58"/>
    </row>
    <row r="63" spans="1:9" ht="15" customHeight="1">
      <c r="A63" s="58"/>
      <c r="B63" s="58"/>
      <c r="C63" s="70"/>
      <c r="D63" s="70"/>
      <c r="E63" s="70"/>
      <c r="F63" s="70"/>
      <c r="G63" s="70"/>
      <c r="H63" s="70"/>
      <c r="I63" s="58"/>
    </row>
    <row r="64" spans="1:9" ht="15" customHeight="1">
      <c r="A64" s="58"/>
      <c r="B64" s="58"/>
      <c r="C64" s="70"/>
      <c r="D64" s="70"/>
      <c r="E64" s="70"/>
      <c r="F64" s="70"/>
      <c r="G64" s="70"/>
      <c r="H64" s="70"/>
      <c r="I64" s="58"/>
    </row>
    <row r="65" spans="1:9" ht="15" customHeight="1">
      <c r="A65" s="58"/>
      <c r="B65" s="58"/>
      <c r="C65" s="70"/>
      <c r="D65" s="70"/>
      <c r="E65" s="70"/>
      <c r="F65" s="70"/>
      <c r="G65" s="70"/>
      <c r="H65" s="70"/>
      <c r="I65" s="58"/>
    </row>
    <row r="66" spans="1:9" ht="15" customHeight="1">
      <c r="A66" s="58"/>
      <c r="B66" s="58"/>
      <c r="C66" s="70"/>
      <c r="D66" s="70"/>
      <c r="E66" s="70"/>
      <c r="F66" s="70"/>
      <c r="G66" s="70"/>
      <c r="H66" s="70"/>
      <c r="I66" s="58"/>
    </row>
    <row r="67" spans="1:9" ht="15" customHeight="1">
      <c r="A67" s="58"/>
      <c r="B67" s="58"/>
      <c r="C67" s="70"/>
      <c r="D67" s="70"/>
      <c r="E67" s="70"/>
      <c r="F67" s="70"/>
      <c r="G67" s="70"/>
      <c r="H67" s="70"/>
      <c r="I67" s="58"/>
    </row>
    <row r="68" spans="1:9" ht="15" customHeight="1">
      <c r="A68" s="58"/>
      <c r="B68" s="58"/>
      <c r="C68" s="70"/>
      <c r="D68" s="70"/>
      <c r="E68" s="70"/>
      <c r="F68" s="70"/>
      <c r="G68" s="70"/>
      <c r="H68" s="70"/>
      <c r="I68" s="58"/>
    </row>
    <row r="69" spans="1:9" ht="15" customHeight="1">
      <c r="A69" s="58"/>
      <c r="B69" s="58"/>
      <c r="C69" s="70"/>
      <c r="D69" s="70"/>
      <c r="E69" s="70"/>
      <c r="F69" s="70"/>
      <c r="G69" s="70"/>
      <c r="H69" s="70"/>
      <c r="I69" s="58"/>
    </row>
    <row r="70" spans="1:9" ht="15" customHeight="1">
      <c r="A70" s="58"/>
      <c r="B70" s="58"/>
      <c r="C70" s="70"/>
      <c r="D70" s="70"/>
      <c r="E70" s="70"/>
      <c r="F70" s="70"/>
      <c r="G70" s="70"/>
      <c r="H70" s="70"/>
      <c r="I70" s="58"/>
    </row>
    <row r="71" spans="1:9" ht="15" customHeight="1">
      <c r="A71" s="294" t="s">
        <v>44</v>
      </c>
      <c r="B71" s="294"/>
      <c r="C71" s="294"/>
      <c r="D71" s="294"/>
      <c r="E71" s="294"/>
      <c r="F71" s="294"/>
      <c r="G71" s="294"/>
      <c r="H71" s="294"/>
      <c r="I71" s="294"/>
    </row>
    <row r="72" spans="1:9" ht="15" customHeight="1">
      <c r="A72" s="295" t="s">
        <v>40</v>
      </c>
      <c r="B72" s="295"/>
      <c r="C72" s="295"/>
      <c r="D72" s="295"/>
      <c r="E72" s="295"/>
      <c r="F72" s="295"/>
      <c r="G72" s="295"/>
      <c r="H72" s="295"/>
      <c r="I72" s="295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74" t="s">
        <v>74</v>
      </c>
    </row>
    <row r="74" spans="1:9" ht="15" customHeight="1">
      <c r="B74" s="65"/>
      <c r="H74" s="66"/>
    </row>
    <row r="75" spans="1:9" ht="15" customHeight="1">
      <c r="B75" s="65"/>
    </row>
    <row r="76" spans="1:9" ht="15" customHeight="1">
      <c r="B76" s="65"/>
    </row>
    <row r="77" spans="1:9" ht="15" customHeight="1">
      <c r="B77" s="21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B2BA93A3-73D7-418C-AFB1-37123FDD129B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8"/>
  <sheetViews>
    <sheetView showGridLines="0" tabSelected="1" view="pageBreakPreview" zoomScaleNormal="100" zoomScaleSheetLayoutView="100" workbookViewId="0">
      <selection activeCell="B53" sqref="B53"/>
    </sheetView>
  </sheetViews>
  <sheetFormatPr defaultColWidth="9.109375" defaultRowHeight="15" customHeight="1"/>
  <cols>
    <col min="1" max="1" width="10.77734375" style="207" customWidth="1"/>
    <col min="2" max="2" width="32.77734375" style="207" customWidth="1"/>
    <col min="3" max="8" width="13.6640625" style="207" customWidth="1"/>
    <col min="9" max="9" width="10.77734375" style="207" customWidth="1"/>
    <col min="10" max="16384" width="9.109375" style="207"/>
  </cols>
  <sheetData>
    <row r="1" spans="1:9" ht="31.2">
      <c r="A1" s="205"/>
      <c r="B1" s="206"/>
      <c r="C1" s="327" t="s">
        <v>0</v>
      </c>
      <c r="D1" s="327"/>
      <c r="E1" s="327"/>
      <c r="F1" s="327"/>
      <c r="G1" s="327"/>
      <c r="H1" s="327"/>
      <c r="I1" s="205"/>
    </row>
    <row r="2" spans="1:9" ht="15" customHeight="1">
      <c r="A2" s="205"/>
      <c r="B2" s="206"/>
      <c r="C2" s="205"/>
      <c r="D2" s="205"/>
      <c r="E2" s="205"/>
      <c r="F2" s="205"/>
      <c r="G2" s="205"/>
      <c r="H2" s="205"/>
      <c r="I2" s="205"/>
    </row>
    <row r="3" spans="1:9" ht="15" customHeight="1">
      <c r="A3" s="205"/>
      <c r="B3" s="206"/>
      <c r="C3" s="328"/>
      <c r="D3" s="329"/>
      <c r="E3" s="329"/>
      <c r="F3" s="329"/>
      <c r="G3" s="329"/>
      <c r="H3" s="330"/>
      <c r="I3" s="205"/>
    </row>
    <row r="4" spans="1:9" ht="31.2">
      <c r="A4" s="208"/>
      <c r="B4" s="206"/>
      <c r="C4" s="331" t="s">
        <v>1</v>
      </c>
      <c r="D4" s="332"/>
      <c r="E4" s="332"/>
      <c r="F4" s="332"/>
      <c r="G4" s="332"/>
      <c r="H4" s="333"/>
      <c r="I4" s="205"/>
    </row>
    <row r="5" spans="1:9" ht="31.2">
      <c r="A5" s="208"/>
      <c r="B5" s="206"/>
      <c r="C5" s="331" t="str">
        <f>'LCV ≤3,5t (vans)'!$C$5:$H$5</f>
        <v>8.00 AM (7.00 AM GMT), 24 March 2021</v>
      </c>
      <c r="D5" s="332"/>
      <c r="E5" s="332"/>
      <c r="F5" s="332"/>
      <c r="G5" s="332"/>
      <c r="H5" s="333"/>
      <c r="I5" s="205"/>
    </row>
    <row r="6" spans="1:9" ht="15" customHeight="1">
      <c r="A6" s="208"/>
      <c r="B6" s="206"/>
      <c r="C6" s="334"/>
      <c r="D6" s="335"/>
      <c r="E6" s="335"/>
      <c r="F6" s="335"/>
      <c r="G6" s="335"/>
      <c r="H6" s="336"/>
      <c r="I6" s="205"/>
    </row>
    <row r="7" spans="1:9" ht="15" customHeight="1">
      <c r="A7" s="208"/>
      <c r="B7" s="206"/>
      <c r="C7" s="205"/>
      <c r="D7" s="205"/>
      <c r="E7" s="205"/>
      <c r="F7" s="205"/>
      <c r="G7" s="205"/>
      <c r="H7" s="205"/>
      <c r="I7" s="205"/>
    </row>
    <row r="8" spans="1:9" ht="23.4">
      <c r="A8" s="209"/>
      <c r="B8" s="205" t="s">
        <v>2</v>
      </c>
      <c r="C8" s="338" t="s">
        <v>3</v>
      </c>
      <c r="D8" s="338"/>
      <c r="E8" s="338"/>
      <c r="F8" s="338"/>
      <c r="G8" s="338"/>
      <c r="H8" s="338"/>
      <c r="I8" s="205"/>
    </row>
    <row r="9" spans="1:9" ht="15.6">
      <c r="A9" s="209"/>
      <c r="B9" s="205"/>
      <c r="C9" s="337" t="s">
        <v>42</v>
      </c>
      <c r="D9" s="337"/>
      <c r="E9" s="337"/>
      <c r="F9" s="337"/>
      <c r="G9" s="337"/>
      <c r="H9" s="337"/>
      <c r="I9" s="205"/>
    </row>
    <row r="10" spans="1:9" ht="15.6">
      <c r="A10" s="210"/>
      <c r="B10" s="205"/>
      <c r="C10" s="324" t="s">
        <v>48</v>
      </c>
      <c r="D10" s="324"/>
      <c r="E10" s="324"/>
      <c r="F10" s="324"/>
      <c r="G10" s="324"/>
      <c r="H10" s="324"/>
      <c r="I10" s="205"/>
    </row>
    <row r="11" spans="1:9" ht="15" customHeight="1">
      <c r="A11" s="210"/>
      <c r="B11" s="205"/>
      <c r="C11" s="211"/>
      <c r="D11" s="212"/>
      <c r="E11" s="212"/>
      <c r="F11" s="212"/>
      <c r="G11" s="212"/>
      <c r="H11" s="212"/>
      <c r="I11" s="205"/>
    </row>
    <row r="12" spans="1:9" ht="15" customHeight="1" thickBot="1">
      <c r="A12" s="209"/>
      <c r="B12" s="213"/>
      <c r="C12" s="213"/>
      <c r="D12" s="213"/>
      <c r="E12" s="213"/>
      <c r="F12" s="213"/>
      <c r="G12" s="213"/>
      <c r="H12" s="213"/>
      <c r="I12" s="205"/>
    </row>
    <row r="13" spans="1:9" ht="15" customHeight="1">
      <c r="A13" s="216"/>
      <c r="B13" s="214"/>
      <c r="C13" s="148" t="str">
        <f>'LCV ≤3,5t (vans)'!C13</f>
        <v>February</v>
      </c>
      <c r="D13" s="149" t="str">
        <f>'LCV ≤3,5t (vans)'!D13</f>
        <v>February</v>
      </c>
      <c r="E13" s="150" t="s">
        <v>61</v>
      </c>
      <c r="F13" s="151" t="str">
        <f>'LCV ≤3,5t (vans)'!F13</f>
        <v>Jan-Feb</v>
      </c>
      <c r="G13" s="152" t="str">
        <f>'LCV ≤3,5t (vans)'!G13</f>
        <v>Jan-Feb</v>
      </c>
      <c r="H13" s="150" t="s">
        <v>61</v>
      </c>
    </row>
    <row r="14" spans="1:9" ht="14.4">
      <c r="A14" s="216"/>
      <c r="B14" s="214"/>
      <c r="C14" s="266">
        <f>'LCV ≤3,5t (vans)'!C14</f>
        <v>2021</v>
      </c>
      <c r="D14" s="267">
        <f>'LCV ≤3,5t (vans)'!D14</f>
        <v>2020</v>
      </c>
      <c r="E14" s="263" t="str">
        <f>'LCV ≤3,5t (vans)'!E14</f>
        <v>21/20</v>
      </c>
      <c r="F14" s="264">
        <f>'LCV ≤3,5t (vans)'!F14</f>
        <v>2021</v>
      </c>
      <c r="G14" s="265">
        <f>'LCV ≤3,5t (vans)'!G14</f>
        <v>2020</v>
      </c>
      <c r="H14" s="268" t="str">
        <f>'LCV ≤3,5t (vans)'!H14</f>
        <v>21/20</v>
      </c>
    </row>
    <row r="15" spans="1:9" ht="15" customHeight="1">
      <c r="A15" s="216"/>
      <c r="B15" s="22" t="s">
        <v>4</v>
      </c>
      <c r="C15" s="217">
        <v>4370</v>
      </c>
      <c r="D15" s="218">
        <v>3906</v>
      </c>
      <c r="E15" s="219">
        <v>0.11879160266257041</v>
      </c>
      <c r="F15" s="217">
        <v>7500</v>
      </c>
      <c r="G15" s="218">
        <v>7316</v>
      </c>
      <c r="H15" s="219">
        <v>2.5150355385456534E-2</v>
      </c>
    </row>
    <row r="16" spans="1:9" ht="15" customHeight="1">
      <c r="A16" s="216"/>
      <c r="B16" s="26" t="s">
        <v>5</v>
      </c>
      <c r="C16" s="220">
        <v>7728</v>
      </c>
      <c r="D16" s="221">
        <v>7839</v>
      </c>
      <c r="E16" s="222">
        <v>-1.4159969383849981E-2</v>
      </c>
      <c r="F16" s="220">
        <v>15750</v>
      </c>
      <c r="G16" s="221">
        <v>16692</v>
      </c>
      <c r="H16" s="222">
        <v>-5.6434219985621856E-2</v>
      </c>
    </row>
    <row r="17" spans="1:9" ht="15" customHeight="1">
      <c r="A17" s="216"/>
      <c r="B17" s="26" t="s">
        <v>6</v>
      </c>
      <c r="C17" s="220">
        <v>644</v>
      </c>
      <c r="D17" s="221">
        <v>757</v>
      </c>
      <c r="E17" s="222">
        <v>-0.14927344782034346</v>
      </c>
      <c r="F17" s="220">
        <v>1384</v>
      </c>
      <c r="G17" s="221">
        <v>1546</v>
      </c>
      <c r="H17" s="222">
        <v>-0.10478654592496765</v>
      </c>
    </row>
    <row r="18" spans="1:9" ht="15" customHeight="1">
      <c r="A18" s="216"/>
      <c r="B18" s="26" t="s">
        <v>7</v>
      </c>
      <c r="C18" s="220">
        <v>972</v>
      </c>
      <c r="D18" s="221">
        <v>816</v>
      </c>
      <c r="E18" s="222">
        <v>0.19117647058823528</v>
      </c>
      <c r="F18" s="220">
        <v>1570</v>
      </c>
      <c r="G18" s="221">
        <v>1573</v>
      </c>
      <c r="H18" s="222">
        <v>-1.9071837253655435E-3</v>
      </c>
    </row>
    <row r="19" spans="1:9" ht="15" customHeight="1">
      <c r="A19" s="216"/>
      <c r="B19" s="26" t="s">
        <v>8</v>
      </c>
      <c r="C19" s="220">
        <v>147</v>
      </c>
      <c r="D19" s="221">
        <v>178</v>
      </c>
      <c r="E19" s="222">
        <v>-0.17415730337078653</v>
      </c>
      <c r="F19" s="220">
        <v>305</v>
      </c>
      <c r="G19" s="221">
        <v>378</v>
      </c>
      <c r="H19" s="222">
        <v>-0.19312169312169311</v>
      </c>
    </row>
    <row r="20" spans="1:9" ht="15" customHeight="1">
      <c r="A20" s="216"/>
      <c r="B20" s="26" t="s">
        <v>9</v>
      </c>
      <c r="C20" s="220">
        <v>2121</v>
      </c>
      <c r="D20" s="221">
        <v>2002</v>
      </c>
      <c r="E20" s="222">
        <v>5.944055944055944E-2</v>
      </c>
      <c r="F20" s="220">
        <v>3922</v>
      </c>
      <c r="G20" s="221">
        <v>3951</v>
      </c>
      <c r="H20" s="222">
        <v>-7.3399139458364968E-3</v>
      </c>
    </row>
    <row r="21" spans="1:9" ht="15" customHeight="1">
      <c r="A21" s="216"/>
      <c r="B21" s="26" t="s">
        <v>10</v>
      </c>
      <c r="C21" s="220">
        <v>3078</v>
      </c>
      <c r="D21" s="221">
        <v>2870</v>
      </c>
      <c r="E21" s="222">
        <v>7.2473867595818822E-2</v>
      </c>
      <c r="F21" s="220">
        <v>5503</v>
      </c>
      <c r="G21" s="221">
        <v>6128</v>
      </c>
      <c r="H21" s="222">
        <v>-0.10199086161879896</v>
      </c>
    </row>
    <row r="22" spans="1:9" ht="15" customHeight="1">
      <c r="A22" s="216"/>
      <c r="B22" s="26" t="s">
        <v>11</v>
      </c>
      <c r="C22" s="220">
        <v>405</v>
      </c>
      <c r="D22" s="221">
        <v>367</v>
      </c>
      <c r="E22" s="222">
        <v>0.10354223433242507</v>
      </c>
      <c r="F22" s="220">
        <v>919</v>
      </c>
      <c r="G22" s="221">
        <v>934</v>
      </c>
      <c r="H22" s="222">
        <v>-1.6059957173447537E-2</v>
      </c>
    </row>
    <row r="23" spans="1:9" ht="15" customHeight="1">
      <c r="A23" s="216"/>
      <c r="B23" s="26" t="s">
        <v>12</v>
      </c>
      <c r="C23" s="220">
        <v>1254</v>
      </c>
      <c r="D23" s="221">
        <v>1346</v>
      </c>
      <c r="E23" s="222">
        <v>-6.8350668647845461E-2</v>
      </c>
      <c r="F23" s="220">
        <v>2914</v>
      </c>
      <c r="G23" s="221">
        <v>3019</v>
      </c>
      <c r="H23" s="222">
        <v>-3.4779728386883077E-2</v>
      </c>
    </row>
    <row r="24" spans="1:9" ht="15" customHeight="1">
      <c r="A24" s="216"/>
      <c r="B24" s="26" t="s">
        <v>13</v>
      </c>
      <c r="C24" s="220">
        <v>41197</v>
      </c>
      <c r="D24" s="221">
        <v>43493</v>
      </c>
      <c r="E24" s="222">
        <v>-5.2790104154691563E-2</v>
      </c>
      <c r="F24" s="220">
        <v>80263</v>
      </c>
      <c r="G24" s="221">
        <v>80453</v>
      </c>
      <c r="H24" s="222">
        <v>-2.3616272854958794E-3</v>
      </c>
    </row>
    <row r="25" spans="1:9" ht="15" customHeight="1">
      <c r="A25" s="216"/>
      <c r="B25" s="26" t="s">
        <v>14</v>
      </c>
      <c r="C25" s="220">
        <v>27593</v>
      </c>
      <c r="D25" s="221">
        <v>28115</v>
      </c>
      <c r="E25" s="222">
        <v>-1.8566601458296281E-2</v>
      </c>
      <c r="F25" s="220">
        <v>51568</v>
      </c>
      <c r="G25" s="221">
        <v>57026</v>
      </c>
      <c r="H25" s="222">
        <v>-9.571072843965911E-2</v>
      </c>
      <c r="I25" s="215"/>
    </row>
    <row r="26" spans="1:9" ht="15" customHeight="1">
      <c r="A26" s="216"/>
      <c r="B26" s="26" t="s">
        <v>15</v>
      </c>
      <c r="C26" s="220">
        <v>728</v>
      </c>
      <c r="D26" s="221">
        <v>689</v>
      </c>
      <c r="E26" s="222">
        <v>5.6603773584905662E-2</v>
      </c>
      <c r="F26" s="220">
        <v>1493</v>
      </c>
      <c r="G26" s="221">
        <v>1429</v>
      </c>
      <c r="H26" s="222">
        <v>4.478656403079076E-2</v>
      </c>
    </row>
    <row r="27" spans="1:9" ht="15" customHeight="1">
      <c r="A27" s="216"/>
      <c r="B27" s="26" t="s">
        <v>16</v>
      </c>
      <c r="C27" s="220">
        <v>2323</v>
      </c>
      <c r="D27" s="221">
        <v>2207</v>
      </c>
      <c r="E27" s="222">
        <v>5.2560036248300863E-2</v>
      </c>
      <c r="F27" s="220">
        <v>4447</v>
      </c>
      <c r="G27" s="221">
        <v>4399</v>
      </c>
      <c r="H27" s="222">
        <v>1.0911570811548079E-2</v>
      </c>
    </row>
    <row r="28" spans="1:9" ht="15" customHeight="1">
      <c r="A28" s="216"/>
      <c r="B28" s="26" t="s">
        <v>17</v>
      </c>
      <c r="C28" s="220">
        <v>3530</v>
      </c>
      <c r="D28" s="221">
        <v>2457</v>
      </c>
      <c r="E28" s="222">
        <v>0.4367114367114367</v>
      </c>
      <c r="F28" s="220">
        <v>8892</v>
      </c>
      <c r="G28" s="221">
        <v>8460</v>
      </c>
      <c r="H28" s="222">
        <v>5.106382978723404E-2</v>
      </c>
    </row>
    <row r="29" spans="1:9" ht="15" customHeight="1">
      <c r="A29" s="216"/>
      <c r="B29" s="26" t="s">
        <v>39</v>
      </c>
      <c r="C29" s="220">
        <v>18381</v>
      </c>
      <c r="D29" s="221">
        <v>16700</v>
      </c>
      <c r="E29" s="222">
        <v>0.10065868263473055</v>
      </c>
      <c r="F29" s="220">
        <v>33048</v>
      </c>
      <c r="G29" s="221">
        <v>32442</v>
      </c>
      <c r="H29" s="222">
        <v>1.8679489550582577E-2</v>
      </c>
    </row>
    <row r="30" spans="1:9" ht="15" customHeight="1">
      <c r="A30" s="216"/>
      <c r="B30" s="26" t="s">
        <v>18</v>
      </c>
      <c r="C30" s="220">
        <v>303</v>
      </c>
      <c r="D30" s="221">
        <v>238</v>
      </c>
      <c r="E30" s="222">
        <v>0.27310924369747897</v>
      </c>
      <c r="F30" s="220">
        <v>553</v>
      </c>
      <c r="G30" s="221">
        <v>485</v>
      </c>
      <c r="H30" s="222">
        <v>0.14020618556701031</v>
      </c>
    </row>
    <row r="31" spans="1:9" ht="15" customHeight="1">
      <c r="A31" s="216"/>
      <c r="B31" s="26" t="s">
        <v>19</v>
      </c>
      <c r="C31" s="220">
        <v>1112</v>
      </c>
      <c r="D31" s="221">
        <v>731</v>
      </c>
      <c r="E31" s="222">
        <v>0.52120383036935702</v>
      </c>
      <c r="F31" s="220">
        <v>1907</v>
      </c>
      <c r="G31" s="221">
        <v>1573</v>
      </c>
      <c r="H31" s="222">
        <v>0.21233312142403052</v>
      </c>
      <c r="I31" s="215"/>
    </row>
    <row r="32" spans="1:9" ht="15" customHeight="1">
      <c r="A32" s="216"/>
      <c r="B32" s="26" t="s">
        <v>20</v>
      </c>
      <c r="C32" s="220">
        <v>551</v>
      </c>
      <c r="D32" s="221">
        <v>498</v>
      </c>
      <c r="E32" s="222">
        <v>0.10642570281124498</v>
      </c>
      <c r="F32" s="220">
        <v>1079</v>
      </c>
      <c r="G32" s="221">
        <v>1131</v>
      </c>
      <c r="H32" s="222">
        <v>-4.5977011494252873E-2</v>
      </c>
      <c r="I32" s="223"/>
    </row>
    <row r="33" spans="1:11" ht="15" customHeight="1">
      <c r="A33" s="216"/>
      <c r="B33" s="26" t="s">
        <v>21</v>
      </c>
      <c r="C33" s="220">
        <v>7232</v>
      </c>
      <c r="D33" s="221">
        <v>6712</v>
      </c>
      <c r="E33" s="222">
        <v>7.7473182359952319E-2</v>
      </c>
      <c r="F33" s="220">
        <v>15603</v>
      </c>
      <c r="G33" s="221">
        <v>15437</v>
      </c>
      <c r="H33" s="222">
        <v>1.0753384725011337E-2</v>
      </c>
      <c r="I33" s="215"/>
      <c r="J33" s="223"/>
      <c r="K33" s="223"/>
    </row>
    <row r="34" spans="1:11" ht="15" customHeight="1">
      <c r="A34" s="216"/>
      <c r="B34" s="26" t="s">
        <v>22</v>
      </c>
      <c r="C34" s="220">
        <v>8656</v>
      </c>
      <c r="D34" s="224">
        <v>6587</v>
      </c>
      <c r="E34" s="222">
        <v>0.31410353727038104</v>
      </c>
      <c r="F34" s="220">
        <v>14860</v>
      </c>
      <c r="G34" s="224">
        <v>12543</v>
      </c>
      <c r="H34" s="222">
        <v>0.18472454755640597</v>
      </c>
      <c r="I34" s="215"/>
      <c r="J34" s="215"/>
      <c r="K34" s="215"/>
    </row>
    <row r="35" spans="1:11" ht="15" customHeight="1">
      <c r="A35" s="216"/>
      <c r="B35" s="26" t="s">
        <v>23</v>
      </c>
      <c r="C35" s="220">
        <v>2388</v>
      </c>
      <c r="D35" s="221">
        <v>2775</v>
      </c>
      <c r="E35" s="222">
        <v>-0.13945945945945945</v>
      </c>
      <c r="F35" s="220">
        <v>4871</v>
      </c>
      <c r="G35" s="221">
        <v>5856</v>
      </c>
      <c r="H35" s="222">
        <v>-0.16820355191256831</v>
      </c>
      <c r="I35" s="215"/>
      <c r="J35" s="215"/>
      <c r="K35" s="215"/>
    </row>
    <row r="36" spans="1:11" ht="15" customHeight="1">
      <c r="A36" s="216"/>
      <c r="B36" s="26" t="s">
        <v>24</v>
      </c>
      <c r="C36" s="220">
        <v>1607</v>
      </c>
      <c r="D36" s="224">
        <v>1601</v>
      </c>
      <c r="E36" s="222">
        <v>3.7476577139287947E-3</v>
      </c>
      <c r="F36" s="220">
        <v>3150</v>
      </c>
      <c r="G36" s="224">
        <v>3264</v>
      </c>
      <c r="H36" s="222">
        <v>-3.4926470588235295E-2</v>
      </c>
      <c r="I36" s="223"/>
      <c r="J36" s="215"/>
      <c r="K36" s="215"/>
    </row>
    <row r="37" spans="1:11" ht="15" customHeight="1">
      <c r="A37" s="216"/>
      <c r="B37" s="26" t="s">
        <v>25</v>
      </c>
      <c r="C37" s="220">
        <v>842</v>
      </c>
      <c r="D37" s="221">
        <v>812</v>
      </c>
      <c r="E37" s="222">
        <v>3.6945812807881777E-2</v>
      </c>
      <c r="F37" s="220">
        <v>1443</v>
      </c>
      <c r="G37" s="221">
        <v>1635</v>
      </c>
      <c r="H37" s="222">
        <v>-0.11743119266055047</v>
      </c>
      <c r="I37" s="223"/>
      <c r="J37" s="223"/>
      <c r="K37" s="223"/>
    </row>
    <row r="38" spans="1:11" ht="15" customHeight="1">
      <c r="A38" s="216"/>
      <c r="B38" s="26" t="s">
        <v>26</v>
      </c>
      <c r="C38" s="220">
        <v>979</v>
      </c>
      <c r="D38" s="221">
        <v>870</v>
      </c>
      <c r="E38" s="222">
        <v>0.12528735632183907</v>
      </c>
      <c r="F38" s="220">
        <v>2190</v>
      </c>
      <c r="G38" s="221">
        <v>2184</v>
      </c>
      <c r="H38" s="222">
        <v>2.7472527472527475E-3</v>
      </c>
      <c r="I38" s="223"/>
      <c r="J38" s="223"/>
      <c r="K38" s="223"/>
    </row>
    <row r="39" spans="1:11" ht="15" customHeight="1">
      <c r="A39" s="216"/>
      <c r="B39" s="38" t="s">
        <v>27</v>
      </c>
      <c r="C39" s="220">
        <v>14962</v>
      </c>
      <c r="D39" s="224">
        <v>17675</v>
      </c>
      <c r="E39" s="222">
        <v>-0.15349363507779348</v>
      </c>
      <c r="F39" s="220">
        <v>26503</v>
      </c>
      <c r="G39" s="221">
        <v>33998</v>
      </c>
      <c r="H39" s="222">
        <v>-0.22045414436143301</v>
      </c>
      <c r="J39" s="223"/>
      <c r="K39" s="223"/>
    </row>
    <row r="40" spans="1:11" ht="15" customHeight="1">
      <c r="A40" s="216"/>
      <c r="B40" s="26" t="s">
        <v>28</v>
      </c>
      <c r="C40" s="220">
        <v>3341</v>
      </c>
      <c r="D40" s="221">
        <v>2400</v>
      </c>
      <c r="E40" s="222">
        <v>0.39208333333333334</v>
      </c>
      <c r="F40" s="220">
        <v>6014</v>
      </c>
      <c r="G40" s="221">
        <v>4068</v>
      </c>
      <c r="H40" s="222">
        <v>0.47836774827925271</v>
      </c>
    </row>
    <row r="41" spans="1:11" ht="15" customHeight="1">
      <c r="A41" s="216"/>
      <c r="B41" s="225" t="s">
        <v>36</v>
      </c>
      <c r="C41" s="226">
        <v>156444</v>
      </c>
      <c r="D41" s="227">
        <v>154641</v>
      </c>
      <c r="E41" s="228">
        <v>1.1659262420703436E-2</v>
      </c>
      <c r="F41" s="226">
        <v>297651</v>
      </c>
      <c r="G41" s="227">
        <v>307920</v>
      </c>
      <c r="H41" s="228">
        <v>-3.3349571317225254E-2</v>
      </c>
    </row>
    <row r="42" spans="1:11" ht="15" customHeight="1">
      <c r="A42" s="216"/>
      <c r="B42" s="39" t="s">
        <v>81</v>
      </c>
      <c r="C42" s="230">
        <v>136333</v>
      </c>
      <c r="D42" s="231">
        <v>137475</v>
      </c>
      <c r="E42" s="232">
        <v>-8.3069649027095842E-3</v>
      </c>
      <c r="F42" s="230">
        <v>261001</v>
      </c>
      <c r="G42" s="231">
        <v>273455</v>
      </c>
      <c r="H42" s="232">
        <v>-4.5543142381744714E-2</v>
      </c>
    </row>
    <row r="43" spans="1:11" ht="15" customHeight="1">
      <c r="A43" s="216"/>
      <c r="B43" s="233" t="s">
        <v>37</v>
      </c>
      <c r="C43" s="230">
        <v>20111</v>
      </c>
      <c r="D43" s="231">
        <v>17166</v>
      </c>
      <c r="E43" s="232">
        <v>0.17156006058487708</v>
      </c>
      <c r="F43" s="230">
        <v>36650</v>
      </c>
      <c r="G43" s="231">
        <v>34465</v>
      </c>
      <c r="H43" s="232">
        <v>6.3397649789641672E-2</v>
      </c>
    </row>
    <row r="44" spans="1:11" ht="15" customHeight="1">
      <c r="A44" s="216"/>
      <c r="B44" s="43" t="s">
        <v>30</v>
      </c>
      <c r="C44" s="235">
        <v>92</v>
      </c>
      <c r="D44" s="236">
        <v>103</v>
      </c>
      <c r="E44" s="237">
        <v>-0.10679611650485436</v>
      </c>
      <c r="F44" s="235">
        <v>203</v>
      </c>
      <c r="G44" s="236">
        <v>259</v>
      </c>
      <c r="H44" s="237">
        <v>-0.21621621621621623</v>
      </c>
    </row>
    <row r="45" spans="1:11" ht="15" customHeight="1">
      <c r="A45" s="216"/>
      <c r="B45" s="234" t="s">
        <v>31</v>
      </c>
      <c r="C45" s="235">
        <v>3200</v>
      </c>
      <c r="D45" s="236">
        <v>3150</v>
      </c>
      <c r="E45" s="237">
        <v>1.5873015873015872E-2</v>
      </c>
      <c r="F45" s="235">
        <v>6097</v>
      </c>
      <c r="G45" s="236">
        <v>6534</v>
      </c>
      <c r="H45" s="237">
        <v>-6.6880930517294157E-2</v>
      </c>
    </row>
    <row r="46" spans="1:11" ht="15" customHeight="1">
      <c r="B46" s="234" t="s">
        <v>32</v>
      </c>
      <c r="C46" s="235">
        <v>2638</v>
      </c>
      <c r="D46" s="236">
        <v>2679</v>
      </c>
      <c r="E46" s="237">
        <v>-1.530421799178798E-2</v>
      </c>
      <c r="F46" s="235">
        <v>5242</v>
      </c>
      <c r="G46" s="236">
        <v>5404</v>
      </c>
      <c r="H46" s="237">
        <v>-2.9977794226498891E-2</v>
      </c>
    </row>
    <row r="47" spans="1:11" ht="15" customHeight="1">
      <c r="B47" s="238" t="s">
        <v>33</v>
      </c>
      <c r="C47" s="239">
        <v>5930</v>
      </c>
      <c r="D47" s="240">
        <v>5932</v>
      </c>
      <c r="E47" s="280">
        <v>-3.3715441672285906E-4</v>
      </c>
      <c r="F47" s="239">
        <v>11542</v>
      </c>
      <c r="G47" s="240">
        <v>12197</v>
      </c>
      <c r="H47" s="241">
        <v>-5.370172993359023E-2</v>
      </c>
    </row>
    <row r="48" spans="1:11" ht="15" customHeight="1">
      <c r="A48" s="216"/>
      <c r="B48" s="26" t="s">
        <v>29</v>
      </c>
      <c r="C48" s="220">
        <v>19883</v>
      </c>
      <c r="D48" s="221">
        <v>17056</v>
      </c>
      <c r="E48" s="222">
        <v>0.16574812382739212</v>
      </c>
      <c r="F48" s="220">
        <v>47070</v>
      </c>
      <c r="G48" s="221">
        <v>44612</v>
      </c>
      <c r="H48" s="222">
        <v>5.5097283242176991E-2</v>
      </c>
    </row>
    <row r="49" spans="1:9" ht="15" customHeight="1">
      <c r="B49" s="229" t="s">
        <v>78</v>
      </c>
      <c r="C49" s="242">
        <v>182257</v>
      </c>
      <c r="D49" s="243">
        <v>177629</v>
      </c>
      <c r="E49" s="244">
        <v>2.6054304195823882E-2</v>
      </c>
      <c r="F49" s="242">
        <v>356263</v>
      </c>
      <c r="G49" s="243">
        <v>364729</v>
      </c>
      <c r="H49" s="244">
        <v>-2.3211754480724045E-2</v>
      </c>
    </row>
    <row r="50" spans="1:9" ht="15" customHeight="1" thickBot="1">
      <c r="B50" s="245" t="s">
        <v>79</v>
      </c>
      <c r="C50" s="246">
        <v>162146</v>
      </c>
      <c r="D50" s="247">
        <v>160463</v>
      </c>
      <c r="E50" s="248">
        <v>1.048839919482996E-2</v>
      </c>
      <c r="F50" s="246">
        <v>319613</v>
      </c>
      <c r="G50" s="247">
        <v>330264</v>
      </c>
      <c r="H50" s="248">
        <v>-3.2249957609669838E-2</v>
      </c>
    </row>
    <row r="51" spans="1:9" ht="15" customHeight="1">
      <c r="A51" s="249"/>
      <c r="B51" s="270" t="s">
        <v>64</v>
      </c>
      <c r="C51" s="250"/>
      <c r="D51" s="250"/>
      <c r="E51" s="250"/>
      <c r="F51" s="251"/>
      <c r="G51" s="251"/>
      <c r="H51" s="251"/>
      <c r="I51" s="252"/>
    </row>
    <row r="52" spans="1:9" s="253" customFormat="1" ht="15" customHeight="1">
      <c r="A52" s="249"/>
      <c r="B52" s="138"/>
      <c r="C52" s="250"/>
      <c r="D52" s="250"/>
      <c r="F52" s="254"/>
      <c r="G52" s="252"/>
      <c r="H52" s="252"/>
      <c r="I52" s="252"/>
    </row>
    <row r="53" spans="1:9" s="253" customFormat="1" ht="15" customHeight="1">
      <c r="A53" s="249"/>
      <c r="B53" s="138"/>
      <c r="C53" s="250"/>
      <c r="D53" s="250"/>
      <c r="F53" s="254"/>
      <c r="G53" s="252"/>
      <c r="H53" s="252"/>
      <c r="I53" s="252"/>
    </row>
    <row r="54" spans="1:9" s="253" customFormat="1" ht="15" customHeight="1">
      <c r="A54" s="249"/>
      <c r="B54" s="133"/>
      <c r="C54" s="250"/>
      <c r="D54" s="250"/>
      <c r="E54" s="250"/>
      <c r="F54" s="252"/>
      <c r="G54" s="252"/>
      <c r="H54" s="252"/>
      <c r="I54" s="252"/>
    </row>
    <row r="55" spans="1:9" s="253" customFormat="1" ht="15" customHeight="1">
      <c r="A55" s="249"/>
      <c r="C55" s="255"/>
      <c r="D55" s="255"/>
      <c r="E55" s="255"/>
      <c r="F55" s="255"/>
      <c r="G55" s="255"/>
      <c r="H55" s="255"/>
      <c r="I55" s="249"/>
    </row>
    <row r="56" spans="1:9" s="253" customFormat="1" ht="15" customHeight="1">
      <c r="A56" s="249"/>
      <c r="B56" s="207"/>
      <c r="C56" s="255"/>
      <c r="D56" s="255"/>
      <c r="E56" s="255"/>
      <c r="F56" s="255"/>
      <c r="G56" s="255"/>
      <c r="H56" s="255"/>
      <c r="I56" s="249"/>
    </row>
    <row r="57" spans="1:9" ht="15" customHeight="1">
      <c r="A57" s="249"/>
      <c r="B57" s="249"/>
      <c r="C57" s="255"/>
      <c r="D57" s="255"/>
      <c r="E57" s="255"/>
      <c r="F57" s="255"/>
      <c r="G57" s="255"/>
      <c r="H57" s="255"/>
      <c r="I57" s="249"/>
    </row>
    <row r="58" spans="1:9" ht="15" customHeight="1">
      <c r="A58" s="249"/>
      <c r="B58" s="249"/>
      <c r="C58" s="255"/>
      <c r="D58" s="255"/>
      <c r="E58" s="255"/>
      <c r="F58" s="255"/>
      <c r="G58" s="255"/>
      <c r="H58" s="255"/>
      <c r="I58" s="249"/>
    </row>
    <row r="59" spans="1:9" ht="15" customHeight="1">
      <c r="A59" s="249"/>
      <c r="B59" s="249"/>
      <c r="C59" s="255"/>
      <c r="D59" s="255"/>
      <c r="E59" s="255"/>
      <c r="F59" s="255"/>
      <c r="G59" s="255"/>
      <c r="H59" s="255"/>
      <c r="I59" s="249"/>
    </row>
    <row r="60" spans="1:9" ht="15" customHeight="1">
      <c r="A60" s="249"/>
      <c r="B60" s="249"/>
      <c r="C60" s="255"/>
      <c r="D60" s="255"/>
      <c r="E60" s="255"/>
      <c r="F60" s="255"/>
      <c r="G60" s="255"/>
      <c r="H60" s="255"/>
      <c r="I60" s="249"/>
    </row>
    <row r="61" spans="1:9" ht="15" customHeight="1">
      <c r="A61" s="249"/>
      <c r="B61" s="249"/>
      <c r="C61" s="255"/>
      <c r="D61" s="255"/>
      <c r="E61" s="255"/>
      <c r="F61" s="255"/>
      <c r="G61" s="255"/>
      <c r="H61" s="255"/>
      <c r="I61" s="249"/>
    </row>
    <row r="62" spans="1:9" ht="15" customHeight="1">
      <c r="A62" s="249"/>
      <c r="B62" s="249"/>
      <c r="C62" s="255"/>
      <c r="D62" s="255"/>
      <c r="E62" s="255"/>
      <c r="F62" s="255"/>
      <c r="G62" s="255"/>
      <c r="H62" s="255"/>
      <c r="I62" s="249"/>
    </row>
    <row r="63" spans="1:9" ht="15" customHeight="1">
      <c r="A63" s="249"/>
      <c r="B63" s="249"/>
      <c r="C63" s="255"/>
      <c r="D63" s="255"/>
      <c r="E63" s="255"/>
      <c r="F63" s="255"/>
      <c r="G63" s="255"/>
      <c r="H63" s="255"/>
      <c r="I63" s="249"/>
    </row>
    <row r="64" spans="1:9" ht="15" customHeight="1">
      <c r="A64" s="249"/>
      <c r="B64" s="249"/>
      <c r="C64" s="255"/>
      <c r="D64" s="255"/>
      <c r="E64" s="255"/>
      <c r="F64" s="255"/>
      <c r="G64" s="255"/>
      <c r="H64" s="255"/>
      <c r="I64" s="249"/>
    </row>
    <row r="65" spans="1:9" ht="15" customHeight="1">
      <c r="A65" s="249"/>
      <c r="B65" s="249"/>
      <c r="C65" s="255"/>
      <c r="D65" s="255"/>
      <c r="E65" s="255"/>
      <c r="F65" s="255"/>
      <c r="G65" s="255"/>
      <c r="H65" s="255"/>
      <c r="I65" s="249"/>
    </row>
    <row r="66" spans="1:9" ht="15" customHeight="1">
      <c r="A66" s="249"/>
      <c r="B66" s="249"/>
      <c r="C66" s="255"/>
      <c r="D66" s="255"/>
      <c r="E66" s="255"/>
      <c r="F66" s="255"/>
      <c r="G66" s="255"/>
      <c r="H66" s="255"/>
      <c r="I66" s="249"/>
    </row>
    <row r="67" spans="1:9" ht="15" customHeight="1">
      <c r="A67" s="249"/>
      <c r="B67" s="249"/>
      <c r="C67" s="255"/>
      <c r="D67" s="255"/>
      <c r="E67" s="255"/>
      <c r="F67" s="255"/>
      <c r="G67" s="255"/>
      <c r="H67" s="255"/>
      <c r="I67" s="249"/>
    </row>
    <row r="68" spans="1:9" ht="15" customHeight="1">
      <c r="A68" s="249"/>
      <c r="B68" s="249"/>
      <c r="C68" s="255"/>
      <c r="D68" s="255"/>
      <c r="E68" s="255"/>
      <c r="F68" s="255"/>
      <c r="G68" s="255"/>
      <c r="H68" s="255"/>
      <c r="I68" s="249"/>
    </row>
    <row r="69" spans="1:9" ht="15" customHeight="1">
      <c r="A69" s="249"/>
      <c r="B69" s="249"/>
      <c r="C69" s="255"/>
      <c r="D69" s="255"/>
      <c r="E69" s="255"/>
      <c r="F69" s="255"/>
      <c r="G69" s="255"/>
      <c r="H69" s="255"/>
      <c r="I69" s="249"/>
    </row>
    <row r="70" spans="1:9" ht="15" customHeight="1">
      <c r="A70" s="249"/>
      <c r="B70" s="249"/>
      <c r="C70" s="255"/>
      <c r="D70" s="255"/>
      <c r="E70" s="255"/>
      <c r="F70" s="255"/>
      <c r="G70" s="255"/>
      <c r="H70" s="255"/>
      <c r="I70" s="249"/>
    </row>
    <row r="71" spans="1:9" ht="15" customHeight="1">
      <c r="A71" s="325" t="s">
        <v>44</v>
      </c>
      <c r="B71" s="325"/>
      <c r="C71" s="325"/>
      <c r="D71" s="325"/>
      <c r="E71" s="325"/>
      <c r="F71" s="325"/>
      <c r="G71" s="325"/>
      <c r="H71" s="325"/>
      <c r="I71" s="325"/>
    </row>
    <row r="72" spans="1:9" ht="15" customHeight="1">
      <c r="A72" s="326" t="s">
        <v>40</v>
      </c>
      <c r="B72" s="326"/>
      <c r="C72" s="326"/>
      <c r="D72" s="326"/>
      <c r="E72" s="326"/>
      <c r="F72" s="326"/>
      <c r="G72" s="326"/>
      <c r="H72" s="326"/>
      <c r="I72" s="326"/>
    </row>
    <row r="73" spans="1:9" ht="15" customHeight="1">
      <c r="A73" s="256"/>
      <c r="B73" s="249"/>
      <c r="C73" s="249"/>
      <c r="D73" s="249"/>
      <c r="E73" s="249"/>
      <c r="F73" s="249"/>
      <c r="G73" s="249"/>
      <c r="H73" s="13"/>
      <c r="I73" s="276" t="s">
        <v>73</v>
      </c>
    </row>
    <row r="74" spans="1:9" ht="15" customHeight="1">
      <c r="A74" s="257"/>
      <c r="B74" s="258"/>
    </row>
    <row r="75" spans="1:9" ht="15" customHeight="1">
      <c r="B75" s="258"/>
      <c r="H75" s="259"/>
    </row>
    <row r="76" spans="1:9" ht="15" customHeight="1">
      <c r="B76" s="258"/>
    </row>
    <row r="77" spans="1:9" ht="15" customHeight="1">
      <c r="B77" s="258"/>
    </row>
    <row r="78" spans="1:9" ht="15" customHeight="1">
      <c r="B78" s="216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A17E4DAA-412F-4926-8947-BEDB8691778C}"/>
  </hyperlinks>
  <printOptions horizontalCentered="1"/>
  <pageMargins left="0" right="0" top="0.59055118110236215" bottom="0" header="0" footer="0"/>
  <pageSetup scale="68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LCV ≤3,5t (vans)</vt:lpstr>
      <vt:lpstr>HCV ≥16t (heavy trucks)</vt:lpstr>
      <vt:lpstr>MHCV &gt;3,5t (trucks)</vt:lpstr>
      <vt:lpstr>MHBC &gt;3,5t</vt:lpstr>
      <vt:lpstr>TOTAL</vt:lpstr>
      <vt:lpstr>'HCV ≥16t (heavy trucks)'!Print_Area</vt:lpstr>
      <vt:lpstr>'MHBC &gt;3,5t'!Print_Area</vt:lpstr>
      <vt:lpstr>'MHCV &gt;3,5t (trucks)'!Print_Area</vt:lpstr>
      <vt:lpstr>TOTAL!Print_Area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2021-03-23T13:50:41Z</cp:lastPrinted>
  <dcterms:created xsi:type="dcterms:W3CDTF">2015-10-26T14:20:01Z</dcterms:created>
  <dcterms:modified xsi:type="dcterms:W3CDTF">2021-03-23T13:50:44Z</dcterms:modified>
</cp:coreProperties>
</file>