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CV/2020/PR CV 06 June 2020/FINAL 2006/"/>
    </mc:Choice>
  </mc:AlternateContent>
  <xr:revisionPtr revIDLastSave="449" documentId="8_{E7B68907-D634-4B51-B11B-4A4564E83221}" xr6:coauthVersionLast="45" xr6:coauthVersionMax="45" xr10:uidLastSave="{6CD78EF9-DF3A-4470-BBE4-8E8AB60781C7}"/>
  <bookViews>
    <workbookView xWindow="-108" yWindow="-108" windowWidth="23256" windowHeight="12576" activeTab="3" xr2:uid="{00000000-000D-0000-FFFF-FFFF00000000}"/>
  </bookViews>
  <sheets>
    <sheet name="LCV ≤3,5t (vans)" sheetId="1" r:id="rId1"/>
    <sheet name="HCV ≥16t (heavy trucks)" sheetId="2" r:id="rId2"/>
    <sheet name="MHCV &gt;3,5t (trucks)" sheetId="3" r:id="rId3"/>
    <sheet name="MHBC &gt;3,5t" sheetId="4" r:id="rId4"/>
    <sheet name="TOTAL" sheetId="5" r:id="rId5"/>
  </sheets>
  <definedNames>
    <definedName name="_xlnm.Print_Area" localSheetId="1">'HCV ≥16t (heavy trucks)'!$A$1:$I$73</definedName>
    <definedName name="_xlnm.Print_Area" localSheetId="3">'MHBC &gt;3,5t'!$A$1:$I$73</definedName>
    <definedName name="_xlnm.Print_Area" localSheetId="2">'MHCV &gt;3,5t (trucks)'!$A$1:$I$73</definedName>
    <definedName name="_xlnm.Print_Area" localSheetId="4">TOTAL!$A$1:$I$73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G13" i="1"/>
  <c r="F14" i="1"/>
  <c r="G14" i="1"/>
  <c r="H14" i="1"/>
  <c r="E14" i="5" l="1"/>
  <c r="D14" i="5"/>
  <c r="C14" i="5"/>
  <c r="F13" i="5"/>
  <c r="C13" i="5"/>
  <c r="E14" i="4"/>
  <c r="D14" i="4"/>
  <c r="C14" i="4"/>
  <c r="F13" i="4"/>
  <c r="C13" i="4"/>
  <c r="E14" i="3"/>
  <c r="D14" i="3"/>
  <c r="C14" i="3"/>
  <c r="F13" i="3"/>
  <c r="C13" i="3"/>
  <c r="F13" i="2"/>
  <c r="E14" i="2"/>
  <c r="D14" i="2"/>
  <c r="C14" i="2"/>
  <c r="C13" i="2"/>
  <c r="H14" i="5"/>
  <c r="G14" i="5"/>
  <c r="F14" i="5"/>
  <c r="G13" i="3"/>
  <c r="D13" i="5"/>
  <c r="G14" i="2" l="1"/>
  <c r="H14" i="2"/>
  <c r="H14" i="4"/>
  <c r="H14" i="3"/>
  <c r="G14" i="4"/>
  <c r="G14" i="3"/>
  <c r="F14" i="2"/>
  <c r="F14" i="3"/>
  <c r="F14" i="4"/>
  <c r="G13" i="4"/>
  <c r="G13" i="2"/>
  <c r="G13" i="5"/>
  <c r="D13" i="2"/>
  <c r="D13" i="4"/>
  <c r="D13" i="3"/>
  <c r="C5" i="5"/>
  <c r="C5" i="4"/>
  <c r="C5" i="3"/>
  <c r="C5" i="2"/>
</calcChain>
</file>

<file path=xl/sharedStrings.xml><?xml version="1.0" encoding="utf-8"?>
<sst xmlns="http://schemas.openxmlformats.org/spreadsheetml/2006/main" count="259" uniqueCount="98">
  <si>
    <t>P  R  E  S  S       R  E  L  E  A  S  E</t>
  </si>
  <si>
    <t>PRESS EMBARGO FOR ALL DATA :</t>
  </si>
  <si>
    <t xml:space="preserve"> </t>
  </si>
  <si>
    <t>PROVISIONAL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</si>
  <si>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</si>
  <si>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</si>
  <si>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</si>
  <si>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</si>
  <si>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</si>
  <si>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</si>
  <si>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</si>
  <si>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</si>
  <si>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</si>
  <si>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</si>
  <si>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</si>
  <si>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</si>
  <si>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</si>
  <si>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</si>
  <si>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LATVIA</t>
  </si>
  <si>
    <t>LITHUANIA</t>
  </si>
  <si>
    <t>LUXEMBOURG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</si>
  <si>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</si>
  <si>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</si>
  <si>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</si>
  <si>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</si>
  <si>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</si>
  <si>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</si>
  <si>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</si>
  <si>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</si>
  <si>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</si>
  <si>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ICELAND</t>
  </si>
  <si>
    <t>NORWAY</t>
  </si>
  <si>
    <t>SWITZERLAND</t>
  </si>
  <si>
    <t>EFTA</t>
  </si>
  <si>
    <r>
      <t>ITALY</t>
    </r>
    <r>
      <rPr>
        <b/>
        <vertAlign val="superscript"/>
        <sz val="11"/>
        <rFont val="Calibri"/>
        <family val="2"/>
        <scheme val="minor"/>
      </rPr>
      <t>2</t>
    </r>
  </si>
  <si>
    <r>
      <t>LITHUANIA</t>
    </r>
    <r>
      <rPr>
        <b/>
        <vertAlign val="superscript"/>
        <sz val="11"/>
        <rFont val="Calibri"/>
        <family val="2"/>
        <scheme val="minor"/>
      </rPr>
      <t>3</t>
    </r>
  </si>
  <si>
    <r>
      <t>SLOVENIA</t>
    </r>
    <r>
      <rPr>
        <b/>
        <vertAlign val="superscript"/>
        <sz val="11"/>
        <rFont val="Calibri"/>
        <family val="2"/>
        <scheme val="minor"/>
      </rPr>
      <t>3</t>
    </r>
  </si>
  <si>
    <t>EUROPEAN UNION</t>
  </si>
  <si>
    <t>EU12</t>
  </si>
  <si>
    <r>
      <t>UNITED KINGDOM</t>
    </r>
    <r>
      <rPr>
        <b/>
        <vertAlign val="superscript"/>
        <sz val="11"/>
        <rFont val="Calibri"/>
        <family val="2"/>
        <scheme val="minor"/>
      </rPr>
      <t>3</t>
    </r>
  </si>
  <si>
    <t>ITALY</t>
  </si>
  <si>
    <t>This information is available on the ACEA website: http://www.acea.be</t>
  </si>
  <si>
    <t xml:space="preserve">                                      This information is available on the ACEA website: http://www.acea.be</t>
  </si>
  <si>
    <t>EU+EFTA NEW REGISTRATION FIGURES BY COUNTRY</t>
  </si>
  <si>
    <r>
      <t xml:space="preserve">SOURCE: </t>
    </r>
    <r>
      <rPr>
        <b/>
        <sz val="9.5"/>
        <color theme="0" tint="-0.499984740745262"/>
        <rFont val="Corbel"/>
        <family val="2"/>
      </rPr>
      <t xml:space="preserve">NATIONAL AUTOMOBILE MANUFACTURERS' ASSOCIATIONS </t>
    </r>
  </si>
  <si>
    <t>For further information, please contact: Francesca Piazza - Statistics Manager - E-mail: fp@acea.be</t>
  </si>
  <si>
    <r>
      <t>SOURCE:</t>
    </r>
    <r>
      <rPr>
        <b/>
        <sz val="9.5"/>
        <color rgb="FF7F7F7F"/>
        <rFont val="Corbel"/>
        <family val="2"/>
      </rPr>
      <t xml:space="preserve"> NATIONAL AUTOMOBILE MANUFACTURERS' ASSOCIATIONS 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</si>
  <si>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Malta not available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</si>
  <si>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Including light buses and coaches</t>
    </r>
  </si>
  <si>
    <t>TOTAL NEW COMMERCIAL VEHICLES</t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</si>
  <si>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Excluding buses and coaches over 3.5t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</si>
  <si>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</si>
  <si>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orbel"/>
        <family val="2"/>
      </rPr>
      <t>Estimates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</si>
  <si>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</si>
  <si>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Estimates</t>
    </r>
  </si>
  <si>
    <r>
      <t>ITALY</t>
    </r>
    <r>
      <rPr>
        <b/>
        <vertAlign val="superscript"/>
        <sz val="11"/>
        <rFont val="Calibri"/>
        <family val="2"/>
        <scheme val="minor"/>
      </rPr>
      <t>1</t>
    </r>
  </si>
  <si>
    <r>
      <t>LITHUANIA</t>
    </r>
    <r>
      <rPr>
        <b/>
        <vertAlign val="superscript"/>
        <sz val="11"/>
        <rFont val="Calibri"/>
        <family val="2"/>
        <scheme val="minor"/>
      </rPr>
      <t>2</t>
    </r>
  </si>
  <si>
    <r>
      <t>SLOVENIA</t>
    </r>
    <r>
      <rPr>
        <b/>
        <vertAlign val="superscript"/>
        <sz val="11"/>
        <rFont val="Calibri"/>
        <family val="2"/>
        <scheme val="minor"/>
      </rPr>
      <t>2</t>
    </r>
  </si>
  <si>
    <r>
      <t>UNITED KINGDOM</t>
    </r>
    <r>
      <rPr>
        <b/>
        <vertAlign val="superscript"/>
        <sz val="11"/>
        <rFont val="Calibri"/>
        <family val="2"/>
        <scheme val="minor"/>
      </rPr>
      <t>2</t>
    </r>
  </si>
  <si>
    <t>NEW MEDIUM AND HEAVY BUSES &amp; COACHES (MHBC) OVER 3.5T</t>
  </si>
  <si>
    <r>
      <t>NEW LIGHT COMMERCIAL VEHICLES (LCV) UP TO 3.5T</t>
    </r>
    <r>
      <rPr>
        <b/>
        <vertAlign val="superscript"/>
        <sz val="12"/>
        <rFont val="Corbel"/>
        <family val="2"/>
      </rPr>
      <t>2</t>
    </r>
  </si>
  <si>
    <r>
      <t>NEW MEDIUM AND HEAVY COMMERCIAL VEHICLES (MHCV) OVER 3.5T</t>
    </r>
    <r>
      <rPr>
        <b/>
        <vertAlign val="superscript"/>
        <sz val="12"/>
        <rFont val="Corbel"/>
        <family val="2"/>
      </rPr>
      <t>1</t>
    </r>
  </si>
  <si>
    <r>
      <rPr>
        <i/>
        <vertAlign val="superscript"/>
        <sz val="9.5"/>
        <color theme="0" tint="-0.499984740745262"/>
        <rFont val="Corbel"/>
        <family val="2"/>
      </rPr>
      <t>1</t>
    </r>
    <r>
      <rPr>
        <i/>
        <sz val="9.5"/>
        <color theme="0" tint="-0.499984740745262"/>
        <rFont val="Corbel"/>
        <family val="2"/>
      </rPr>
      <t>Excluding heavy buses and coaches</t>
    </r>
  </si>
  <si>
    <t>% change</t>
  </si>
  <si>
    <r>
      <t>EU+EFTA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NEW REGISTRATION FIGURES BY COUNTRY</t>
    </r>
  </si>
  <si>
    <r>
      <t>NEW HEAVY COMMERCIAL VEHICLES (HCV) OF 16T AND OVER</t>
    </r>
    <r>
      <rPr>
        <b/>
        <vertAlign val="superscript"/>
        <sz val="12"/>
        <rFont val="Corbel"/>
        <family val="2"/>
      </rPr>
      <t>1</t>
    </r>
  </si>
  <si>
    <r>
      <rPr>
        <sz val="9.5"/>
        <color theme="0" tint="-0.499984740745262"/>
        <rFont val="Corbel"/>
        <family val="2"/>
      </rPr>
      <t>SOURCE:</t>
    </r>
    <r>
      <rPr>
        <b/>
        <sz val="9.5"/>
        <color theme="0" tint="-0.499984740745262"/>
        <rFont val="Corbel"/>
        <family val="2"/>
      </rPr>
      <t xml:space="preserve"> NATIONAL AUTOMOBILE MANUFACTURERS' ASSOCIATIONS </t>
    </r>
  </si>
  <si>
    <r>
      <t>IRELAND</t>
    </r>
    <r>
      <rPr>
        <b/>
        <vertAlign val="superscript"/>
        <sz val="11"/>
        <rFont val="Calibri"/>
        <family val="2"/>
        <scheme val="minor"/>
      </rPr>
      <t>3</t>
    </r>
  </si>
  <si>
    <r>
      <t>EU12</t>
    </r>
    <r>
      <rPr>
        <b/>
        <vertAlign val="superscript"/>
        <sz val="11"/>
        <rFont val="Calibri"/>
        <family val="2"/>
        <scheme val="minor"/>
      </rPr>
      <t>6</t>
    </r>
  </si>
  <si>
    <t>PORTUGAL</t>
  </si>
  <si>
    <r>
      <t>ITALY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</si>
  <si>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rgb="FF7F7F7F"/>
        <rFont val="Corbel"/>
        <family val="2"/>
      </rPr>
      <t>4</t>
    </r>
    <r>
      <rPr>
        <i/>
        <sz val="9.5"/>
        <color rgb="FF7F7F7F"/>
        <rFont val="Corbel"/>
        <family val="2"/>
      </rPr>
      <t>ANFIA estimates</t>
    </r>
  </si>
  <si>
    <r>
      <rPr>
        <i/>
        <vertAlign val="superscript"/>
        <sz val="9.5"/>
        <color rgb="FF7F7F7F"/>
        <rFont val="Corbel"/>
        <family val="2"/>
      </rPr>
      <t>5</t>
    </r>
    <r>
      <rPr>
        <i/>
        <sz val="9.5"/>
        <color rgb="FF7F7F7F"/>
        <rFont val="Corbel"/>
        <family val="2"/>
      </rPr>
      <t>Member states before the 2004 enlargement</t>
    </r>
  </si>
  <si>
    <r>
      <rPr>
        <i/>
        <vertAlign val="superscript"/>
        <sz val="9.5"/>
        <color rgb="FF7F7F7F"/>
        <rFont val="Corbel"/>
        <family val="2"/>
      </rPr>
      <t>6</t>
    </r>
    <r>
      <rPr>
        <i/>
        <sz val="9.5"/>
        <color rgb="FF7F7F7F"/>
        <rFont val="Corbel"/>
        <family val="2"/>
      </rPr>
      <t>Member states having joined the EU since 2004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</si>
  <si>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alibri Light"/>
        <family val="2"/>
      </rPr>
      <t xml:space="preserve">LCV </t>
    </r>
    <r>
      <rPr>
        <sz val="9.5"/>
        <color rgb="FF7F7F7F"/>
        <rFont val="Calibri"/>
        <family val="2"/>
      </rPr>
      <t>≤</t>
    </r>
    <r>
      <rPr>
        <i/>
        <sz val="9.5"/>
        <color rgb="FF7F7F7F"/>
        <rFont val="Calibri Light"/>
        <family val="2"/>
      </rPr>
      <t xml:space="preserve">6t </t>
    </r>
  </si>
  <si>
    <t>Page 7 of 7</t>
  </si>
  <si>
    <t>Page 6 of 7</t>
  </si>
  <si>
    <t>Page 5 of 7</t>
  </si>
  <si>
    <t>Page 4 of 7</t>
  </si>
  <si>
    <t>Page 3 of 7</t>
  </si>
  <si>
    <t>TOTAL (EU + EFTA + UK)</t>
  </si>
  <si>
    <t>WESTERN EUROPE (EU14 + EFTA + UK)</t>
  </si>
  <si>
    <r>
      <t>EU14</t>
    </r>
    <r>
      <rPr>
        <b/>
        <vertAlign val="superscript"/>
        <sz val="11"/>
        <rFont val="Calibri"/>
        <family val="2"/>
        <scheme val="minor"/>
      </rPr>
      <t>5</t>
    </r>
  </si>
  <si>
    <t>EU14</t>
  </si>
  <si>
    <t>20/19</t>
  </si>
  <si>
    <r>
      <t>IRELAND</t>
    </r>
    <r>
      <rPr>
        <b/>
        <vertAlign val="superscript"/>
        <sz val="11"/>
        <rFont val="Calibri"/>
        <family val="2"/>
        <scheme val="minor"/>
      </rPr>
      <t>2</t>
    </r>
  </si>
  <si>
    <r>
      <t>ITALY</t>
    </r>
    <r>
      <rPr>
        <b/>
        <vertAlign val="superscript"/>
        <sz val="11"/>
        <rFont val="Calibri"/>
        <family val="2"/>
        <scheme val="minor"/>
      </rPr>
      <t>3</t>
    </r>
  </si>
  <si>
    <r>
      <t>LITHUANIA</t>
    </r>
    <r>
      <rPr>
        <b/>
        <vertAlign val="superscript"/>
        <sz val="11"/>
        <rFont val="Calibri"/>
        <family val="2"/>
        <scheme val="minor"/>
      </rPr>
      <t>4</t>
    </r>
  </si>
  <si>
    <r>
      <t>LUXEMBOURG</t>
    </r>
    <r>
      <rPr>
        <b/>
        <vertAlign val="superscript"/>
        <sz val="11"/>
        <rFont val="Calibri"/>
        <family val="2"/>
        <scheme val="minor"/>
      </rPr>
      <t>4</t>
    </r>
  </si>
  <si>
    <r>
      <t>SLOVENIA</t>
    </r>
    <r>
      <rPr>
        <b/>
        <vertAlign val="superscript"/>
        <sz val="11"/>
        <rFont val="Calibri"/>
        <family val="2"/>
        <scheme val="minor"/>
      </rPr>
      <t>4</t>
    </r>
  </si>
  <si>
    <r>
      <t>UNITED KINGDOM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</si>
  <si>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theme="0" tint="-0.499984740745262"/>
        <rFont val="Corbel"/>
        <family val="2"/>
      </rPr>
      <t>2</t>
    </r>
    <r>
      <rPr>
        <i/>
        <sz val="9.5"/>
        <color theme="0" tint="-0.499984740745262"/>
        <rFont val="Corbel"/>
        <family val="2"/>
      </rPr>
      <t xml:space="preserve">HCV ≥17t </t>
    </r>
  </si>
  <si>
    <r>
      <rPr>
        <i/>
        <vertAlign val="superscript"/>
        <sz val="9.5"/>
        <color theme="0" tint="-0.499984740745262"/>
        <rFont val="Corbel"/>
        <family val="2"/>
      </rPr>
      <t>3</t>
    </r>
    <r>
      <rPr>
        <i/>
        <sz val="9.5"/>
        <color theme="0" tint="-0.499984740745262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</si>
  <si>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theme="0" tint="-0.499984740745262"/>
        <rFont val="Corbel"/>
        <family val="2"/>
      </rPr>
      <t>4</t>
    </r>
    <r>
      <rPr>
        <i/>
        <sz val="9.5"/>
        <color theme="0" tint="-0.499984740745262"/>
        <rFont val="Corbel"/>
        <family val="2"/>
      </rPr>
      <t>Estimates</t>
    </r>
  </si>
  <si>
    <r>
      <t xml:space="preserve">                                     </t>
    </r>
    <r>
      <rPr>
        <b/>
        <u/>
        <sz val="12"/>
        <color rgb="FFFF0000"/>
        <rFont val="Corbel"/>
        <family val="2"/>
      </rPr>
      <t>Next press release on commercial vehicles to be issued on Thursday 24 September 2020</t>
    </r>
  </si>
  <si>
    <t>8.00 AM (6.00 AM GMT), 23 July 2020</t>
  </si>
  <si>
    <t>June</t>
  </si>
  <si>
    <t>Jan-Jun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</si>
</sst>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0.0%"/>
  </numFmts>
  <fonts count="108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u/>
      <sz val="10"/>
      <color indexed="12"/>
      <name val="Arial"/>
      <family val="2"/>
    </font>
    <font>
      <sz val="12"/>
      <color indexed="10"/>
      <name val="Corbel"/>
      <family val="2"/>
    </font>
    <font>
      <sz val="8"/>
      <color indexed="10"/>
      <name val="Corbel"/>
      <family val="2"/>
    </font>
    <font>
      <b/>
      <sz val="8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color indexed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i/>
      <sz val="9"/>
      <color rgb="FF7F7F7F"/>
      <name val="Corbel"/>
      <family val="2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2"/>
      <color rgb="FFFF0000"/>
      <name val="Corbel"/>
      <family val="2"/>
    </font>
    <font>
      <b/>
      <u/>
      <sz val="12"/>
      <color rgb="FFFF0000"/>
      <name val="Corbel"/>
      <family val="2"/>
    </font>
    <font>
      <sz val="9.5"/>
      <color theme="0" tint="-0.499984740745262"/>
      <name val="Corbel"/>
      <family val="2"/>
    </font>
    <font>
      <b/>
      <sz val="9.5"/>
      <color theme="0" tint="-0.499984740745262"/>
      <name val="Corbel"/>
      <family val="2"/>
    </font>
    <font>
      <i/>
      <sz val="9.5"/>
      <name val="Corbel"/>
      <family val="2"/>
    </font>
    <font>
      <i/>
      <sz val="9.5"/>
      <color rgb="FF7F7F7F"/>
      <name val="Corbel"/>
      <family val="2"/>
    </font>
    <font>
      <i/>
      <vertAlign val="superscript"/>
      <sz val="9.5"/>
      <color rgb="FF7F7F7F"/>
      <name val="Corbel"/>
      <family val="2"/>
    </font>
    <font>
      <sz val="9.5"/>
      <color rgb="FF7F7F7F"/>
      <name val="Corbel"/>
      <family val="2"/>
    </font>
    <font>
      <b/>
      <sz val="9.5"/>
      <color rgb="FF7F7F7F"/>
      <name val="Corbel"/>
      <family val="2"/>
    </font>
    <font>
      <sz val="9.5"/>
      <color indexed="10"/>
      <name val="Corbel"/>
      <family val="2"/>
    </font>
    <font>
      <i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.5"/>
      <name val="Corbel"/>
      <family val="2"/>
    </font>
    <font>
      <sz val="9.5"/>
      <name val="Corbel"/>
      <family val="2"/>
    </font>
    <font>
      <sz val="9.5"/>
      <name val="Aria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12"/>
      <color rgb="FF3333FF"/>
      <name val="Arial"/>
      <family val="2"/>
    </font>
    <font>
      <b/>
      <sz val="9"/>
      <name val="Corbel"/>
      <family val="2"/>
    </font>
    <font>
      <b/>
      <sz val="11"/>
      <color indexed="10"/>
      <name val="Arial"/>
      <family val="2"/>
    </font>
    <font>
      <b/>
      <sz val="9"/>
      <name val="Ottawa"/>
    </font>
    <font>
      <i/>
      <vertAlign val="superscript"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"/>
      <color theme="0" tint="-0.499984740745262"/>
      <name val="Corbe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9"/>
      <name val="Corbel"/>
      <family val="2"/>
    </font>
    <font>
      <b/>
      <sz val="8"/>
      <name val="Ottawa"/>
    </font>
    <font>
      <sz val="12"/>
      <name val="Corbel"/>
      <family val="2"/>
    </font>
    <font>
      <sz val="9.5"/>
      <color rgb="FF7F7F7F"/>
      <name val="Calibri"/>
      <family val="2"/>
    </font>
    <font>
      <i/>
      <sz val="9.5"/>
      <color rgb="FF7F7F7F"/>
      <name val="Calibri Light"/>
      <family val="2"/>
    </font>
    <font>
      <sz val="11"/>
      <color theme="2" tint="-0.74999237037263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5">
    <xf numFmtId="0" fontId="0" fillId="0" borderId="0" xfId="0"/>
    <xf numFmtId="0" fontId="8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" fillId="2" borderId="13" xfId="3" applyFont="1" applyBorder="1" applyAlignment="1">
      <alignment vertical="center"/>
    </xf>
    <xf numFmtId="3" fontId="3" fillId="2" borderId="14" xfId="3" applyNumberFormat="1" applyFont="1" applyBorder="1" applyAlignment="1">
      <alignment vertical="center"/>
    </xf>
    <xf numFmtId="3" fontId="3" fillId="2" borderId="15" xfId="3" applyNumberFormat="1" applyFont="1" applyBorder="1" applyAlignment="1">
      <alignment vertical="center"/>
    </xf>
    <xf numFmtId="165" fontId="3" fillId="2" borderId="16" xfId="3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24" fillId="0" borderId="0" xfId="0" applyFont="1"/>
    <xf numFmtId="0" fontId="13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6" fillId="0" borderId="4" xfId="0" applyFont="1" applyBorder="1"/>
    <xf numFmtId="3" fontId="15" fillId="0" borderId="5" xfId="0" applyNumberFormat="1" applyFont="1" applyBorder="1"/>
    <xf numFmtId="3" fontId="15" fillId="0" borderId="6" xfId="0" applyNumberFormat="1" applyFont="1" applyBorder="1"/>
    <xf numFmtId="165" fontId="15" fillId="0" borderId="7" xfId="1" applyNumberFormat="1" applyFont="1" applyBorder="1"/>
    <xf numFmtId="0" fontId="16" fillId="0" borderId="8" xfId="0" applyFont="1" applyBorder="1"/>
    <xf numFmtId="3" fontId="15" fillId="0" borderId="9" xfId="0" applyNumberFormat="1" applyFont="1" applyBorder="1"/>
    <xf numFmtId="3" fontId="15" fillId="0" borderId="10" xfId="0" applyNumberFormat="1" applyFont="1" applyBorder="1"/>
    <xf numFmtId="165" fontId="15" fillId="0" borderId="11" xfId="0" applyNumberFormat="1" applyFont="1" applyBorder="1"/>
    <xf numFmtId="3" fontId="15" fillId="0" borderId="9" xfId="5" applyNumberFormat="1" applyFont="1" applyBorder="1" applyAlignment="1">
      <alignment horizontal="right"/>
    </xf>
    <xf numFmtId="3" fontId="15" fillId="0" borderId="10" xfId="5" applyNumberFormat="1" applyFont="1" applyBorder="1" applyAlignment="1">
      <alignment horizontal="right"/>
    </xf>
    <xf numFmtId="165" fontId="15" fillId="0" borderId="11" xfId="5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3" fontId="17" fillId="0" borderId="0" xfId="0" applyNumberFormat="1" applyFont="1"/>
    <xf numFmtId="3" fontId="15" fillId="0" borderId="12" xfId="0" applyNumberFormat="1" applyFont="1" applyBorder="1"/>
    <xf numFmtId="0" fontId="16" fillId="0" borderId="8" xfId="0" applyFont="1" applyBorder="1" applyAlignment="1">
      <alignment horizontal="left"/>
    </xf>
    <xf numFmtId="0" fontId="16" fillId="0" borderId="13" xfId="0" applyFont="1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165" fontId="15" fillId="0" borderId="17" xfId="0" applyNumberFormat="1" applyFont="1" applyBorder="1"/>
    <xf numFmtId="0" fontId="19" fillId="0" borderId="8" xfId="0" applyFont="1" applyBorder="1"/>
    <xf numFmtId="3" fontId="20" fillId="0" borderId="9" xfId="0" applyNumberFormat="1" applyFont="1" applyBorder="1"/>
    <xf numFmtId="3" fontId="20" fillId="0" borderId="10" xfId="0" applyNumberFormat="1" applyFont="1" applyBorder="1"/>
    <xf numFmtId="165" fontId="20" fillId="0" borderId="11" xfId="0" applyNumberFormat="1" applyFont="1" applyBorder="1"/>
    <xf numFmtId="0" fontId="19" fillId="0" borderId="13" xfId="0" applyFont="1" applyBorder="1"/>
    <xf numFmtId="3" fontId="20" fillId="0" borderId="14" xfId="0" applyNumberFormat="1" applyFont="1" applyBorder="1"/>
    <xf numFmtId="3" fontId="20" fillId="0" borderId="15" xfId="0" applyNumberFormat="1" applyFont="1" applyBorder="1"/>
    <xf numFmtId="165" fontId="20" fillId="0" borderId="17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165" fontId="16" fillId="0" borderId="17" xfId="0" applyNumberFormat="1" applyFont="1" applyBorder="1"/>
    <xf numFmtId="0" fontId="16" fillId="0" borderId="17" xfId="0" applyFont="1" applyBorder="1"/>
    <xf numFmtId="3" fontId="16" fillId="0" borderId="18" xfId="0" applyNumberFormat="1" applyFont="1" applyBorder="1"/>
    <xf numFmtId="3" fontId="16" fillId="0" borderId="19" xfId="0" applyNumberFormat="1" applyFont="1" applyBorder="1"/>
    <xf numFmtId="165" fontId="16" fillId="0" borderId="20" xfId="0" applyNumberFormat="1" applyFont="1" applyBorder="1"/>
    <xf numFmtId="0" fontId="11" fillId="0" borderId="0" xfId="0" applyFont="1"/>
    <xf numFmtId="0" fontId="12" fillId="0" borderId="0" xfId="0" applyFont="1" applyAlignment="1">
      <alignment wrapText="1"/>
    </xf>
    <xf numFmtId="3" fontId="22" fillId="0" borderId="0" xfId="0" applyNumberFormat="1" applyFont="1"/>
    <xf numFmtId="49" fontId="11" fillId="0" borderId="0" xfId="0" quotePrefix="1" applyNumberFormat="1" applyFont="1" applyAlignment="1">
      <alignment horizontal="left"/>
    </xf>
    <xf numFmtId="3" fontId="25" fillId="0" borderId="0" xfId="0" applyNumberFormat="1" applyFont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165" fontId="15" fillId="0" borderId="11" xfId="0" quotePrefix="1" applyNumberFormat="1" applyFont="1" applyBorder="1" applyAlignment="1">
      <alignment horizontal="right"/>
    </xf>
    <xf numFmtId="3" fontId="5" fillId="0" borderId="0" xfId="0" applyNumberFormat="1" applyFont="1"/>
    <xf numFmtId="49" fontId="5" fillId="0" borderId="0" xfId="0" quotePrefix="1" applyNumberFormat="1" applyFont="1" applyAlignment="1">
      <alignment horizontal="left"/>
    </xf>
    <xf numFmtId="3" fontId="11" fillId="0" borderId="0" xfId="0" applyNumberFormat="1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" fontId="38" fillId="0" borderId="5" xfId="0" applyNumberFormat="1" applyFont="1" applyBorder="1" applyAlignment="1">
      <alignment vertical="center"/>
    </xf>
    <xf numFmtId="3" fontId="38" fillId="0" borderId="6" xfId="0" applyNumberFormat="1" applyFont="1" applyBorder="1" applyAlignment="1">
      <alignment vertical="center"/>
    </xf>
    <xf numFmtId="165" fontId="38" fillId="0" borderId="7" xfId="1" applyNumberFormat="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38" fillId="0" borderId="9" xfId="0" applyNumberFormat="1" applyFont="1" applyBorder="1" applyAlignment="1">
      <alignment vertical="center"/>
    </xf>
    <xf numFmtId="3" fontId="38" fillId="0" borderId="10" xfId="0" applyNumberFormat="1" applyFont="1" applyBorder="1" applyAlignment="1">
      <alignment vertical="center"/>
    </xf>
    <xf numFmtId="165" fontId="38" fillId="0" borderId="11" xfId="0" applyNumberFormat="1" applyFont="1" applyBorder="1" applyAlignment="1">
      <alignment vertical="center"/>
    </xf>
    <xf numFmtId="0" fontId="37" fillId="3" borderId="0" xfId="0" applyFont="1" applyFill="1" applyAlignment="1">
      <alignment vertical="center"/>
    </xf>
    <xf numFmtId="3" fontId="38" fillId="3" borderId="9" xfId="0" applyNumberFormat="1" applyFont="1" applyFill="1" applyBorder="1" applyAlignment="1">
      <alignment vertical="center"/>
    </xf>
    <xf numFmtId="3" fontId="38" fillId="3" borderId="10" xfId="0" applyNumberFormat="1" applyFont="1" applyFill="1" applyBorder="1" applyAlignment="1">
      <alignment vertical="center"/>
    </xf>
    <xf numFmtId="165" fontId="38" fillId="3" borderId="11" xfId="0" applyNumberFormat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3" fontId="40" fillId="0" borderId="0" xfId="0" applyNumberFormat="1" applyFont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3" fontId="41" fillId="2" borderId="14" xfId="3" applyNumberFormat="1" applyFont="1" applyBorder="1" applyAlignment="1">
      <alignment vertical="center"/>
    </xf>
    <xf numFmtId="3" fontId="41" fillId="2" borderId="15" xfId="3" applyNumberFormat="1" applyFont="1" applyBorder="1" applyAlignment="1">
      <alignment vertical="center"/>
    </xf>
    <xf numFmtId="165" fontId="41" fillId="2" borderId="16" xfId="3" applyNumberFormat="1" applyFont="1" applyBorder="1" applyAlignment="1">
      <alignment vertical="center"/>
    </xf>
    <xf numFmtId="3" fontId="38" fillId="0" borderId="14" xfId="0" applyNumberFormat="1" applyFont="1" applyBorder="1" applyAlignment="1">
      <alignment vertical="center"/>
    </xf>
    <xf numFmtId="3" fontId="38" fillId="0" borderId="15" xfId="0" applyNumberFormat="1" applyFont="1" applyBorder="1" applyAlignment="1">
      <alignment vertical="center"/>
    </xf>
    <xf numFmtId="165" fontId="38" fillId="0" borderId="17" xfId="0" applyNumberFormat="1" applyFont="1" applyBorder="1" applyAlignment="1">
      <alignment vertical="center"/>
    </xf>
    <xf numFmtId="3" fontId="42" fillId="0" borderId="9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165" fontId="42" fillId="0" borderId="11" xfId="0" applyNumberFormat="1" applyFont="1" applyBorder="1" applyAlignment="1">
      <alignment vertical="center"/>
    </xf>
    <xf numFmtId="3" fontId="42" fillId="0" borderId="14" xfId="0" applyNumberFormat="1" applyFont="1" applyBorder="1" applyAlignment="1">
      <alignment vertical="center"/>
    </xf>
    <xf numFmtId="3" fontId="42" fillId="0" borderId="15" xfId="0" applyNumberFormat="1" applyFont="1" applyBorder="1" applyAlignment="1">
      <alignment vertical="center"/>
    </xf>
    <xf numFmtId="165" fontId="42" fillId="0" borderId="17" xfId="0" applyNumberFormat="1" applyFont="1" applyBorder="1" applyAlignment="1">
      <alignment vertical="center"/>
    </xf>
    <xf numFmtId="3" fontId="39" fillId="0" borderId="14" xfId="0" applyNumberFormat="1" applyFont="1" applyBorder="1" applyAlignment="1">
      <alignment vertical="center"/>
    </xf>
    <xf numFmtId="3" fontId="39" fillId="0" borderId="15" xfId="0" applyNumberFormat="1" applyFont="1" applyBorder="1" applyAlignment="1">
      <alignment vertical="center"/>
    </xf>
    <xf numFmtId="165" fontId="39" fillId="0" borderId="17" xfId="0" applyNumberFormat="1" applyFont="1" applyBorder="1" applyAlignment="1">
      <alignment vertical="center"/>
    </xf>
    <xf numFmtId="3" fontId="39" fillId="0" borderId="18" xfId="0" applyNumberFormat="1" applyFont="1" applyBorder="1" applyAlignment="1">
      <alignment vertical="center"/>
    </xf>
    <xf numFmtId="3" fontId="39" fillId="0" borderId="19" xfId="0" applyNumberFormat="1" applyFont="1" applyBorder="1" applyAlignment="1">
      <alignment vertical="center"/>
    </xf>
    <xf numFmtId="165" fontId="39" fillId="0" borderId="20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4" fillId="0" borderId="0" xfId="2" quotePrefix="1" applyNumberFormat="1" applyFont="1" applyAlignment="1">
      <alignment horizontal="left" vertical="center"/>
    </xf>
    <xf numFmtId="0" fontId="44" fillId="0" borderId="0" xfId="2" applyFont="1" applyAlignment="1">
      <alignment vertical="center"/>
    </xf>
    <xf numFmtId="3" fontId="44" fillId="0" borderId="0" xfId="2" applyNumberFormat="1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0" applyFont="1" applyAlignment="1">
      <alignment horizontal="right" vertical="center"/>
    </xf>
    <xf numFmtId="49" fontId="45" fillId="0" borderId="0" xfId="0" applyNumberFormat="1" applyFont="1" applyAlignment="1">
      <alignment horizontal="right" vertical="center"/>
    </xf>
    <xf numFmtId="49" fontId="33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64" fontId="16" fillId="0" borderId="3" xfId="0" applyNumberFormat="1" applyFont="1" applyBorder="1" applyAlignment="1">
      <alignment horizontal="right" wrapText="1"/>
    </xf>
    <xf numFmtId="164" fontId="39" fillId="0" borderId="3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7" fontId="16" fillId="0" borderId="1" xfId="0" applyNumberFormat="1" applyFont="1" applyBorder="1" applyAlignment="1">
      <alignment horizontal="right" wrapText="1"/>
    </xf>
    <xf numFmtId="17" fontId="16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9" fontId="49" fillId="0" borderId="0" xfId="0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/>
    </xf>
    <xf numFmtId="49" fontId="54" fillId="0" borderId="0" xfId="2" quotePrefix="1" applyNumberFormat="1" applyFont="1" applyAlignment="1">
      <alignment horizontal="left" vertical="center"/>
    </xf>
    <xf numFmtId="0" fontId="52" fillId="0" borderId="0" xfId="2" applyFont="1" applyAlignment="1">
      <alignment vertical="center"/>
    </xf>
    <xf numFmtId="0" fontId="51" fillId="0" borderId="0" xfId="0" applyFont="1" applyAlignment="1">
      <alignment wrapText="1"/>
    </xf>
    <xf numFmtId="3" fontId="56" fillId="0" borderId="0" xfId="0" applyNumberFormat="1" applyFont="1"/>
    <xf numFmtId="49" fontId="57" fillId="0" borderId="0" xfId="2" quotePrefix="1" applyNumberFormat="1" applyFont="1" applyAlignment="1">
      <alignment horizontal="lef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center"/>
    </xf>
    <xf numFmtId="0" fontId="65" fillId="0" borderId="0" xfId="0" applyFont="1" applyAlignment="1">
      <alignment vertical="center" wrapText="1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17" fontId="69" fillId="0" borderId="1" xfId="0" applyNumberFormat="1" applyFont="1" applyBorder="1" applyAlignment="1">
      <alignment horizontal="right" wrapText="1"/>
    </xf>
    <xf numFmtId="17" fontId="69" fillId="0" borderId="2" xfId="0" applyNumberFormat="1" applyFont="1" applyBorder="1" applyAlignment="1">
      <alignment horizontal="right" wrapText="1"/>
    </xf>
    <xf numFmtId="164" fontId="69" fillId="0" borderId="3" xfId="0" applyNumberFormat="1" applyFont="1" applyBorder="1" applyAlignment="1">
      <alignment horizontal="right" wrapText="1"/>
    </xf>
    <xf numFmtId="0" fontId="69" fillId="0" borderId="1" xfId="0" applyFont="1" applyBorder="1" applyAlignment="1">
      <alignment horizontal="right" wrapText="1"/>
    </xf>
    <xf numFmtId="0" fontId="69" fillId="0" borderId="2" xfId="0" applyFont="1" applyBorder="1" applyAlignment="1">
      <alignment horizontal="right" wrapText="1"/>
    </xf>
    <xf numFmtId="3" fontId="66" fillId="0" borderId="5" xfId="0" applyNumberFormat="1" applyFont="1" applyBorder="1" applyAlignment="1">
      <alignment vertical="center"/>
    </xf>
    <xf numFmtId="3" fontId="66" fillId="0" borderId="6" xfId="0" applyNumberFormat="1" applyFont="1" applyBorder="1" applyAlignment="1">
      <alignment vertical="center"/>
    </xf>
    <xf numFmtId="165" fontId="66" fillId="0" borderId="7" xfId="1" applyNumberFormat="1" applyFont="1" applyBorder="1" applyAlignment="1">
      <alignment vertical="center"/>
    </xf>
    <xf numFmtId="3" fontId="66" fillId="0" borderId="9" xfId="0" applyNumberFormat="1" applyFont="1" applyBorder="1" applyAlignment="1">
      <alignment vertical="center"/>
    </xf>
    <xf numFmtId="3" fontId="66" fillId="0" borderId="10" xfId="0" applyNumberFormat="1" applyFont="1" applyBorder="1" applyAlignment="1">
      <alignment vertical="center"/>
    </xf>
    <xf numFmtId="165" fontId="66" fillId="0" borderId="11" xfId="0" applyNumberFormat="1" applyFont="1" applyBorder="1" applyAlignment="1">
      <alignment vertical="center"/>
    </xf>
    <xf numFmtId="3" fontId="66" fillId="0" borderId="9" xfId="5" applyNumberFormat="1" applyFont="1" applyBorder="1" applyAlignment="1">
      <alignment horizontal="right" vertical="center"/>
    </xf>
    <xf numFmtId="3" fontId="66" fillId="0" borderId="10" xfId="5" applyNumberFormat="1" applyFont="1" applyBorder="1" applyAlignment="1">
      <alignment horizontal="right" vertical="center"/>
    </xf>
    <xf numFmtId="165" fontId="66" fillId="0" borderId="11" xfId="5" applyNumberFormat="1" applyFont="1" applyBorder="1" applyAlignment="1">
      <alignment horizontal="right" vertical="center"/>
    </xf>
    <xf numFmtId="3" fontId="66" fillId="0" borderId="9" xfId="0" applyNumberFormat="1" applyFont="1" applyBorder="1" applyAlignment="1">
      <alignment horizontal="right" vertical="center"/>
    </xf>
    <xf numFmtId="3" fontId="66" fillId="0" borderId="10" xfId="0" applyNumberFormat="1" applyFont="1" applyBorder="1" applyAlignment="1">
      <alignment horizontal="right" vertical="center"/>
    </xf>
    <xf numFmtId="165" fontId="66" fillId="0" borderId="11" xfId="0" applyNumberFormat="1" applyFont="1" applyBorder="1" applyAlignment="1">
      <alignment horizontal="right" vertical="center"/>
    </xf>
    <xf numFmtId="3" fontId="67" fillId="0" borderId="0" xfId="0" applyNumberFormat="1" applyFont="1" applyAlignment="1">
      <alignment vertical="center"/>
    </xf>
    <xf numFmtId="3" fontId="66" fillId="0" borderId="12" xfId="0" applyNumberFormat="1" applyFont="1" applyBorder="1" applyAlignment="1">
      <alignment vertical="center"/>
    </xf>
    <xf numFmtId="3" fontId="70" fillId="2" borderId="14" xfId="3" applyNumberFormat="1" applyFont="1" applyBorder="1" applyAlignment="1">
      <alignment vertical="center"/>
    </xf>
    <xf numFmtId="3" fontId="70" fillId="2" borderId="15" xfId="3" applyNumberFormat="1" applyFont="1" applyBorder="1" applyAlignment="1">
      <alignment vertical="center"/>
    </xf>
    <xf numFmtId="165" fontId="70" fillId="2" borderId="16" xfId="3" applyNumberFormat="1" applyFont="1" applyBorder="1" applyAlignment="1">
      <alignment vertical="center"/>
    </xf>
    <xf numFmtId="3" fontId="66" fillId="0" borderId="14" xfId="0" applyNumberFormat="1" applyFont="1" applyBorder="1" applyAlignment="1">
      <alignment vertical="center"/>
    </xf>
    <xf numFmtId="3" fontId="66" fillId="0" borderId="15" xfId="0" applyNumberFormat="1" applyFont="1" applyBorder="1" applyAlignment="1">
      <alignment vertical="center"/>
    </xf>
    <xf numFmtId="165" fontId="66" fillId="0" borderId="17" xfId="0" applyNumberFormat="1" applyFont="1" applyBorder="1" applyAlignment="1">
      <alignment vertical="center"/>
    </xf>
    <xf numFmtId="3" fontId="71" fillId="0" borderId="9" xfId="0" applyNumberFormat="1" applyFont="1" applyBorder="1" applyAlignment="1">
      <alignment vertical="center"/>
    </xf>
    <xf numFmtId="3" fontId="71" fillId="0" borderId="10" xfId="0" applyNumberFormat="1" applyFont="1" applyBorder="1" applyAlignment="1">
      <alignment vertical="center"/>
    </xf>
    <xf numFmtId="165" fontId="71" fillId="0" borderId="11" xfId="0" applyNumberFormat="1" applyFont="1" applyBorder="1" applyAlignment="1">
      <alignment vertical="center"/>
    </xf>
    <xf numFmtId="3" fontId="71" fillId="0" borderId="14" xfId="0" applyNumberFormat="1" applyFont="1" applyBorder="1" applyAlignment="1">
      <alignment vertical="center"/>
    </xf>
    <xf numFmtId="3" fontId="71" fillId="0" borderId="15" xfId="0" applyNumberFormat="1" applyFont="1" applyBorder="1" applyAlignment="1">
      <alignment vertical="center"/>
    </xf>
    <xf numFmtId="165" fontId="71" fillId="0" borderId="17" xfId="0" applyNumberFormat="1" applyFont="1" applyBorder="1" applyAlignment="1">
      <alignment vertical="center"/>
    </xf>
    <xf numFmtId="3" fontId="69" fillId="0" borderId="14" xfId="0" applyNumberFormat="1" applyFont="1" applyBorder="1" applyAlignment="1">
      <alignment vertical="center"/>
    </xf>
    <xf numFmtId="3" fontId="69" fillId="0" borderId="15" xfId="0" applyNumberFormat="1" applyFont="1" applyBorder="1" applyAlignment="1">
      <alignment vertical="center"/>
    </xf>
    <xf numFmtId="165" fontId="69" fillId="0" borderId="17" xfId="0" applyNumberFormat="1" applyFont="1" applyBorder="1" applyAlignment="1">
      <alignment vertical="center"/>
    </xf>
    <xf numFmtId="3" fontId="69" fillId="0" borderId="18" xfId="0" applyNumberFormat="1" applyFont="1" applyBorder="1" applyAlignment="1">
      <alignment vertical="center"/>
    </xf>
    <xf numFmtId="3" fontId="69" fillId="0" borderId="19" xfId="0" applyNumberFormat="1" applyFont="1" applyBorder="1" applyAlignment="1">
      <alignment vertical="center"/>
    </xf>
    <xf numFmtId="165" fontId="69" fillId="0" borderId="20" xfId="0" applyNumberFormat="1" applyFont="1" applyBorder="1" applyAlignment="1">
      <alignment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 wrapText="1"/>
    </xf>
    <xf numFmtId="0" fontId="74" fillId="0" borderId="0" xfId="0" applyFont="1" applyAlignment="1">
      <alignment vertical="center"/>
    </xf>
    <xf numFmtId="3" fontId="74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4" fillId="0" borderId="0" xfId="0" quotePrefix="1" applyFont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0" xfId="0" quotePrefix="1" applyFont="1" applyAlignment="1">
      <alignment vertical="center"/>
    </xf>
    <xf numFmtId="0" fontId="76" fillId="0" borderId="0" xfId="0" applyFont="1" applyAlignment="1">
      <alignment vertical="center"/>
    </xf>
    <xf numFmtId="0" fontId="78" fillId="0" borderId="0" xfId="4" applyFont="1" applyAlignment="1" applyProtection="1">
      <alignment vertical="center"/>
    </xf>
    <xf numFmtId="0" fontId="79" fillId="0" borderId="0" xfId="0" applyFont="1" applyAlignment="1">
      <alignment horizontal="right" vertical="center"/>
    </xf>
    <xf numFmtId="0" fontId="80" fillId="0" borderId="0" xfId="0" applyFont="1" applyAlignment="1">
      <alignment vertical="center"/>
    </xf>
    <xf numFmtId="0" fontId="81" fillId="0" borderId="0" xfId="0" applyFont="1" applyAlignment="1">
      <alignment horizontal="right" vertical="center"/>
    </xf>
    <xf numFmtId="49" fontId="76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0" fontId="60" fillId="0" borderId="0" xfId="0" applyFont="1" applyAlignment="1">
      <alignment horizontal="right" vertical="center"/>
    </xf>
    <xf numFmtId="0" fontId="49" fillId="0" borderId="0" xfId="0" applyFont="1" applyAlignment="1">
      <alignment vertical="center" wrapText="1"/>
    </xf>
    <xf numFmtId="3" fontId="57" fillId="0" borderId="0" xfId="0" applyNumberFormat="1" applyFont="1" applyAlignment="1">
      <alignment vertical="center"/>
    </xf>
    <xf numFmtId="3" fontId="15" fillId="0" borderId="9" xfId="5" applyNumberFormat="1" applyFont="1" applyBorder="1" applyAlignment="1">
      <alignment horizontal="right" vertical="center"/>
    </xf>
    <xf numFmtId="3" fontId="15" fillId="0" borderId="10" xfId="5" applyNumberFormat="1" applyFont="1" applyBorder="1" applyAlignment="1">
      <alignment horizontal="right" vertical="center"/>
    </xf>
    <xf numFmtId="0" fontId="83" fillId="0" borderId="0" xfId="0" applyFont="1"/>
    <xf numFmtId="0" fontId="84" fillId="0" borderId="0" xfId="0" applyFont="1" applyAlignment="1">
      <alignment horizontal="left" vertical="top"/>
    </xf>
    <xf numFmtId="0" fontId="85" fillId="0" borderId="0" xfId="0" applyFont="1"/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right"/>
    </xf>
    <xf numFmtId="0" fontId="87" fillId="0" borderId="0" xfId="0" applyFont="1" applyAlignment="1">
      <alignment horizontal="right" vertical="top"/>
    </xf>
    <xf numFmtId="0" fontId="89" fillId="0" borderId="0" xfId="0" applyFont="1" applyAlignment="1">
      <alignment horizontal="center" vertical="top"/>
    </xf>
    <xf numFmtId="0" fontId="83" fillId="0" borderId="0" xfId="0" applyFont="1" applyAlignment="1">
      <alignment horizontal="center" vertical="top"/>
    </xf>
    <xf numFmtId="0" fontId="90" fillId="0" borderId="0" xfId="0" applyFont="1" applyAlignment="1">
      <alignment wrapText="1"/>
    </xf>
    <xf numFmtId="0" fontId="91" fillId="0" borderId="0" xfId="0" applyFont="1"/>
    <xf numFmtId="0" fontId="92" fillId="0" borderId="0" xfId="0" applyFont="1"/>
    <xf numFmtId="0" fontId="93" fillId="0" borderId="0" xfId="0" applyFont="1"/>
    <xf numFmtId="3" fontId="91" fillId="0" borderId="5" xfId="0" applyNumberFormat="1" applyFont="1" applyBorder="1"/>
    <xf numFmtId="3" fontId="91" fillId="0" borderId="6" xfId="0" applyNumberFormat="1" applyFont="1" applyBorder="1"/>
    <xf numFmtId="165" fontId="91" fillId="0" borderId="7" xfId="1" applyNumberFormat="1" applyFont="1" applyBorder="1"/>
    <xf numFmtId="3" fontId="91" fillId="0" borderId="9" xfId="0" applyNumberFormat="1" applyFont="1" applyBorder="1"/>
    <xf numFmtId="3" fontId="91" fillId="0" borderId="10" xfId="0" applyNumberFormat="1" applyFont="1" applyBorder="1"/>
    <xf numFmtId="165" fontId="91" fillId="0" borderId="11" xfId="0" applyNumberFormat="1" applyFont="1" applyBorder="1"/>
    <xf numFmtId="3" fontId="92" fillId="0" borderId="0" xfId="0" applyNumberFormat="1" applyFont="1"/>
    <xf numFmtId="3" fontId="91" fillId="0" borderId="12" xfId="0" applyNumberFormat="1" applyFont="1" applyBorder="1"/>
    <xf numFmtId="0" fontId="95" fillId="2" borderId="13" xfId="3" applyFont="1" applyBorder="1" applyAlignment="1">
      <alignment vertical="center"/>
    </xf>
    <xf numFmtId="3" fontId="95" fillId="2" borderId="14" xfId="3" applyNumberFormat="1" applyFont="1" applyBorder="1" applyAlignment="1">
      <alignment vertical="center"/>
    </xf>
    <xf numFmtId="3" fontId="95" fillId="2" borderId="15" xfId="3" applyNumberFormat="1" applyFont="1" applyBorder="1" applyAlignment="1">
      <alignment vertical="center"/>
    </xf>
    <xf numFmtId="165" fontId="95" fillId="2" borderId="16" xfId="3" applyNumberFormat="1" applyFont="1" applyBorder="1" applyAlignment="1">
      <alignment vertical="center"/>
    </xf>
    <xf numFmtId="0" fontId="94" fillId="0" borderId="13" xfId="0" applyFont="1" applyBorder="1"/>
    <xf numFmtId="3" fontId="91" fillId="0" borderId="14" xfId="0" applyNumberFormat="1" applyFont="1" applyBorder="1"/>
    <xf numFmtId="3" fontId="91" fillId="0" borderId="15" xfId="0" applyNumberFormat="1" applyFont="1" applyBorder="1"/>
    <xf numFmtId="165" fontId="91" fillId="0" borderId="17" xfId="0" applyNumberFormat="1" applyFont="1" applyBorder="1"/>
    <xf numFmtId="0" fontId="94" fillId="0" borderId="13" xfId="0" applyFont="1" applyBorder="1" applyAlignment="1">
      <alignment vertical="center"/>
    </xf>
    <xf numFmtId="0" fontId="96" fillId="0" borderId="8" xfId="0" applyFont="1" applyBorder="1"/>
    <xf numFmtId="3" fontId="97" fillId="0" borderId="9" xfId="0" applyNumberFormat="1" applyFont="1" applyBorder="1"/>
    <xf numFmtId="3" fontId="97" fillId="0" borderId="10" xfId="0" applyNumberFormat="1" applyFont="1" applyBorder="1"/>
    <xf numFmtId="165" fontId="97" fillId="0" borderId="11" xfId="0" applyNumberFormat="1" applyFont="1" applyBorder="1"/>
    <xf numFmtId="0" fontId="96" fillId="0" borderId="13" xfId="0" applyFont="1" applyBorder="1"/>
    <xf numFmtId="3" fontId="97" fillId="0" borderId="14" xfId="0" applyNumberFormat="1" applyFont="1" applyBorder="1"/>
    <xf numFmtId="3" fontId="97" fillId="0" borderId="15" xfId="0" applyNumberFormat="1" applyFont="1" applyBorder="1"/>
    <xf numFmtId="165" fontId="97" fillId="0" borderId="17" xfId="0" applyNumberFormat="1" applyFont="1" applyBorder="1"/>
    <xf numFmtId="3" fontId="94" fillId="0" borderId="14" xfId="0" applyNumberFormat="1" applyFont="1" applyBorder="1"/>
    <xf numFmtId="3" fontId="94" fillId="0" borderId="15" xfId="0" applyNumberFormat="1" applyFont="1" applyBorder="1"/>
    <xf numFmtId="165" fontId="94" fillId="0" borderId="17" xfId="0" applyNumberFormat="1" applyFont="1" applyBorder="1"/>
    <xf numFmtId="0" fontId="94" fillId="0" borderId="17" xfId="0" applyFont="1" applyBorder="1"/>
    <xf numFmtId="3" fontId="94" fillId="0" borderId="18" xfId="0" applyNumberFormat="1" applyFont="1" applyBorder="1"/>
    <xf numFmtId="3" fontId="94" fillId="0" borderId="19" xfId="0" applyNumberFormat="1" applyFont="1" applyBorder="1"/>
    <xf numFmtId="165" fontId="94" fillId="0" borderId="20" xfId="0" applyNumberFormat="1" applyFont="1" applyBorder="1"/>
    <xf numFmtId="0" fontId="98" fillId="0" borderId="0" xfId="0" applyFont="1"/>
    <xf numFmtId="49" fontId="99" fillId="0" borderId="0" xfId="2" quotePrefix="1" applyNumberFormat="1" applyFont="1" applyAlignment="1">
      <alignment horizontal="left" vertical="center"/>
    </xf>
    <xf numFmtId="3" fontId="99" fillId="0" borderId="0" xfId="2" applyNumberFormat="1" applyFont="1"/>
    <xf numFmtId="0" fontId="99" fillId="0" borderId="0" xfId="2" applyFont="1"/>
    <xf numFmtId="0" fontId="100" fillId="0" borderId="0" xfId="0" applyFont="1"/>
    <xf numFmtId="0" fontId="99" fillId="0" borderId="0" xfId="2" quotePrefix="1" applyFont="1"/>
    <xf numFmtId="3" fontId="98" fillId="0" borderId="0" xfId="0" applyNumberFormat="1" applyFont="1"/>
    <xf numFmtId="0" fontId="102" fillId="0" borderId="0" xfId="0" applyFont="1" applyAlignment="1">
      <alignment horizontal="right"/>
    </xf>
    <xf numFmtId="0" fontId="103" fillId="0" borderId="0" xfId="0" applyFont="1" applyAlignment="1">
      <alignment horizontal="right"/>
    </xf>
    <xf numFmtId="49" fontId="85" fillId="0" borderId="0" xfId="0" applyNumberFormat="1" applyFont="1"/>
    <xf numFmtId="0" fontId="85" fillId="0" borderId="0" xfId="0" applyFont="1" applyAlignment="1">
      <alignment horizontal="right"/>
    </xf>
    <xf numFmtId="49" fontId="16" fillId="0" borderId="9" xfId="0" applyNumberFormat="1" applyFont="1" applyBorder="1" applyAlignment="1">
      <alignment horizontal="right" wrapText="1"/>
    </xf>
    <xf numFmtId="49" fontId="16" fillId="0" borderId="11" xfId="0" applyNumberFormat="1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164" fontId="69" fillId="0" borderId="11" xfId="0" applyNumberFormat="1" applyFont="1" applyBorder="1" applyAlignment="1">
      <alignment horizontal="right" wrapText="1"/>
    </xf>
    <xf numFmtId="0" fontId="69" fillId="0" borderId="9" xfId="0" applyFont="1" applyBorder="1" applyAlignment="1">
      <alignment horizontal="right" wrapText="1"/>
    </xf>
    <xf numFmtId="0" fontId="69" fillId="0" borderId="12" xfId="0" applyFont="1" applyBorder="1" applyAlignment="1">
      <alignment horizontal="right" wrapText="1"/>
    </xf>
    <xf numFmtId="49" fontId="69" fillId="0" borderId="9" xfId="0" applyNumberFormat="1" applyFont="1" applyBorder="1" applyAlignment="1">
      <alignment horizontal="right" wrapText="1"/>
    </xf>
    <xf numFmtId="1" fontId="69" fillId="0" borderId="12" xfId="0" applyNumberFormat="1" applyFont="1" applyBorder="1" applyAlignment="1">
      <alignment horizontal="right" wrapText="1"/>
    </xf>
    <xf numFmtId="0" fontId="69" fillId="0" borderId="29" xfId="0" applyFont="1" applyBorder="1" applyAlignment="1">
      <alignment horizontal="right" wrapText="1"/>
    </xf>
    <xf numFmtId="0" fontId="16" fillId="0" borderId="29" xfId="0" applyFont="1" applyBorder="1" applyAlignment="1">
      <alignment horizontal="right" wrapText="1"/>
    </xf>
    <xf numFmtId="49" fontId="50" fillId="0" borderId="0" xfId="2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 wrapText="1"/>
    </xf>
    <xf numFmtId="0" fontId="16" fillId="0" borderId="9" xfId="0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107" fillId="0" borderId="0" xfId="2" applyFont="1" applyAlignment="1">
      <alignment horizontal="center" vertical="top"/>
    </xf>
    <xf numFmtId="0" fontId="107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top"/>
    </xf>
    <xf numFmtId="0" fontId="10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9" fillId="0" borderId="0" xfId="4" applyFont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4" fillId="0" borderId="0" xfId="4" applyFont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24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top"/>
    </xf>
    <xf numFmtId="0" fontId="101" fillId="0" borderId="0" xfId="2" applyFont="1" applyAlignment="1">
      <alignment horizontal="center" vertical="center"/>
    </xf>
    <xf numFmtId="0" fontId="89" fillId="0" borderId="0" xfId="4" applyFont="1" applyAlignment="1" applyProtection="1">
      <alignment horizontal="center" vertical="center"/>
    </xf>
    <xf numFmtId="0" fontId="84" fillId="0" borderId="0" xfId="0" applyFont="1" applyAlignment="1">
      <alignment horizontal="center" vertical="top"/>
    </xf>
    <xf numFmtId="0" fontId="86" fillId="0" borderId="23" xfId="0" applyFont="1" applyBorder="1" applyAlignment="1">
      <alignment horizontal="center" vertical="top"/>
    </xf>
    <xf numFmtId="0" fontId="86" fillId="0" borderId="21" xfId="0" applyFont="1" applyBorder="1" applyAlignment="1">
      <alignment horizontal="center" vertical="top"/>
    </xf>
    <xf numFmtId="0" fontId="86" fillId="0" borderId="24" xfId="0" applyFont="1" applyBorder="1" applyAlignment="1">
      <alignment horizontal="center" vertical="top"/>
    </xf>
    <xf numFmtId="0" fontId="86" fillId="0" borderId="25" xfId="0" applyFont="1" applyBorder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86" fillId="0" borderId="26" xfId="0" applyFont="1" applyBorder="1" applyAlignment="1">
      <alignment horizontal="center" vertical="top"/>
    </xf>
    <xf numFmtId="0" fontId="86" fillId="0" borderId="27" xfId="0" applyFont="1" applyBorder="1" applyAlignment="1">
      <alignment horizontal="center" vertical="top"/>
    </xf>
    <xf numFmtId="0" fontId="86" fillId="0" borderId="22" xfId="0" applyFont="1" applyBorder="1" applyAlignment="1">
      <alignment horizontal="center" vertical="top"/>
    </xf>
    <xf numFmtId="0" fontId="86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</cellXfs>
  <cellStyles count="6">
    <cellStyle name="20% - Accent5" xfId="3" builtinId="46"/>
    <cellStyle name="Explanatory Text" xfId="2" builtinId="53"/>
    <cellStyle name="Hyperlink" xfId="4" builtinId="8"/>
    <cellStyle name="Normal" xfId="0" builtinId="0"/>
    <cellStyle name="Normal 2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767922</xdr:colOff>
      <xdr:row>2</xdr:row>
      <xdr:rowOff>76288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5AF376-51E2-421B-8C6A-53F60B9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53</xdr:row>
      <xdr:rowOff>3548</xdr:rowOff>
    </xdr:from>
    <xdr:to>
      <xdr:col>7</xdr:col>
      <xdr:colOff>698318</xdr:colOff>
      <xdr:row>69</xdr:row>
      <xdr:rowOff>38408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8B89AF-340D-45FD-8D40-1F430A1AF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" y="10877288"/>
          <a:ext cx="7251518" cy="30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6B6B72-4BC1-41C5-AFB4-6354C01C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30480</xdr:rowOff>
    </xdr:from>
    <xdr:to>
      <xdr:col>8</xdr:col>
      <xdr:colOff>89148</xdr:colOff>
      <xdr:row>70</xdr:row>
      <xdr:rowOff>31980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F510C8E-E8B5-49F2-9190-1FF0B3345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881360"/>
          <a:ext cx="7549128" cy="32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D09E13-89FC-49FB-8A5A-4CA31D80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7620</xdr:rowOff>
    </xdr:from>
    <xdr:to>
      <xdr:col>7</xdr:col>
      <xdr:colOff>752700</xdr:colOff>
      <xdr:row>70</xdr:row>
      <xdr:rowOff>19620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8DB0FF-9035-4B18-8D24-B7CC79383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9000"/>
          <a:ext cx="7344000" cy="306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61373C-BD2B-496C-A26A-98801C48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53</xdr:row>
      <xdr:rowOff>7620</xdr:rowOff>
    </xdr:from>
    <xdr:to>
      <xdr:col>8</xdr:col>
      <xdr:colOff>150552</xdr:colOff>
      <xdr:row>70</xdr:row>
      <xdr:rowOff>9120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88CC9F-2E37-4AE3-8AD6-C38DE2E03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1" y="10835640"/>
          <a:ext cx="7610531" cy="32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E1C82-4B81-47A0-8B5D-A4B8326E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91440</xdr:rowOff>
    </xdr:from>
    <xdr:to>
      <xdr:col>8</xdr:col>
      <xdr:colOff>128384</xdr:colOff>
      <xdr:row>69</xdr:row>
      <xdr:rowOff>82440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A3955F-0779-46B3-BF89-26C43C756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538460"/>
          <a:ext cx="7999844" cy="34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Q75"/>
  <sheetViews>
    <sheetView showGridLines="0" view="pageBreakPreview" topLeftCell="A37" zoomScaleNormal="100" zoomScaleSheetLayoutView="100" workbookViewId="0">
      <selection activeCell="A72" sqref="A72:H72"/>
    </sheetView>
  </sheetViews>
  <sheetFormatPr defaultColWidth="9.109375" defaultRowHeight="15" customHeight="1"/>
  <cols>
    <col min="1" max="1" width="10.77734375" style="73" customWidth="1"/>
    <col min="2" max="2" width="32.77734375" style="73" customWidth="1"/>
    <col min="3" max="8" width="12.6640625" style="73" customWidth="1"/>
    <col min="9" max="9" width="10.77734375" style="73" customWidth="1"/>
    <col min="10" max="10" width="3.5546875" style="73" customWidth="1"/>
    <col min="11" max="16384" width="9.109375" style="73"/>
  </cols>
  <sheetData>
    <row r="1" spans="1:9" ht="31.2">
      <c r="A1" s="71"/>
      <c r="B1" s="72"/>
      <c r="C1" s="278" t="s">
        <v>0</v>
      </c>
      <c r="D1" s="278"/>
      <c r="E1" s="278"/>
      <c r="F1" s="278"/>
      <c r="G1" s="278"/>
      <c r="H1" s="278"/>
      <c r="I1" s="71"/>
    </row>
    <row r="2" spans="1:9" ht="15" customHeight="1">
      <c r="A2" s="71"/>
      <c r="B2" s="72"/>
      <c r="C2" s="71"/>
      <c r="D2" s="71"/>
      <c r="E2" s="71"/>
      <c r="F2" s="71"/>
      <c r="G2" s="71"/>
      <c r="H2" s="71"/>
      <c r="I2" s="71"/>
    </row>
    <row r="3" spans="1:9" ht="15" customHeight="1">
      <c r="A3" s="71"/>
      <c r="B3" s="72"/>
      <c r="C3" s="279"/>
      <c r="D3" s="280"/>
      <c r="E3" s="280"/>
      <c r="F3" s="280"/>
      <c r="G3" s="280"/>
      <c r="H3" s="281"/>
      <c r="I3" s="71"/>
    </row>
    <row r="4" spans="1:9" ht="31.2">
      <c r="A4" s="74"/>
      <c r="B4" s="72"/>
      <c r="C4" s="282" t="s">
        <v>1</v>
      </c>
      <c r="D4" s="283"/>
      <c r="E4" s="283"/>
      <c r="F4" s="283"/>
      <c r="G4" s="283"/>
      <c r="H4" s="284"/>
      <c r="I4" s="71"/>
    </row>
    <row r="5" spans="1:9" ht="31.2">
      <c r="A5" s="74"/>
      <c r="B5" s="72"/>
      <c r="C5" s="285" t="s">
        <v>95</v>
      </c>
      <c r="D5" s="283"/>
      <c r="E5" s="283"/>
      <c r="F5" s="283"/>
      <c r="G5" s="283"/>
      <c r="H5" s="284"/>
      <c r="I5" s="71"/>
    </row>
    <row r="6" spans="1:9" ht="15" customHeight="1">
      <c r="A6" s="74"/>
      <c r="B6" s="72"/>
      <c r="C6" s="286"/>
      <c r="D6" s="287"/>
      <c r="E6" s="287"/>
      <c r="F6" s="287"/>
      <c r="G6" s="287"/>
      <c r="H6" s="288"/>
      <c r="I6" s="71"/>
    </row>
    <row r="7" spans="1:9" ht="15" customHeight="1">
      <c r="A7" s="74"/>
      <c r="B7" s="72"/>
      <c r="C7" s="71"/>
      <c r="D7" s="71"/>
      <c r="E7" s="71"/>
      <c r="F7" s="71"/>
      <c r="G7" s="71"/>
      <c r="H7" s="71"/>
      <c r="I7" s="71"/>
    </row>
    <row r="8" spans="1:9" ht="23.4">
      <c r="A8" s="75"/>
      <c r="B8" s="71" t="s">
        <v>2</v>
      </c>
      <c r="C8" s="293" t="s">
        <v>3</v>
      </c>
      <c r="D8" s="293"/>
      <c r="E8" s="293"/>
      <c r="F8" s="293"/>
      <c r="G8" s="293"/>
      <c r="H8" s="293"/>
      <c r="I8" s="71"/>
    </row>
    <row r="9" spans="1:9" ht="17.399999999999999">
      <c r="B9" s="71"/>
      <c r="C9" s="289" t="s">
        <v>64</v>
      </c>
      <c r="D9" s="289"/>
      <c r="E9" s="289"/>
      <c r="F9" s="289"/>
      <c r="G9" s="289"/>
      <c r="H9" s="289"/>
      <c r="I9" s="71"/>
    </row>
    <row r="10" spans="1:9" ht="17.399999999999999">
      <c r="B10" s="71"/>
      <c r="C10" s="289" t="s">
        <v>60</v>
      </c>
      <c r="D10" s="289"/>
      <c r="E10" s="289"/>
      <c r="F10" s="289"/>
      <c r="G10" s="289"/>
      <c r="H10" s="289"/>
      <c r="I10" s="71"/>
    </row>
    <row r="11" spans="1:9" ht="15" customHeight="1">
      <c r="B11" s="124"/>
      <c r="C11" s="125"/>
      <c r="D11" s="125"/>
      <c r="E11" s="76"/>
      <c r="F11" s="76"/>
      <c r="G11" s="76"/>
      <c r="H11" s="76"/>
      <c r="I11" s="77"/>
    </row>
    <row r="12" spans="1:9" ht="15" customHeight="1" thickBot="1">
      <c r="B12" s="76"/>
      <c r="C12" s="76"/>
      <c r="D12" s="76"/>
      <c r="E12" s="76"/>
      <c r="F12" s="76"/>
      <c r="G12" s="76"/>
      <c r="H12" s="76"/>
      <c r="I12" s="77"/>
    </row>
    <row r="13" spans="1:9" ht="15" customHeight="1">
      <c r="A13" s="78"/>
      <c r="B13" s="79"/>
      <c r="C13" s="129" t="s">
        <v>96</v>
      </c>
      <c r="D13" s="130" t="str">
        <f>C13</f>
        <v>June</v>
      </c>
      <c r="E13" s="126" t="s">
        <v>63</v>
      </c>
      <c r="F13" s="128" t="s">
        <v>97</v>
      </c>
      <c r="G13" s="131" t="str">
        <f>F13</f>
        <v>Jan-Jun</v>
      </c>
      <c r="H13" s="127" t="s">
        <v>63</v>
      </c>
    </row>
    <row r="14" spans="1:9" ht="15" customHeight="1">
      <c r="A14" s="78"/>
      <c r="B14" s="79"/>
      <c r="C14" s="272">
        <v>2020</v>
      </c>
      <c r="D14" s="262">
        <v>2019</v>
      </c>
      <c r="E14" s="261" t="s">
        <v>84</v>
      </c>
      <c r="F14" s="260">
        <f>C14</f>
        <v>2020</v>
      </c>
      <c r="G14" s="262">
        <f>D14</f>
        <v>2019</v>
      </c>
      <c r="H14" s="269" t="str">
        <f>E14</f>
        <v>20/19</v>
      </c>
    </row>
    <row r="15" spans="1:9" ht="14.4">
      <c r="A15" s="78"/>
      <c r="B15" s="2" t="s">
        <v>4</v>
      </c>
      <c r="C15" s="80">
        <v>3638</v>
      </c>
      <c r="D15" s="81">
        <v>3952</v>
      </c>
      <c r="E15" s="82">
        <v>-7.9453441295546559E-2</v>
      </c>
      <c r="F15" s="80">
        <v>16818</v>
      </c>
      <c r="G15" s="81">
        <v>23178</v>
      </c>
      <c r="H15" s="82">
        <v>-0.27439813616360342</v>
      </c>
      <c r="I15" s="83"/>
    </row>
    <row r="16" spans="1:9" ht="15" customHeight="1">
      <c r="A16" s="78"/>
      <c r="B16" s="3" t="s">
        <v>5</v>
      </c>
      <c r="C16" s="84">
        <v>7769</v>
      </c>
      <c r="D16" s="85">
        <v>7164</v>
      </c>
      <c r="E16" s="86">
        <v>8.4450027917364598E-2</v>
      </c>
      <c r="F16" s="84">
        <v>34136</v>
      </c>
      <c r="G16" s="85">
        <v>43721</v>
      </c>
      <c r="H16" s="86">
        <v>-0.2192310331419684</v>
      </c>
      <c r="I16" s="83"/>
    </row>
    <row r="17" spans="1:9" ht="15" customHeight="1">
      <c r="A17" s="78"/>
      <c r="B17" s="3" t="s">
        <v>6</v>
      </c>
      <c r="C17" s="84">
        <v>361</v>
      </c>
      <c r="D17" s="85">
        <v>658</v>
      </c>
      <c r="E17" s="86">
        <v>-0.45136778115501519</v>
      </c>
      <c r="F17" s="84">
        <v>2289</v>
      </c>
      <c r="G17" s="85">
        <v>2891</v>
      </c>
      <c r="H17" s="86">
        <v>-0.20823244552058112</v>
      </c>
      <c r="I17" s="83"/>
    </row>
    <row r="18" spans="1:9" ht="15" customHeight="1">
      <c r="A18" s="78"/>
      <c r="B18" s="3" t="s">
        <v>7</v>
      </c>
      <c r="C18" s="84">
        <v>548</v>
      </c>
      <c r="D18" s="85">
        <v>858</v>
      </c>
      <c r="E18" s="86">
        <v>-0.36130536130536128</v>
      </c>
      <c r="F18" s="84">
        <v>3202</v>
      </c>
      <c r="G18" s="85">
        <v>5005</v>
      </c>
      <c r="H18" s="86">
        <v>-0.36023976023976023</v>
      </c>
      <c r="I18" s="83"/>
    </row>
    <row r="19" spans="1:9" ht="15" customHeight="1">
      <c r="A19" s="78"/>
      <c r="B19" s="3" t="s">
        <v>8</v>
      </c>
      <c r="C19" s="84">
        <v>143</v>
      </c>
      <c r="D19" s="85">
        <v>154</v>
      </c>
      <c r="E19" s="86">
        <v>-7.1428571428571425E-2</v>
      </c>
      <c r="F19" s="84">
        <v>791</v>
      </c>
      <c r="G19" s="85">
        <v>981</v>
      </c>
      <c r="H19" s="86">
        <v>-0.19367991845056065</v>
      </c>
      <c r="I19" s="83"/>
    </row>
    <row r="20" spans="1:9" ht="15" customHeight="1">
      <c r="A20" s="78"/>
      <c r="B20" s="3" t="s">
        <v>9</v>
      </c>
      <c r="C20" s="84">
        <v>1486</v>
      </c>
      <c r="D20" s="85">
        <v>1753</v>
      </c>
      <c r="E20" s="86">
        <v>-0.15231032515687393</v>
      </c>
      <c r="F20" s="84">
        <v>7402</v>
      </c>
      <c r="G20" s="85">
        <v>10221</v>
      </c>
      <c r="H20" s="86">
        <v>-0.27580471578123472</v>
      </c>
      <c r="I20" s="83"/>
    </row>
    <row r="21" spans="1:9" ht="15" customHeight="1">
      <c r="A21" s="78"/>
      <c r="B21" s="3" t="s">
        <v>10</v>
      </c>
      <c r="C21" s="84">
        <v>2333</v>
      </c>
      <c r="D21" s="85">
        <v>2830</v>
      </c>
      <c r="E21" s="86">
        <v>-0.1756183745583039</v>
      </c>
      <c r="F21" s="84">
        <v>13994</v>
      </c>
      <c r="G21" s="85">
        <v>17211</v>
      </c>
      <c r="H21" s="86">
        <v>-0.18691534483760386</v>
      </c>
      <c r="I21" s="83"/>
    </row>
    <row r="22" spans="1:9" ht="15" customHeight="1">
      <c r="A22" s="78"/>
      <c r="B22" s="3" t="s">
        <v>11</v>
      </c>
      <c r="C22" s="84">
        <v>214</v>
      </c>
      <c r="D22" s="85">
        <v>359</v>
      </c>
      <c r="E22" s="86">
        <v>-0.40389972144846797</v>
      </c>
      <c r="F22" s="84">
        <v>1656</v>
      </c>
      <c r="G22" s="85">
        <v>2431</v>
      </c>
      <c r="H22" s="86">
        <v>-0.31879884821061294</v>
      </c>
      <c r="I22" s="83"/>
    </row>
    <row r="23" spans="1:9" ht="15" customHeight="1">
      <c r="A23" s="87"/>
      <c r="B23" s="4" t="s">
        <v>12</v>
      </c>
      <c r="C23" s="88">
        <v>871</v>
      </c>
      <c r="D23" s="89">
        <v>1344</v>
      </c>
      <c r="E23" s="90">
        <v>-0.35193452380952384</v>
      </c>
      <c r="F23" s="88">
        <v>6266</v>
      </c>
      <c r="G23" s="89">
        <v>7969</v>
      </c>
      <c r="H23" s="90">
        <v>-0.21370309951060359</v>
      </c>
      <c r="I23" s="83"/>
    </row>
    <row r="24" spans="1:9" ht="15" customHeight="1">
      <c r="A24" s="78"/>
      <c r="B24" s="3" t="s">
        <v>13</v>
      </c>
      <c r="C24" s="84">
        <v>51849</v>
      </c>
      <c r="D24" s="85">
        <v>48109</v>
      </c>
      <c r="E24" s="86">
        <v>7.7740131784073671E-2</v>
      </c>
      <c r="F24" s="84">
        <v>174628</v>
      </c>
      <c r="G24" s="85">
        <v>253901</v>
      </c>
      <c r="H24" s="86">
        <v>-0.31222011728980981</v>
      </c>
      <c r="I24" s="83"/>
    </row>
    <row r="25" spans="1:9" s="91" customFormat="1" ht="15" customHeight="1">
      <c r="A25" s="78"/>
      <c r="B25" s="3" t="s">
        <v>14</v>
      </c>
      <c r="C25" s="84">
        <v>21036</v>
      </c>
      <c r="D25" s="85">
        <v>25569</v>
      </c>
      <c r="E25" s="86">
        <v>-0.17728499354687316</v>
      </c>
      <c r="F25" s="84">
        <v>114418</v>
      </c>
      <c r="G25" s="85">
        <v>152825</v>
      </c>
      <c r="H25" s="86">
        <v>-0.25131359398004255</v>
      </c>
      <c r="I25" s="83"/>
    </row>
    <row r="26" spans="1:9" ht="15" customHeight="1">
      <c r="A26" s="78"/>
      <c r="B26" s="3" t="s">
        <v>15</v>
      </c>
      <c r="C26" s="84">
        <v>740</v>
      </c>
      <c r="D26" s="85">
        <v>747</v>
      </c>
      <c r="E26" s="86">
        <v>-9.3708165997322627E-3</v>
      </c>
      <c r="F26" s="84">
        <v>3164</v>
      </c>
      <c r="G26" s="85">
        <v>3962</v>
      </c>
      <c r="H26" s="86">
        <v>-0.20141342756183744</v>
      </c>
      <c r="I26" s="83"/>
    </row>
    <row r="27" spans="1:9" ht="15" customHeight="1">
      <c r="A27" s="78"/>
      <c r="B27" s="3" t="s">
        <v>16</v>
      </c>
      <c r="C27" s="84">
        <v>1805</v>
      </c>
      <c r="D27" s="85">
        <v>2226</v>
      </c>
      <c r="E27" s="86">
        <v>-0.18912848158131176</v>
      </c>
      <c r="F27" s="84">
        <v>10139</v>
      </c>
      <c r="G27" s="85">
        <v>12904</v>
      </c>
      <c r="H27" s="86">
        <v>-0.21427464352138872</v>
      </c>
      <c r="I27" s="83"/>
    </row>
    <row r="28" spans="1:9" ht="15" customHeight="1">
      <c r="A28" s="78"/>
      <c r="B28" s="3" t="s">
        <v>67</v>
      </c>
      <c r="C28" s="84">
        <v>568</v>
      </c>
      <c r="D28" s="85">
        <v>748</v>
      </c>
      <c r="E28" s="86">
        <v>-0.24064171122994651</v>
      </c>
      <c r="F28" s="84">
        <v>10571</v>
      </c>
      <c r="G28" s="85">
        <v>15319</v>
      </c>
      <c r="H28" s="86">
        <v>-0.30994190221293816</v>
      </c>
      <c r="I28" s="83"/>
    </row>
    <row r="29" spans="1:9" ht="15" customHeight="1">
      <c r="A29" s="78"/>
      <c r="B29" s="3" t="s">
        <v>70</v>
      </c>
      <c r="C29" s="84">
        <v>16000</v>
      </c>
      <c r="D29" s="85">
        <v>16893</v>
      </c>
      <c r="E29" s="86">
        <v>-5.2862132244124782E-2</v>
      </c>
      <c r="F29" s="84">
        <v>61562</v>
      </c>
      <c r="G29" s="85">
        <v>96024</v>
      </c>
      <c r="H29" s="86">
        <v>-0.35888944430559028</v>
      </c>
      <c r="I29" s="83"/>
    </row>
    <row r="30" spans="1:9" ht="15" customHeight="1">
      <c r="A30" s="78"/>
      <c r="B30" s="3" t="s">
        <v>18</v>
      </c>
      <c r="C30" s="84">
        <v>152</v>
      </c>
      <c r="D30" s="85">
        <v>229</v>
      </c>
      <c r="E30" s="86">
        <v>-0.33624454148471616</v>
      </c>
      <c r="F30" s="84">
        <v>968</v>
      </c>
      <c r="G30" s="85">
        <v>1345</v>
      </c>
      <c r="H30" s="86">
        <v>-0.28029739776951673</v>
      </c>
      <c r="I30" s="83"/>
    </row>
    <row r="31" spans="1:9" ht="15" customHeight="1">
      <c r="A31" s="78"/>
      <c r="B31" s="3" t="s">
        <v>19</v>
      </c>
      <c r="C31" s="84">
        <v>281</v>
      </c>
      <c r="D31" s="85">
        <v>400</v>
      </c>
      <c r="E31" s="86">
        <v>-0.29749999999999999</v>
      </c>
      <c r="F31" s="84">
        <v>1560</v>
      </c>
      <c r="G31" s="85">
        <v>2601</v>
      </c>
      <c r="H31" s="86">
        <v>-0.40023068050749711</v>
      </c>
      <c r="I31" s="83"/>
    </row>
    <row r="32" spans="1:9" ht="15" customHeight="1">
      <c r="A32" s="78"/>
      <c r="B32" s="26" t="s">
        <v>20</v>
      </c>
      <c r="C32" s="84">
        <v>459</v>
      </c>
      <c r="D32" s="85">
        <v>445</v>
      </c>
      <c r="E32" s="86">
        <v>3.1460674157303373E-2</v>
      </c>
      <c r="F32" s="84">
        <v>2009</v>
      </c>
      <c r="G32" s="85">
        <v>2722</v>
      </c>
      <c r="H32" s="86">
        <v>-0.26193975018368848</v>
      </c>
      <c r="I32" s="83"/>
    </row>
    <row r="33" spans="1:17" ht="15" customHeight="1">
      <c r="A33" s="78"/>
      <c r="B33" s="3" t="s">
        <v>21</v>
      </c>
      <c r="C33" s="84">
        <v>4115</v>
      </c>
      <c r="D33" s="85">
        <v>7643</v>
      </c>
      <c r="E33" s="86">
        <v>-0.46159884861965195</v>
      </c>
      <c r="F33" s="84">
        <v>30392</v>
      </c>
      <c r="G33" s="85">
        <v>44136</v>
      </c>
      <c r="H33" s="86">
        <v>-0.31140112379916624</v>
      </c>
      <c r="I33" s="83"/>
    </row>
    <row r="34" spans="1:17" ht="15" customHeight="1">
      <c r="A34" s="78"/>
      <c r="B34" s="3" t="s">
        <v>22</v>
      </c>
      <c r="C34" s="84">
        <v>5127</v>
      </c>
      <c r="D34" s="93">
        <v>5967</v>
      </c>
      <c r="E34" s="86">
        <v>-0.14077425842131724</v>
      </c>
      <c r="F34" s="84">
        <v>24622</v>
      </c>
      <c r="G34" s="93">
        <v>35060</v>
      </c>
      <c r="H34" s="86">
        <v>-0.29771819737592697</v>
      </c>
      <c r="I34" s="83"/>
    </row>
    <row r="35" spans="1:17" ht="15" customHeight="1">
      <c r="A35" s="78"/>
      <c r="B35" s="3" t="s">
        <v>23</v>
      </c>
      <c r="C35" s="84">
        <v>2347</v>
      </c>
      <c r="D35" s="85">
        <v>3666</v>
      </c>
      <c r="E35" s="86">
        <v>-0.35979268957992361</v>
      </c>
      <c r="F35" s="84">
        <v>11622</v>
      </c>
      <c r="G35" s="85">
        <v>19015</v>
      </c>
      <c r="H35" s="86">
        <v>-0.38879831711806467</v>
      </c>
      <c r="I35" s="83"/>
      <c r="J35" s="92"/>
      <c r="K35" s="92"/>
      <c r="L35" s="92"/>
      <c r="M35" s="92"/>
      <c r="N35" s="92"/>
      <c r="O35" s="92"/>
      <c r="P35" s="92"/>
      <c r="Q35" s="92"/>
    </row>
    <row r="36" spans="1:17" ht="15" customHeight="1">
      <c r="A36" s="78"/>
      <c r="B36" s="3" t="s">
        <v>24</v>
      </c>
      <c r="C36" s="84">
        <v>1267</v>
      </c>
      <c r="D36" s="93">
        <v>1191</v>
      </c>
      <c r="E36" s="86">
        <v>6.381192275398824E-2</v>
      </c>
      <c r="F36" s="84">
        <v>6383</v>
      </c>
      <c r="G36" s="93">
        <v>8128</v>
      </c>
      <c r="H36" s="86">
        <v>-0.21468996062992127</v>
      </c>
      <c r="I36" s="83"/>
      <c r="J36" s="94"/>
      <c r="K36" s="94"/>
      <c r="L36" s="94"/>
      <c r="M36" s="94"/>
      <c r="N36" s="94"/>
    </row>
    <row r="37" spans="1:17" ht="15" customHeight="1">
      <c r="A37" s="78"/>
      <c r="B37" s="3" t="s">
        <v>25</v>
      </c>
      <c r="C37" s="84">
        <v>516</v>
      </c>
      <c r="D37" s="85">
        <v>794</v>
      </c>
      <c r="E37" s="86">
        <v>-0.3501259445843829</v>
      </c>
      <c r="F37" s="84">
        <v>2893</v>
      </c>
      <c r="G37" s="85">
        <v>4228</v>
      </c>
      <c r="H37" s="86">
        <v>-0.31575212866603597</v>
      </c>
      <c r="I37" s="83"/>
      <c r="J37" s="94"/>
      <c r="K37" s="94"/>
      <c r="L37" s="94"/>
      <c r="M37" s="94"/>
      <c r="N37" s="94"/>
    </row>
    <row r="38" spans="1:17" ht="15" customHeight="1">
      <c r="A38" s="78"/>
      <c r="B38" s="3" t="s">
        <v>26</v>
      </c>
      <c r="C38" s="84">
        <v>666</v>
      </c>
      <c r="D38" s="85">
        <v>831</v>
      </c>
      <c r="E38" s="86">
        <v>-0.19855595667870035</v>
      </c>
      <c r="F38" s="84">
        <v>3736</v>
      </c>
      <c r="G38" s="85">
        <v>5936</v>
      </c>
      <c r="H38" s="86">
        <v>-0.37061994609164423</v>
      </c>
      <c r="I38" s="83"/>
      <c r="J38" s="94"/>
      <c r="K38" s="94"/>
      <c r="L38" s="94"/>
      <c r="M38" s="94"/>
      <c r="N38" s="94"/>
    </row>
    <row r="39" spans="1:17" ht="15" customHeight="1">
      <c r="A39" s="78"/>
      <c r="B39" s="5" t="s">
        <v>27</v>
      </c>
      <c r="C39" s="84">
        <v>16268</v>
      </c>
      <c r="D39" s="93">
        <v>20276</v>
      </c>
      <c r="E39" s="86">
        <v>-0.19767212467942394</v>
      </c>
      <c r="F39" s="84">
        <v>62989</v>
      </c>
      <c r="G39" s="85">
        <v>115924</v>
      </c>
      <c r="H39" s="86">
        <v>-0.45663538180187019</v>
      </c>
      <c r="I39" s="83"/>
      <c r="J39" s="92"/>
      <c r="K39" s="92"/>
      <c r="L39" s="92"/>
      <c r="M39" s="92"/>
      <c r="N39" s="92"/>
    </row>
    <row r="40" spans="1:17" ht="15" customHeight="1">
      <c r="A40" s="78"/>
      <c r="B40" s="3" t="s">
        <v>28</v>
      </c>
      <c r="C40" s="84">
        <v>2240</v>
      </c>
      <c r="D40" s="85">
        <v>4530</v>
      </c>
      <c r="E40" s="86">
        <v>-0.50551876379690952</v>
      </c>
      <c r="F40" s="84">
        <v>12479</v>
      </c>
      <c r="G40" s="85">
        <v>22960</v>
      </c>
      <c r="H40" s="86">
        <v>-0.4564895470383275</v>
      </c>
      <c r="I40" s="83"/>
      <c r="J40" s="92"/>
      <c r="K40" s="92"/>
      <c r="L40" s="92"/>
      <c r="M40" s="92"/>
      <c r="N40" s="92"/>
    </row>
    <row r="41" spans="1:17" ht="15" customHeight="1">
      <c r="A41" s="78"/>
      <c r="B41" s="6" t="s">
        <v>37</v>
      </c>
      <c r="C41" s="95">
        <v>142799</v>
      </c>
      <c r="D41" s="96">
        <v>159336</v>
      </c>
      <c r="E41" s="97">
        <v>-0.10378696590852036</v>
      </c>
      <c r="F41" s="95">
        <v>620689</v>
      </c>
      <c r="G41" s="96">
        <v>910598</v>
      </c>
      <c r="H41" s="97">
        <v>-0.31837210272809735</v>
      </c>
      <c r="I41" s="83"/>
    </row>
    <row r="42" spans="1:17" ht="15" customHeight="1">
      <c r="A42" s="78"/>
      <c r="B42" s="10" t="s">
        <v>82</v>
      </c>
      <c r="C42" s="98">
        <v>130233</v>
      </c>
      <c r="D42" s="99">
        <v>143916</v>
      </c>
      <c r="E42" s="100">
        <v>-9.5076294505127987E-2</v>
      </c>
      <c r="F42" s="98">
        <v>555048</v>
      </c>
      <c r="G42" s="99">
        <v>818867</v>
      </c>
      <c r="H42" s="100">
        <v>-0.32217564024438644</v>
      </c>
      <c r="I42" s="83"/>
    </row>
    <row r="43" spans="1:17" ht="15" customHeight="1">
      <c r="A43" s="78"/>
      <c r="B43" s="10" t="s">
        <v>68</v>
      </c>
      <c r="C43" s="98">
        <v>12566</v>
      </c>
      <c r="D43" s="99">
        <v>15420</v>
      </c>
      <c r="E43" s="100">
        <v>-0.18508430609597926</v>
      </c>
      <c r="F43" s="98">
        <v>65641</v>
      </c>
      <c r="G43" s="99">
        <v>91731</v>
      </c>
      <c r="H43" s="100">
        <v>-0.28441857169332069</v>
      </c>
      <c r="I43" s="83"/>
    </row>
    <row r="44" spans="1:17" ht="15" customHeight="1">
      <c r="A44" s="78"/>
      <c r="B44" s="11" t="s">
        <v>30</v>
      </c>
      <c r="C44" s="101">
        <v>81</v>
      </c>
      <c r="D44" s="102">
        <v>100</v>
      </c>
      <c r="E44" s="103">
        <v>-0.19</v>
      </c>
      <c r="F44" s="101">
        <v>535</v>
      </c>
      <c r="G44" s="102">
        <v>769</v>
      </c>
      <c r="H44" s="103">
        <v>-0.30429128738621586</v>
      </c>
      <c r="I44" s="83"/>
    </row>
    <row r="45" spans="1:17" ht="15" customHeight="1">
      <c r="A45" s="78"/>
      <c r="B45" s="11" t="s">
        <v>31</v>
      </c>
      <c r="C45" s="101">
        <v>2557</v>
      </c>
      <c r="D45" s="102">
        <v>3505</v>
      </c>
      <c r="E45" s="103">
        <v>-0.27047075606276749</v>
      </c>
      <c r="F45" s="101">
        <v>15082</v>
      </c>
      <c r="G45" s="102">
        <v>19547</v>
      </c>
      <c r="H45" s="103">
        <v>-0.22842379904844734</v>
      </c>
      <c r="I45" s="83"/>
    </row>
    <row r="46" spans="1:17" ht="15" customHeight="1">
      <c r="A46" s="78"/>
      <c r="B46" s="11" t="s">
        <v>32</v>
      </c>
      <c r="C46" s="101">
        <v>2329</v>
      </c>
      <c r="D46" s="102">
        <v>2870</v>
      </c>
      <c r="E46" s="103">
        <v>-0.18850174216027873</v>
      </c>
      <c r="F46" s="101">
        <v>12984</v>
      </c>
      <c r="G46" s="102">
        <v>17122</v>
      </c>
      <c r="H46" s="103">
        <v>-0.24167737413853521</v>
      </c>
      <c r="I46" s="83"/>
    </row>
    <row r="47" spans="1:17" ht="15" customHeight="1">
      <c r="B47" s="12" t="s">
        <v>33</v>
      </c>
      <c r="C47" s="104">
        <v>4967</v>
      </c>
      <c r="D47" s="105">
        <v>6475</v>
      </c>
      <c r="E47" s="106">
        <v>-0.2328957528957529</v>
      </c>
      <c r="F47" s="104">
        <v>28601</v>
      </c>
      <c r="G47" s="105">
        <v>37438</v>
      </c>
      <c r="H47" s="106">
        <v>-0.23604359207222608</v>
      </c>
      <c r="I47" s="83"/>
    </row>
    <row r="48" spans="1:17" ht="15" customHeight="1">
      <c r="A48" s="78"/>
      <c r="B48" s="3" t="s">
        <v>29</v>
      </c>
      <c r="C48" s="84">
        <v>30041</v>
      </c>
      <c r="D48" s="85">
        <v>39929</v>
      </c>
      <c r="E48" s="86">
        <v>-0.2476395602193894</v>
      </c>
      <c r="F48" s="84">
        <v>108876</v>
      </c>
      <c r="G48" s="85">
        <v>196418</v>
      </c>
      <c r="H48" s="86">
        <v>-0.44569234998829027</v>
      </c>
      <c r="I48" s="83"/>
      <c r="J48" s="92"/>
      <c r="K48" s="92"/>
      <c r="L48" s="92"/>
      <c r="M48" s="92"/>
      <c r="N48" s="92"/>
    </row>
    <row r="49" spans="1:9" ht="15" customHeight="1">
      <c r="B49" s="39" t="s">
        <v>80</v>
      </c>
      <c r="C49" s="107">
        <v>177807</v>
      </c>
      <c r="D49" s="108">
        <v>205740</v>
      </c>
      <c r="E49" s="109">
        <v>-0.13576844561096529</v>
      </c>
      <c r="F49" s="107">
        <v>758166</v>
      </c>
      <c r="G49" s="108">
        <v>1144454</v>
      </c>
      <c r="H49" s="109">
        <v>-0.33753038566862453</v>
      </c>
      <c r="I49" s="83"/>
    </row>
    <row r="50" spans="1:9" ht="15" customHeight="1" thickBot="1">
      <c r="B50" s="54" t="s">
        <v>81</v>
      </c>
      <c r="C50" s="110">
        <v>165241</v>
      </c>
      <c r="D50" s="111">
        <v>190320</v>
      </c>
      <c r="E50" s="112">
        <v>-0.13177280369903321</v>
      </c>
      <c r="F50" s="110">
        <v>692525</v>
      </c>
      <c r="G50" s="111">
        <v>1052723</v>
      </c>
      <c r="H50" s="112">
        <v>-0.34215838354438916</v>
      </c>
      <c r="I50" s="83"/>
    </row>
    <row r="51" spans="1:9" ht="15" customHeight="1">
      <c r="B51" s="134" t="s">
        <v>46</v>
      </c>
      <c r="C51" s="135"/>
      <c r="D51" s="135"/>
      <c r="E51" s="135"/>
      <c r="F51" s="135"/>
      <c r="G51" s="113"/>
      <c r="H51" s="113"/>
      <c r="I51" s="113"/>
    </row>
    <row r="52" spans="1:9" ht="15" customHeight="1">
      <c r="A52" s="114"/>
      <c r="B52" s="133" t="s">
        <v>47</v>
      </c>
      <c r="C52" s="271" t="s">
        <v>74</v>
      </c>
      <c r="E52" s="133" t="s">
        <v>72</v>
      </c>
      <c r="H52" s="133"/>
      <c r="I52" s="114"/>
    </row>
    <row r="53" spans="1:9" ht="15" customHeight="1">
      <c r="A53" s="114"/>
      <c r="B53" s="133" t="s">
        <v>48</v>
      </c>
      <c r="C53" s="133" t="s">
        <v>71</v>
      </c>
      <c r="E53" s="133" t="s">
        <v>73</v>
      </c>
      <c r="F53" s="135"/>
      <c r="H53" s="117"/>
      <c r="I53" s="114"/>
    </row>
    <row r="54" spans="1:9" ht="13.2">
      <c r="A54" s="114"/>
      <c r="E54" s="118"/>
      <c r="F54" s="115"/>
      <c r="G54" s="116"/>
      <c r="H54" s="116"/>
      <c r="I54" s="114"/>
    </row>
    <row r="55" spans="1:9" ht="15" customHeight="1">
      <c r="A55" s="119"/>
      <c r="B55" s="71"/>
      <c r="C55" s="71"/>
      <c r="D55" s="71"/>
      <c r="E55" s="71"/>
      <c r="F55" s="71"/>
      <c r="G55" s="71"/>
      <c r="H55" s="71"/>
      <c r="I55" s="71"/>
    </row>
    <row r="56" spans="1:9" ht="15" customHeight="1">
      <c r="A56" s="119"/>
      <c r="B56" s="114"/>
      <c r="C56" s="114"/>
      <c r="D56" s="114"/>
      <c r="E56" s="114"/>
      <c r="F56" s="114"/>
      <c r="G56" s="114"/>
      <c r="H56" s="114"/>
      <c r="I56" s="114"/>
    </row>
    <row r="57" spans="1:9" ht="15" customHeight="1">
      <c r="A57" s="119"/>
      <c r="B57" s="114"/>
      <c r="C57" s="114"/>
      <c r="D57" s="114"/>
      <c r="E57" s="114"/>
      <c r="F57" s="114"/>
      <c r="G57" s="114"/>
      <c r="H57" s="114"/>
      <c r="I57" s="114"/>
    </row>
    <row r="58" spans="1:9" ht="15" customHeight="1">
      <c r="A58" s="119"/>
      <c r="B58" s="114"/>
      <c r="C58" s="114"/>
      <c r="D58" s="114"/>
      <c r="E58" s="114"/>
      <c r="F58" s="114"/>
      <c r="G58" s="114"/>
      <c r="H58" s="114"/>
      <c r="I58" s="114"/>
    </row>
    <row r="59" spans="1:9" ht="15" customHeight="1">
      <c r="A59" s="119"/>
      <c r="B59" s="114"/>
      <c r="C59" s="114"/>
      <c r="D59" s="114"/>
      <c r="E59" s="114"/>
      <c r="F59" s="114"/>
      <c r="G59" s="114"/>
      <c r="H59" s="114"/>
      <c r="I59" s="114"/>
    </row>
    <row r="60" spans="1:9" ht="15" customHeight="1">
      <c r="A60" s="119"/>
      <c r="B60" s="114"/>
      <c r="C60" s="114"/>
      <c r="D60" s="114"/>
      <c r="E60" s="114"/>
      <c r="F60" s="114"/>
      <c r="G60" s="114"/>
      <c r="H60" s="114"/>
      <c r="I60" s="114"/>
    </row>
    <row r="61" spans="1:9" ht="15" customHeight="1">
      <c r="A61" s="119"/>
      <c r="B61" s="114"/>
      <c r="C61" s="114"/>
      <c r="D61" s="114"/>
      <c r="E61" s="114"/>
      <c r="F61" s="114"/>
      <c r="G61" s="114"/>
      <c r="H61" s="114"/>
      <c r="I61" s="114"/>
    </row>
    <row r="62" spans="1:9" ht="15" customHeight="1">
      <c r="A62" s="119"/>
      <c r="B62" s="114"/>
      <c r="C62" s="114"/>
      <c r="D62" s="114"/>
      <c r="E62" s="114"/>
      <c r="F62" s="114"/>
      <c r="G62" s="114"/>
      <c r="H62" s="114"/>
      <c r="I62" s="114"/>
    </row>
    <row r="63" spans="1:9" ht="15" customHeight="1">
      <c r="A63" s="119"/>
      <c r="B63" s="114"/>
      <c r="C63" s="114"/>
      <c r="D63" s="114"/>
      <c r="E63" s="114"/>
      <c r="F63" s="114"/>
      <c r="G63" s="114"/>
      <c r="H63" s="114"/>
      <c r="I63" s="114"/>
    </row>
    <row r="64" spans="1:9" ht="15" customHeight="1">
      <c r="A64" s="119"/>
      <c r="B64" s="114"/>
      <c r="C64" s="114"/>
      <c r="D64" s="114"/>
      <c r="E64" s="114"/>
      <c r="F64" s="114"/>
      <c r="G64" s="114"/>
      <c r="H64" s="114"/>
      <c r="I64" s="114"/>
    </row>
    <row r="65" spans="1:9" ht="15" customHeight="1">
      <c r="A65" s="119"/>
      <c r="B65" s="114"/>
      <c r="C65" s="114"/>
      <c r="D65" s="114"/>
      <c r="E65" s="114"/>
      <c r="F65" s="114"/>
      <c r="G65" s="114"/>
      <c r="H65" s="114"/>
      <c r="I65" s="114"/>
    </row>
    <row r="66" spans="1:9" ht="15" customHeight="1">
      <c r="A66" s="120"/>
      <c r="B66" s="121"/>
      <c r="C66" s="122"/>
      <c r="D66" s="122"/>
      <c r="E66" s="122"/>
      <c r="F66" s="122"/>
      <c r="G66" s="122"/>
      <c r="H66" s="122"/>
      <c r="I66" s="114"/>
    </row>
    <row r="67" spans="1:9" ht="15" customHeight="1">
      <c r="A67" s="120"/>
      <c r="B67" s="121"/>
      <c r="C67" s="122"/>
      <c r="D67" s="122"/>
      <c r="E67" s="122"/>
      <c r="F67" s="122"/>
      <c r="G67" s="122"/>
      <c r="H67" s="122"/>
      <c r="I67" s="114"/>
    </row>
    <row r="68" spans="1:9" ht="15" customHeight="1">
      <c r="A68" s="120"/>
      <c r="B68" s="121"/>
      <c r="C68" s="122"/>
      <c r="D68" s="122"/>
      <c r="E68" s="122"/>
      <c r="F68" s="122"/>
      <c r="G68" s="122"/>
      <c r="H68" s="122"/>
      <c r="I68" s="114"/>
    </row>
    <row r="69" spans="1:9" ht="15" customHeight="1">
      <c r="A69" s="120"/>
      <c r="B69" s="121"/>
      <c r="C69" s="122"/>
      <c r="D69" s="122"/>
      <c r="E69" s="122"/>
      <c r="F69" s="122"/>
      <c r="G69" s="122"/>
      <c r="H69" s="122"/>
      <c r="I69" s="114"/>
    </row>
    <row r="70" spans="1:9" ht="15" customHeight="1">
      <c r="A70" s="290" t="s">
        <v>45</v>
      </c>
      <c r="B70" s="290"/>
      <c r="C70" s="290"/>
      <c r="D70" s="290"/>
      <c r="E70" s="290"/>
      <c r="F70" s="290"/>
      <c r="G70" s="290"/>
      <c r="H70" s="290"/>
      <c r="I70" s="290"/>
    </row>
    <row r="71" spans="1:9" ht="15" customHeight="1">
      <c r="A71" s="291" t="s">
        <v>42</v>
      </c>
      <c r="B71" s="291"/>
      <c r="C71" s="291"/>
      <c r="D71" s="291"/>
      <c r="E71" s="291"/>
      <c r="F71" s="291"/>
      <c r="G71" s="291"/>
      <c r="H71" s="291"/>
      <c r="I71" s="114"/>
    </row>
    <row r="72" spans="1:9" ht="15" customHeight="1">
      <c r="A72" s="292" t="s">
        <v>94</v>
      </c>
      <c r="B72" s="292"/>
      <c r="C72" s="292"/>
      <c r="D72" s="292"/>
      <c r="E72" s="292"/>
      <c r="F72" s="292"/>
      <c r="G72" s="292"/>
      <c r="H72" s="292"/>
      <c r="I72" s="114"/>
    </row>
    <row r="73" spans="1:9" ht="15" customHeight="1">
      <c r="A73" s="119"/>
      <c r="B73" s="121"/>
      <c r="C73" s="114"/>
      <c r="D73" s="114"/>
      <c r="E73" s="114"/>
      <c r="F73" s="114"/>
      <c r="G73" s="114"/>
      <c r="H73" s="277" t="s">
        <v>79</v>
      </c>
      <c r="I73" s="277"/>
    </row>
    <row r="74" spans="1:9" ht="15" customHeight="1">
      <c r="B74" s="123"/>
    </row>
    <row r="75" spans="1:9" ht="15" customHeight="1">
      <c r="B75" s="78"/>
    </row>
  </sheetData>
  <mergeCells count="12">
    <mergeCell ref="H73:I73"/>
    <mergeCell ref="C1:H1"/>
    <mergeCell ref="C3:H3"/>
    <mergeCell ref="C4:H4"/>
    <mergeCell ref="C5:H5"/>
    <mergeCell ref="C6:H6"/>
    <mergeCell ref="C9:H9"/>
    <mergeCell ref="C10:H10"/>
    <mergeCell ref="A70:I70"/>
    <mergeCell ref="A71:H71"/>
    <mergeCell ref="A72:H72"/>
    <mergeCell ref="C8:H8"/>
  </mergeCells>
  <hyperlinks>
    <hyperlink ref="A71" r:id="rId1" display="http://www.acea.be" xr:uid="{00000000-0004-0000-0000-000000000000}"/>
  </hyperlinks>
  <printOptions horizontalCentered="1"/>
  <pageMargins left="0" right="0" top="0.59055118110236227" bottom="0" header="0" footer="0"/>
  <pageSetup scale="6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7"/>
  <sheetViews>
    <sheetView showGridLines="0" view="pageBreakPreview" topLeftCell="A15" zoomScaleNormal="100" zoomScaleSheetLayoutView="100" workbookViewId="0">
      <selection activeCell="I66" sqref="I66"/>
    </sheetView>
  </sheetViews>
  <sheetFormatPr defaultColWidth="9.109375" defaultRowHeight="15" customHeight="1"/>
  <cols>
    <col min="1" max="1" width="10.77734375" style="141" customWidth="1"/>
    <col min="2" max="2" width="32.77734375" style="141" customWidth="1"/>
    <col min="3" max="8" width="12.6640625" style="141" customWidth="1"/>
    <col min="9" max="9" width="10.77734375" style="141" customWidth="1"/>
    <col min="10" max="16384" width="9.109375" style="141"/>
  </cols>
  <sheetData>
    <row r="1" spans="1:9" ht="31.2">
      <c r="A1" s="139"/>
      <c r="B1" s="140"/>
      <c r="C1" s="296" t="s">
        <v>0</v>
      </c>
      <c r="D1" s="296"/>
      <c r="E1" s="296"/>
      <c r="F1" s="296"/>
      <c r="G1" s="296"/>
      <c r="H1" s="296"/>
      <c r="I1" s="139"/>
    </row>
    <row r="2" spans="1:9" ht="15" customHeight="1">
      <c r="A2" s="139"/>
      <c r="B2" s="140"/>
      <c r="C2" s="139"/>
      <c r="D2" s="139"/>
      <c r="E2" s="139"/>
      <c r="F2" s="139"/>
      <c r="G2" s="139"/>
      <c r="H2" s="139"/>
      <c r="I2" s="139"/>
    </row>
    <row r="3" spans="1:9" ht="15" customHeight="1">
      <c r="A3" s="139"/>
      <c r="B3" s="140"/>
      <c r="C3" s="297"/>
      <c r="D3" s="298"/>
      <c r="E3" s="298"/>
      <c r="F3" s="298"/>
      <c r="G3" s="298"/>
      <c r="H3" s="299"/>
      <c r="I3" s="139"/>
    </row>
    <row r="4" spans="1:9" ht="31.2">
      <c r="A4" s="142"/>
      <c r="B4" s="140"/>
      <c r="C4" s="300" t="s">
        <v>1</v>
      </c>
      <c r="D4" s="301"/>
      <c r="E4" s="301"/>
      <c r="F4" s="301"/>
      <c r="G4" s="301"/>
      <c r="H4" s="302"/>
      <c r="I4" s="139"/>
    </row>
    <row r="5" spans="1:9" ht="31.2">
      <c r="A5" s="142"/>
      <c r="B5" s="140"/>
      <c r="C5" s="300" t="str">
        <f>'LCV ≤3,5t (vans)'!$C$5:$H$5</f>
        <v>8.00 AM (6.00 AM GMT), 23 July 2020</v>
      </c>
      <c r="D5" s="301"/>
      <c r="E5" s="301"/>
      <c r="F5" s="301"/>
      <c r="G5" s="301"/>
      <c r="H5" s="302"/>
      <c r="I5" s="139"/>
    </row>
    <row r="6" spans="1:9" ht="15" customHeight="1">
      <c r="A6" s="142"/>
      <c r="B6" s="140"/>
      <c r="C6" s="303"/>
      <c r="D6" s="304"/>
      <c r="E6" s="304"/>
      <c r="F6" s="304"/>
      <c r="G6" s="304"/>
      <c r="H6" s="305"/>
      <c r="I6" s="139"/>
    </row>
    <row r="7" spans="1:9" ht="15" customHeight="1">
      <c r="A7" s="142"/>
      <c r="B7" s="140"/>
      <c r="C7" s="139"/>
      <c r="D7" s="139"/>
      <c r="E7" s="139"/>
      <c r="F7" s="139"/>
      <c r="G7" s="139"/>
      <c r="H7" s="139"/>
      <c r="I7" s="139"/>
    </row>
    <row r="8" spans="1:9" ht="23.4">
      <c r="A8" s="143"/>
      <c r="B8" s="139"/>
      <c r="C8" s="307" t="s">
        <v>3</v>
      </c>
      <c r="D8" s="307"/>
      <c r="E8" s="307"/>
      <c r="F8" s="307"/>
      <c r="G8" s="307"/>
      <c r="H8" s="307"/>
      <c r="I8" s="139"/>
    </row>
    <row r="9" spans="1:9" ht="15.6">
      <c r="A9" s="143"/>
      <c r="B9" s="139"/>
      <c r="C9" s="306" t="s">
        <v>43</v>
      </c>
      <c r="D9" s="306"/>
      <c r="E9" s="306"/>
      <c r="F9" s="306"/>
      <c r="G9" s="306"/>
      <c r="H9" s="306"/>
      <c r="I9" s="139"/>
    </row>
    <row r="10" spans="1:9" ht="17.399999999999999">
      <c r="A10" s="143"/>
      <c r="B10" s="139"/>
      <c r="C10" s="289" t="s">
        <v>65</v>
      </c>
      <c r="D10" s="289"/>
      <c r="E10" s="289"/>
      <c r="F10" s="289"/>
      <c r="G10" s="289"/>
      <c r="H10" s="289"/>
      <c r="I10" s="139"/>
    </row>
    <row r="11" spans="1:9" ht="15" customHeight="1">
      <c r="A11" s="143"/>
      <c r="B11" s="144"/>
      <c r="C11" s="144"/>
      <c r="D11" s="144"/>
      <c r="E11" s="144"/>
      <c r="F11" s="144"/>
      <c r="G11" s="144"/>
      <c r="H11" s="144"/>
      <c r="I11" s="139"/>
    </row>
    <row r="12" spans="1:9" ht="15" customHeight="1" thickBot="1">
      <c r="A12" s="143"/>
      <c r="B12" s="144"/>
      <c r="C12" s="144"/>
      <c r="D12" s="144"/>
      <c r="E12" s="144"/>
      <c r="F12" s="144"/>
      <c r="G12" s="144"/>
      <c r="H12" s="144"/>
      <c r="I12" s="139"/>
    </row>
    <row r="13" spans="1:9" ht="15" customHeight="1">
      <c r="A13" s="147"/>
      <c r="B13" s="145"/>
      <c r="C13" s="148" t="str">
        <f>'LCV ≤3,5t (vans)'!C13</f>
        <v>June</v>
      </c>
      <c r="D13" s="149" t="str">
        <f>'LCV ≤3,5t (vans)'!D13</f>
        <v>June</v>
      </c>
      <c r="E13" s="150" t="s">
        <v>63</v>
      </c>
      <c r="F13" s="151" t="str">
        <f>'LCV ≤3,5t (vans)'!F13</f>
        <v>Jan-Jun</v>
      </c>
      <c r="G13" s="152" t="str">
        <f>'LCV ≤3,5t (vans)'!G13</f>
        <v>Jan-Jun</v>
      </c>
      <c r="H13" s="150" t="s">
        <v>63</v>
      </c>
    </row>
    <row r="14" spans="1:9" ht="14.4">
      <c r="A14" s="147"/>
      <c r="B14" s="145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147"/>
      <c r="B15" s="2" t="s">
        <v>4</v>
      </c>
      <c r="C15" s="153">
        <v>443</v>
      </c>
      <c r="D15" s="154">
        <v>1415</v>
      </c>
      <c r="E15" s="155">
        <v>-0.68692579505300355</v>
      </c>
      <c r="F15" s="153">
        <v>2784</v>
      </c>
      <c r="G15" s="154">
        <v>5230</v>
      </c>
      <c r="H15" s="155">
        <v>-0.4676864244741874</v>
      </c>
    </row>
    <row r="16" spans="1:9" ht="15" customHeight="1">
      <c r="A16" s="147"/>
      <c r="B16" s="3" t="s">
        <v>5</v>
      </c>
      <c r="C16" s="156">
        <v>536</v>
      </c>
      <c r="D16" s="157">
        <v>1446</v>
      </c>
      <c r="E16" s="158">
        <v>-0.62932226832641769</v>
      </c>
      <c r="F16" s="156">
        <v>3138</v>
      </c>
      <c r="G16" s="157">
        <v>6251</v>
      </c>
      <c r="H16" s="158">
        <v>-0.49800031994880817</v>
      </c>
    </row>
    <row r="17" spans="1:9" ht="15" customHeight="1">
      <c r="A17" s="147"/>
      <c r="B17" s="3" t="s">
        <v>6</v>
      </c>
      <c r="C17" s="203">
        <v>161</v>
      </c>
      <c r="D17" s="204">
        <v>327</v>
      </c>
      <c r="E17" s="161">
        <v>-0.50764525993883791</v>
      </c>
      <c r="F17" s="203">
        <v>918</v>
      </c>
      <c r="G17" s="204">
        <v>2071</v>
      </c>
      <c r="H17" s="161">
        <v>-0.5567358763882182</v>
      </c>
    </row>
    <row r="18" spans="1:9" ht="15" customHeight="1">
      <c r="A18" s="147"/>
      <c r="B18" s="3" t="s">
        <v>7</v>
      </c>
      <c r="C18" s="159">
        <v>54</v>
      </c>
      <c r="D18" s="160">
        <v>175</v>
      </c>
      <c r="E18" s="161">
        <v>-0.69142857142857139</v>
      </c>
      <c r="F18" s="159">
        <v>335</v>
      </c>
      <c r="G18" s="160">
        <v>696</v>
      </c>
      <c r="H18" s="161">
        <v>-0.51867816091954022</v>
      </c>
    </row>
    <row r="19" spans="1:9" ht="15" customHeight="1">
      <c r="A19" s="147"/>
      <c r="B19" s="3" t="s">
        <v>8</v>
      </c>
      <c r="C19" s="162">
        <v>4</v>
      </c>
      <c r="D19" s="163">
        <v>3</v>
      </c>
      <c r="E19" s="161">
        <v>0.33333333333333331</v>
      </c>
      <c r="F19" s="162">
        <v>26</v>
      </c>
      <c r="G19" s="163">
        <v>26</v>
      </c>
      <c r="H19" s="164">
        <v>0</v>
      </c>
    </row>
    <row r="20" spans="1:9" ht="15" customHeight="1">
      <c r="A20" s="147"/>
      <c r="B20" s="3" t="s">
        <v>9</v>
      </c>
      <c r="C20" s="156">
        <v>404</v>
      </c>
      <c r="D20" s="157">
        <v>1229</v>
      </c>
      <c r="E20" s="158">
        <v>-0.67127746135069166</v>
      </c>
      <c r="F20" s="156">
        <v>2490</v>
      </c>
      <c r="G20" s="157">
        <v>5007</v>
      </c>
      <c r="H20" s="158">
        <v>-0.50269622528460156</v>
      </c>
    </row>
    <row r="21" spans="1:9" ht="15" customHeight="1">
      <c r="A21" s="147"/>
      <c r="B21" s="3" t="s">
        <v>10</v>
      </c>
      <c r="C21" s="156">
        <v>219</v>
      </c>
      <c r="D21" s="157">
        <v>725</v>
      </c>
      <c r="E21" s="158">
        <v>-0.69793103448275862</v>
      </c>
      <c r="F21" s="156">
        <v>1766</v>
      </c>
      <c r="G21" s="157">
        <v>2784</v>
      </c>
      <c r="H21" s="158">
        <v>-0.36566091954022989</v>
      </c>
    </row>
    <row r="22" spans="1:9" ht="15" customHeight="1">
      <c r="A22" s="147"/>
      <c r="B22" s="3" t="s">
        <v>11</v>
      </c>
      <c r="C22" s="156">
        <v>28</v>
      </c>
      <c r="D22" s="157">
        <v>146</v>
      </c>
      <c r="E22" s="158">
        <v>-0.80821917808219179</v>
      </c>
      <c r="F22" s="156">
        <v>253</v>
      </c>
      <c r="G22" s="157">
        <v>685</v>
      </c>
      <c r="H22" s="158">
        <v>-0.63065693430656933</v>
      </c>
    </row>
    <row r="23" spans="1:9" ht="15" customHeight="1">
      <c r="A23" s="147"/>
      <c r="B23" s="3" t="s">
        <v>12</v>
      </c>
      <c r="C23" s="156">
        <v>148</v>
      </c>
      <c r="D23" s="157">
        <v>526</v>
      </c>
      <c r="E23" s="158">
        <v>-0.71863117870722437</v>
      </c>
      <c r="F23" s="156">
        <v>1224</v>
      </c>
      <c r="G23" s="157">
        <v>1803</v>
      </c>
      <c r="H23" s="158">
        <v>-0.3211314475873544</v>
      </c>
    </row>
    <row r="24" spans="1:9" ht="15" customHeight="1">
      <c r="A24" s="147"/>
      <c r="B24" s="3" t="s">
        <v>13</v>
      </c>
      <c r="C24" s="156">
        <v>4119</v>
      </c>
      <c r="D24" s="157">
        <v>6426</v>
      </c>
      <c r="E24" s="158">
        <v>-0.35901027077497666</v>
      </c>
      <c r="F24" s="156">
        <v>17325</v>
      </c>
      <c r="G24" s="157">
        <v>29165</v>
      </c>
      <c r="H24" s="158">
        <v>-0.40596605520315449</v>
      </c>
    </row>
    <row r="25" spans="1:9" ht="15" customHeight="1">
      <c r="A25" s="147"/>
      <c r="B25" s="3" t="s">
        <v>14</v>
      </c>
      <c r="C25" s="156">
        <v>3793</v>
      </c>
      <c r="D25" s="157">
        <v>8913</v>
      </c>
      <c r="E25" s="158">
        <v>-0.57444182654549536</v>
      </c>
      <c r="F25" s="156">
        <v>23948</v>
      </c>
      <c r="G25" s="157">
        <v>40819</v>
      </c>
      <c r="H25" s="158">
        <v>-0.41331242803596363</v>
      </c>
      <c r="I25" s="146"/>
    </row>
    <row r="26" spans="1:9" ht="15" customHeight="1">
      <c r="A26" s="147"/>
      <c r="B26" s="3" t="s">
        <v>15</v>
      </c>
      <c r="C26" s="156">
        <v>31</v>
      </c>
      <c r="D26" s="157">
        <v>50</v>
      </c>
      <c r="E26" s="158">
        <v>-0.38</v>
      </c>
      <c r="F26" s="156">
        <v>216</v>
      </c>
      <c r="G26" s="157">
        <v>184</v>
      </c>
      <c r="H26" s="158">
        <v>0.17391304347826086</v>
      </c>
    </row>
    <row r="27" spans="1:9" ht="15" customHeight="1">
      <c r="A27" s="147"/>
      <c r="B27" s="3" t="s">
        <v>16</v>
      </c>
      <c r="C27" s="162">
        <v>202</v>
      </c>
      <c r="D27" s="163">
        <v>663</v>
      </c>
      <c r="E27" s="164">
        <v>-0.69532428355957765</v>
      </c>
      <c r="F27" s="162">
        <v>1231</v>
      </c>
      <c r="G27" s="163">
        <v>3135</v>
      </c>
      <c r="H27" s="164">
        <v>-0.60733652312599684</v>
      </c>
    </row>
    <row r="28" spans="1:9" ht="15" customHeight="1">
      <c r="A28" s="147"/>
      <c r="B28" s="3" t="s">
        <v>85</v>
      </c>
      <c r="C28" s="156">
        <v>52</v>
      </c>
      <c r="D28" s="157">
        <v>231</v>
      </c>
      <c r="E28" s="158">
        <v>-0.77489177489177485</v>
      </c>
      <c r="F28" s="156">
        <v>922</v>
      </c>
      <c r="G28" s="157">
        <v>1232</v>
      </c>
      <c r="H28" s="158">
        <v>-0.25162337662337664</v>
      </c>
    </row>
    <row r="29" spans="1:9" ht="15" customHeight="1">
      <c r="A29" s="147"/>
      <c r="B29" s="3" t="s">
        <v>86</v>
      </c>
      <c r="C29" s="156">
        <v>1229</v>
      </c>
      <c r="D29" s="157">
        <v>2552</v>
      </c>
      <c r="E29" s="158">
        <v>-0.51841692789968652</v>
      </c>
      <c r="F29" s="156">
        <v>7507</v>
      </c>
      <c r="G29" s="157">
        <v>11407</v>
      </c>
      <c r="H29" s="158">
        <v>-0.34189532743052514</v>
      </c>
    </row>
    <row r="30" spans="1:9" ht="15" customHeight="1">
      <c r="A30" s="147"/>
      <c r="B30" s="3" t="s">
        <v>18</v>
      </c>
      <c r="C30" s="156">
        <v>28</v>
      </c>
      <c r="D30" s="157">
        <v>140</v>
      </c>
      <c r="E30" s="158">
        <v>-0.8</v>
      </c>
      <c r="F30" s="156">
        <v>239</v>
      </c>
      <c r="G30" s="157">
        <v>633</v>
      </c>
      <c r="H30" s="158">
        <v>-0.62243285939968407</v>
      </c>
    </row>
    <row r="31" spans="1:9" ht="15" customHeight="1">
      <c r="A31" s="147"/>
      <c r="B31" s="3" t="s">
        <v>87</v>
      </c>
      <c r="C31" s="156">
        <v>253</v>
      </c>
      <c r="D31" s="157">
        <v>778</v>
      </c>
      <c r="E31" s="158">
        <v>-0.67480719794344468</v>
      </c>
      <c r="F31" s="156">
        <v>1780</v>
      </c>
      <c r="G31" s="157">
        <v>4937</v>
      </c>
      <c r="H31" s="158">
        <v>-0.63945716021875632</v>
      </c>
      <c r="I31" s="146"/>
    </row>
    <row r="32" spans="1:9" ht="15" customHeight="1">
      <c r="A32" s="147"/>
      <c r="B32" s="3" t="s">
        <v>88</v>
      </c>
      <c r="C32" s="156">
        <v>92</v>
      </c>
      <c r="D32" s="157">
        <v>178</v>
      </c>
      <c r="E32" s="158">
        <v>-0.48314606741573035</v>
      </c>
      <c r="F32" s="156">
        <v>360</v>
      </c>
      <c r="G32" s="157">
        <v>698</v>
      </c>
      <c r="H32" s="158">
        <v>-0.48424068767908307</v>
      </c>
      <c r="I32" s="165"/>
    </row>
    <row r="33" spans="1:14" ht="15" customHeight="1">
      <c r="A33" s="147"/>
      <c r="B33" s="3" t="s">
        <v>21</v>
      </c>
      <c r="C33" s="156">
        <v>587</v>
      </c>
      <c r="D33" s="157">
        <v>1818</v>
      </c>
      <c r="E33" s="158">
        <v>-0.67711771177117708</v>
      </c>
      <c r="F33" s="156">
        <v>5113</v>
      </c>
      <c r="G33" s="157">
        <v>9213</v>
      </c>
      <c r="H33" s="158">
        <v>-0.44502333658960164</v>
      </c>
      <c r="I33" s="146"/>
    </row>
    <row r="34" spans="1:14" ht="15" customHeight="1">
      <c r="A34" s="147"/>
      <c r="B34" s="3" t="s">
        <v>22</v>
      </c>
      <c r="C34" s="156">
        <v>1384</v>
      </c>
      <c r="D34" s="166">
        <v>2968</v>
      </c>
      <c r="E34" s="158">
        <v>-0.53369272237196763</v>
      </c>
      <c r="F34" s="156">
        <v>7212</v>
      </c>
      <c r="G34" s="166">
        <v>15422</v>
      </c>
      <c r="H34" s="158">
        <v>-0.53235637401115288</v>
      </c>
      <c r="I34" s="146"/>
      <c r="J34" s="165"/>
      <c r="K34" s="165"/>
      <c r="L34" s="165"/>
      <c r="M34" s="165"/>
      <c r="N34" s="165"/>
    </row>
    <row r="35" spans="1:14" ht="15" customHeight="1">
      <c r="A35" s="147"/>
      <c r="B35" s="3" t="s">
        <v>69</v>
      </c>
      <c r="C35" s="156">
        <v>183</v>
      </c>
      <c r="D35" s="157">
        <v>601</v>
      </c>
      <c r="E35" s="158">
        <v>-0.69550748752079872</v>
      </c>
      <c r="F35" s="156">
        <v>1070</v>
      </c>
      <c r="G35" s="157">
        <v>2210</v>
      </c>
      <c r="H35" s="158">
        <v>-0.51583710407239824</v>
      </c>
      <c r="I35" s="146"/>
      <c r="J35" s="146"/>
      <c r="K35" s="146"/>
      <c r="L35" s="146"/>
      <c r="M35" s="146"/>
      <c r="N35" s="146"/>
    </row>
    <row r="36" spans="1:14" ht="15" customHeight="1">
      <c r="A36" s="147"/>
      <c r="B36" s="3" t="s">
        <v>24</v>
      </c>
      <c r="C36" s="156">
        <v>363</v>
      </c>
      <c r="D36" s="166">
        <v>600</v>
      </c>
      <c r="E36" s="158">
        <v>-0.39500000000000002</v>
      </c>
      <c r="F36" s="156">
        <v>1770</v>
      </c>
      <c r="G36" s="166">
        <v>3762</v>
      </c>
      <c r="H36" s="158">
        <v>-0.52950558213716103</v>
      </c>
      <c r="I36" s="165"/>
      <c r="J36" s="146"/>
      <c r="K36" s="146"/>
      <c r="L36" s="146"/>
      <c r="M36" s="146"/>
      <c r="N36" s="146"/>
    </row>
    <row r="37" spans="1:14" ht="15" customHeight="1">
      <c r="A37" s="147"/>
      <c r="B37" s="3" t="s">
        <v>25</v>
      </c>
      <c r="C37" s="156">
        <v>140</v>
      </c>
      <c r="D37" s="157">
        <v>497</v>
      </c>
      <c r="E37" s="158">
        <v>-0.71830985915492962</v>
      </c>
      <c r="F37" s="156">
        <v>811</v>
      </c>
      <c r="G37" s="157">
        <v>2174</v>
      </c>
      <c r="H37" s="158">
        <v>-0.62695492180312784</v>
      </c>
      <c r="I37" s="165"/>
      <c r="J37" s="146"/>
      <c r="K37" s="146"/>
      <c r="L37" s="146"/>
      <c r="M37" s="146"/>
      <c r="N37" s="146"/>
    </row>
    <row r="38" spans="1:14" ht="15" customHeight="1">
      <c r="A38" s="147"/>
      <c r="B38" s="3" t="s">
        <v>89</v>
      </c>
      <c r="C38" s="156">
        <v>207</v>
      </c>
      <c r="D38" s="157">
        <v>229</v>
      </c>
      <c r="E38" s="158">
        <v>-9.606986899563319E-2</v>
      </c>
      <c r="F38" s="156">
        <v>776</v>
      </c>
      <c r="G38" s="157">
        <v>1348</v>
      </c>
      <c r="H38" s="158">
        <v>-0.42433234421364985</v>
      </c>
      <c r="I38" s="165"/>
      <c r="J38" s="165"/>
      <c r="K38" s="165"/>
      <c r="L38" s="165"/>
      <c r="M38" s="165"/>
      <c r="N38" s="165"/>
    </row>
    <row r="39" spans="1:14" ht="15" customHeight="1">
      <c r="A39" s="147"/>
      <c r="B39" s="5" t="s">
        <v>27</v>
      </c>
      <c r="C39" s="156">
        <v>1014</v>
      </c>
      <c r="D39" s="166">
        <v>2288</v>
      </c>
      <c r="E39" s="158">
        <v>-0.55681818181818177</v>
      </c>
      <c r="F39" s="156">
        <v>6519</v>
      </c>
      <c r="G39" s="157">
        <v>10395</v>
      </c>
      <c r="H39" s="158">
        <v>-0.37287157287157285</v>
      </c>
      <c r="J39" s="165"/>
      <c r="K39" s="165"/>
      <c r="L39" s="165"/>
      <c r="M39" s="165"/>
      <c r="N39" s="165"/>
    </row>
    <row r="40" spans="1:14" ht="15" customHeight="1">
      <c r="A40" s="147"/>
      <c r="B40" s="3" t="s">
        <v>28</v>
      </c>
      <c r="C40" s="156">
        <v>368</v>
      </c>
      <c r="D40" s="157">
        <v>1169</v>
      </c>
      <c r="E40" s="158">
        <v>-0.68520102651839176</v>
      </c>
      <c r="F40" s="156">
        <v>2545</v>
      </c>
      <c r="G40" s="157">
        <v>4045</v>
      </c>
      <c r="H40" s="158">
        <v>-0.37082818294190356</v>
      </c>
      <c r="J40" s="165"/>
      <c r="K40" s="165"/>
      <c r="L40" s="165"/>
      <c r="M40" s="165"/>
      <c r="N40" s="165"/>
    </row>
    <row r="41" spans="1:14" ht="15" customHeight="1">
      <c r="A41" s="147"/>
      <c r="B41" s="6" t="s">
        <v>37</v>
      </c>
      <c r="C41" s="167">
        <v>16042</v>
      </c>
      <c r="D41" s="168">
        <v>36093</v>
      </c>
      <c r="E41" s="169">
        <v>-0.55553708475327623</v>
      </c>
      <c r="F41" s="167">
        <v>92278</v>
      </c>
      <c r="G41" s="168">
        <v>165332</v>
      </c>
      <c r="H41" s="169">
        <v>-0.44186243437447076</v>
      </c>
    </row>
    <row r="42" spans="1:14" ht="15" customHeight="1">
      <c r="A42" s="147"/>
      <c r="B42" s="10" t="s">
        <v>83</v>
      </c>
      <c r="C42" s="170">
        <v>12814</v>
      </c>
      <c r="D42" s="171">
        <v>28338</v>
      </c>
      <c r="E42" s="172">
        <v>-0.54781565389230014</v>
      </c>
      <c r="F42" s="170">
        <v>74437</v>
      </c>
      <c r="G42" s="171">
        <v>125436</v>
      </c>
      <c r="H42" s="172">
        <v>-0.40657387034025322</v>
      </c>
    </row>
    <row r="43" spans="1:14" ht="15" customHeight="1">
      <c r="A43" s="147"/>
      <c r="B43" s="10" t="s">
        <v>38</v>
      </c>
      <c r="C43" s="170">
        <v>3228</v>
      </c>
      <c r="D43" s="171">
        <v>7755</v>
      </c>
      <c r="E43" s="172">
        <v>-0.583752417794971</v>
      </c>
      <c r="F43" s="170">
        <v>17841</v>
      </c>
      <c r="G43" s="171">
        <v>39896</v>
      </c>
      <c r="H43" s="172">
        <v>-0.55281231201122916</v>
      </c>
    </row>
    <row r="44" spans="1:14" ht="15" customHeight="1">
      <c r="A44" s="147"/>
      <c r="B44" s="11" t="s">
        <v>30</v>
      </c>
      <c r="C44" s="173">
        <v>10</v>
      </c>
      <c r="D44" s="174">
        <v>14</v>
      </c>
      <c r="E44" s="175">
        <v>-0.2857142857142857</v>
      </c>
      <c r="F44" s="173">
        <v>57</v>
      </c>
      <c r="G44" s="174">
        <v>90</v>
      </c>
      <c r="H44" s="175">
        <v>-0.36666666666666664</v>
      </c>
    </row>
    <row r="45" spans="1:14" ht="15" customHeight="1">
      <c r="A45" s="147"/>
      <c r="B45" s="11" t="s">
        <v>31</v>
      </c>
      <c r="C45" s="173">
        <v>356</v>
      </c>
      <c r="D45" s="174">
        <v>460</v>
      </c>
      <c r="E45" s="175">
        <v>-0.22608695652173913</v>
      </c>
      <c r="F45" s="173">
        <v>2294</v>
      </c>
      <c r="G45" s="174">
        <v>2669</v>
      </c>
      <c r="H45" s="175">
        <v>-0.14050206069689022</v>
      </c>
    </row>
    <row r="46" spans="1:14" ht="15" customHeight="1">
      <c r="A46" s="147"/>
      <c r="B46" s="11" t="s">
        <v>32</v>
      </c>
      <c r="C46" s="173">
        <v>242</v>
      </c>
      <c r="D46" s="174">
        <v>613</v>
      </c>
      <c r="E46" s="175">
        <v>-0.6052202283849919</v>
      </c>
      <c r="F46" s="173">
        <v>1557</v>
      </c>
      <c r="G46" s="174">
        <v>2240</v>
      </c>
      <c r="H46" s="175">
        <v>-0.30491071428571431</v>
      </c>
    </row>
    <row r="47" spans="1:14" ht="15" customHeight="1">
      <c r="B47" s="12" t="s">
        <v>33</v>
      </c>
      <c r="C47" s="176">
        <v>608</v>
      </c>
      <c r="D47" s="177">
        <v>1087</v>
      </c>
      <c r="E47" s="178">
        <v>-0.44066237350505982</v>
      </c>
      <c r="F47" s="176">
        <v>3908</v>
      </c>
      <c r="G47" s="177">
        <v>4999</v>
      </c>
      <c r="H47" s="178">
        <v>-0.21824364872974594</v>
      </c>
    </row>
    <row r="48" spans="1:14" ht="15" customHeight="1">
      <c r="A48" s="147"/>
      <c r="B48" s="3" t="s">
        <v>90</v>
      </c>
      <c r="C48" s="156">
        <v>1486</v>
      </c>
      <c r="D48" s="157">
        <v>6247</v>
      </c>
      <c r="E48" s="158">
        <v>-0.76212582039378907</v>
      </c>
      <c r="F48" s="156">
        <v>11396</v>
      </c>
      <c r="G48" s="157">
        <v>24317</v>
      </c>
      <c r="H48" s="158">
        <v>-0.53135666406217874</v>
      </c>
    </row>
    <row r="49" spans="1:9" ht="15" customHeight="1">
      <c r="B49" s="39" t="s">
        <v>80</v>
      </c>
      <c r="C49" s="179">
        <v>18136</v>
      </c>
      <c r="D49" s="180">
        <v>43427</v>
      </c>
      <c r="E49" s="181">
        <v>-0.58237962557855716</v>
      </c>
      <c r="F49" s="179">
        <v>107582</v>
      </c>
      <c r="G49" s="180">
        <v>194648</v>
      </c>
      <c r="H49" s="181">
        <v>-0.44729974107106163</v>
      </c>
    </row>
    <row r="50" spans="1:9" ht="15" customHeight="1" thickBot="1">
      <c r="B50" s="54" t="s">
        <v>81</v>
      </c>
      <c r="C50" s="182">
        <v>14908</v>
      </c>
      <c r="D50" s="183">
        <v>35672</v>
      </c>
      <c r="E50" s="184">
        <v>-0.58208118412200049</v>
      </c>
      <c r="F50" s="182">
        <v>89741</v>
      </c>
      <c r="G50" s="183">
        <v>154752</v>
      </c>
      <c r="H50" s="184">
        <v>-0.42009796319272125</v>
      </c>
    </row>
    <row r="51" spans="1:9" ht="15" customHeight="1">
      <c r="A51" s="185"/>
      <c r="B51" s="132" t="s">
        <v>44</v>
      </c>
      <c r="C51" s="201"/>
      <c r="D51" s="201"/>
      <c r="E51" s="186"/>
      <c r="F51" s="187"/>
      <c r="G51" s="187"/>
      <c r="H51" s="187"/>
      <c r="I51" s="185"/>
    </row>
    <row r="52" spans="1:9" ht="15" customHeight="1">
      <c r="A52" s="185"/>
      <c r="B52" s="138" t="s">
        <v>62</v>
      </c>
      <c r="C52" s="202"/>
      <c r="D52" s="138" t="s">
        <v>92</v>
      </c>
      <c r="E52" s="188"/>
      <c r="F52" s="189"/>
      <c r="G52" s="188"/>
      <c r="H52" s="190"/>
      <c r="I52" s="185"/>
    </row>
    <row r="53" spans="1:9" ht="15" customHeight="1">
      <c r="A53" s="185"/>
      <c r="B53" s="138" t="s">
        <v>91</v>
      </c>
      <c r="C53" s="202"/>
      <c r="D53" s="138" t="s">
        <v>93</v>
      </c>
      <c r="E53" s="188"/>
      <c r="F53" s="187"/>
      <c r="G53" s="188"/>
      <c r="H53" s="190"/>
      <c r="I53" s="185"/>
    </row>
    <row r="54" spans="1:9" ht="15" customHeight="1">
      <c r="A54" s="185"/>
      <c r="C54" s="185"/>
      <c r="E54" s="191"/>
      <c r="F54" s="192"/>
      <c r="G54" s="191"/>
      <c r="H54" s="185"/>
      <c r="I54" s="185"/>
    </row>
    <row r="55" spans="1:9" ht="15" customHeight="1">
      <c r="B55" s="193"/>
      <c r="C55" s="193"/>
      <c r="D55" s="193"/>
      <c r="E55" s="193"/>
      <c r="F55" s="193"/>
      <c r="G55" s="193"/>
      <c r="H55" s="193"/>
      <c r="I55" s="193"/>
    </row>
    <row r="59" spans="1:9" ht="15" customHeight="1">
      <c r="A59" s="185"/>
      <c r="C59" s="191"/>
      <c r="D59" s="191"/>
      <c r="E59" s="191"/>
      <c r="F59" s="191"/>
      <c r="G59" s="191"/>
      <c r="H59" s="191"/>
      <c r="I59" s="185"/>
    </row>
    <row r="60" spans="1:9" ht="15" customHeight="1">
      <c r="A60" s="185"/>
      <c r="B60" s="185"/>
      <c r="C60" s="191"/>
      <c r="D60" s="191"/>
      <c r="E60" s="191"/>
      <c r="F60" s="191"/>
      <c r="G60" s="191"/>
      <c r="H60" s="191"/>
      <c r="I60" s="185"/>
    </row>
    <row r="61" spans="1:9" ht="15" customHeight="1">
      <c r="A61" s="185"/>
      <c r="B61" s="185"/>
      <c r="C61" s="191"/>
      <c r="D61" s="191"/>
      <c r="E61" s="191"/>
      <c r="F61" s="191"/>
      <c r="G61" s="191"/>
      <c r="H61" s="191"/>
      <c r="I61" s="185"/>
    </row>
    <row r="62" spans="1:9" ht="15" customHeight="1">
      <c r="A62" s="185"/>
      <c r="B62" s="185"/>
      <c r="C62" s="191"/>
      <c r="D62" s="191"/>
      <c r="E62" s="191"/>
      <c r="F62" s="191"/>
      <c r="G62" s="191"/>
      <c r="H62" s="191"/>
      <c r="I62" s="185"/>
    </row>
    <row r="63" spans="1:9" ht="15" customHeight="1">
      <c r="A63" s="185"/>
      <c r="B63" s="185"/>
      <c r="C63" s="191"/>
      <c r="D63" s="191"/>
      <c r="E63" s="191"/>
      <c r="F63" s="191"/>
      <c r="G63" s="191"/>
      <c r="H63" s="191"/>
      <c r="I63" s="185"/>
    </row>
    <row r="64" spans="1:9" ht="15" customHeight="1">
      <c r="A64" s="185"/>
      <c r="B64" s="185"/>
      <c r="C64" s="191"/>
      <c r="D64" s="191"/>
      <c r="E64" s="191"/>
      <c r="F64" s="191"/>
      <c r="G64" s="191"/>
      <c r="H64" s="191"/>
      <c r="I64" s="185"/>
    </row>
    <row r="65" spans="1:10" ht="15" customHeight="1">
      <c r="A65" s="185"/>
      <c r="B65" s="185"/>
      <c r="C65" s="191"/>
      <c r="D65" s="191"/>
      <c r="E65" s="191"/>
      <c r="F65" s="191"/>
      <c r="G65" s="191"/>
      <c r="H65" s="191"/>
      <c r="I65" s="185"/>
    </row>
    <row r="66" spans="1:10" ht="15" customHeight="1">
      <c r="A66" s="185"/>
      <c r="B66" s="185"/>
      <c r="C66" s="191"/>
      <c r="D66" s="191"/>
      <c r="E66" s="191"/>
      <c r="F66" s="191"/>
      <c r="G66" s="191"/>
      <c r="H66" s="191"/>
      <c r="I66" s="185"/>
    </row>
    <row r="67" spans="1:10" ht="15" customHeight="1">
      <c r="A67" s="185"/>
      <c r="B67" s="185"/>
      <c r="C67" s="191"/>
      <c r="D67" s="191"/>
      <c r="E67" s="191"/>
      <c r="F67" s="191"/>
      <c r="G67" s="191"/>
      <c r="H67" s="191"/>
      <c r="I67" s="185"/>
    </row>
    <row r="68" spans="1:10" ht="15" customHeight="1">
      <c r="A68" s="185"/>
      <c r="B68" s="185"/>
      <c r="C68" s="191"/>
      <c r="D68" s="191"/>
      <c r="E68" s="191"/>
      <c r="F68" s="191"/>
      <c r="G68" s="191"/>
      <c r="H68" s="191"/>
      <c r="I68" s="185"/>
    </row>
    <row r="69" spans="1:10" ht="15" customHeight="1">
      <c r="A69" s="185"/>
      <c r="B69" s="185"/>
      <c r="C69" s="191"/>
      <c r="D69" s="191"/>
      <c r="E69" s="191"/>
      <c r="F69" s="191"/>
      <c r="G69" s="191"/>
      <c r="H69" s="191"/>
      <c r="I69" s="185"/>
    </row>
    <row r="70" spans="1:10" ht="15" customHeight="1">
      <c r="A70" s="185"/>
      <c r="B70" s="185"/>
      <c r="C70" s="191"/>
      <c r="D70" s="191"/>
      <c r="E70" s="191"/>
      <c r="F70" s="191"/>
      <c r="G70" s="191"/>
      <c r="H70" s="191"/>
      <c r="I70" s="185"/>
    </row>
    <row r="71" spans="1:10" ht="15" customHeight="1">
      <c r="A71" s="294" t="s">
        <v>45</v>
      </c>
      <c r="B71" s="294"/>
      <c r="C71" s="294"/>
      <c r="D71" s="294"/>
      <c r="E71" s="294"/>
      <c r="F71" s="294"/>
      <c r="G71" s="294"/>
      <c r="H71" s="294"/>
      <c r="I71" s="294"/>
    </row>
    <row r="72" spans="1:10" ht="15" customHeight="1">
      <c r="A72" s="295" t="s">
        <v>41</v>
      </c>
      <c r="B72" s="295"/>
      <c r="C72" s="295"/>
      <c r="D72" s="295"/>
      <c r="E72" s="295"/>
      <c r="F72" s="295"/>
      <c r="G72" s="295"/>
      <c r="H72" s="295"/>
      <c r="I72" s="295"/>
      <c r="J72" s="194"/>
    </row>
    <row r="73" spans="1:10" ht="15" customHeight="1">
      <c r="A73" s="195"/>
      <c r="B73" s="185"/>
      <c r="C73" s="185"/>
      <c r="D73" s="185"/>
      <c r="E73" s="185"/>
      <c r="F73" s="185"/>
      <c r="G73" s="185"/>
      <c r="H73" s="273"/>
      <c r="I73" s="275" t="s">
        <v>78</v>
      </c>
      <c r="J73" s="196"/>
    </row>
    <row r="74" spans="1:10" ht="15" customHeight="1">
      <c r="A74" s="197"/>
      <c r="B74" s="198"/>
      <c r="C74" s="193"/>
      <c r="D74" s="193"/>
      <c r="E74" s="193"/>
      <c r="F74" s="193"/>
      <c r="G74" s="193"/>
      <c r="H74" s="193"/>
      <c r="I74" s="193"/>
    </row>
    <row r="75" spans="1:10" ht="15" customHeight="1">
      <c r="B75" s="199"/>
      <c r="H75" s="200"/>
    </row>
    <row r="76" spans="1:10" ht="15" customHeight="1">
      <c r="B76" s="199"/>
    </row>
    <row r="77" spans="1:10" ht="15" customHeight="1">
      <c r="B77" s="147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00000000-0004-0000-0100-000000000000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showGridLines="0" view="pageBreakPreview" topLeftCell="A56" zoomScaleNormal="100" zoomScaleSheetLayoutView="100" workbookViewId="0">
      <selection activeCell="I67" sqref="I67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(6.00 AM GMT), 23 July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43</v>
      </c>
      <c r="D9" s="289"/>
      <c r="E9" s="289"/>
      <c r="F9" s="289"/>
      <c r="G9" s="289"/>
      <c r="H9" s="289"/>
      <c r="I9" s="13"/>
    </row>
    <row r="10" spans="1:9" ht="17.399999999999999">
      <c r="A10" s="16"/>
      <c r="B10" s="17"/>
      <c r="C10" s="308" t="s">
        <v>61</v>
      </c>
      <c r="D10" s="309"/>
      <c r="E10" s="309"/>
      <c r="F10" s="309"/>
      <c r="G10" s="309"/>
      <c r="H10" s="309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June</v>
      </c>
      <c r="D13" s="149" t="str">
        <f>'LCV ≤3,5t (vans)'!D13</f>
        <v>June</v>
      </c>
      <c r="E13" s="150" t="s">
        <v>63</v>
      </c>
      <c r="F13" s="151" t="str">
        <f>'LCV ≤3,5t (vans)'!F13</f>
        <v>Jan-Jun</v>
      </c>
      <c r="G13" s="152" t="str">
        <f>'LCV ≤3,5t (vans)'!G13</f>
        <v>Jan-Jun</v>
      </c>
      <c r="H13" s="150" t="s">
        <v>63</v>
      </c>
    </row>
    <row r="14" spans="1:9" ht="14.4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462</v>
      </c>
      <c r="D15" s="24">
        <v>1511</v>
      </c>
      <c r="E15" s="25">
        <v>-0.69424222369291855</v>
      </c>
      <c r="F15" s="23">
        <v>2876</v>
      </c>
      <c r="G15" s="24">
        <v>5503</v>
      </c>
      <c r="H15" s="25">
        <v>-0.47737597673996002</v>
      </c>
    </row>
    <row r="16" spans="1:9" ht="15" customHeight="1">
      <c r="A16" s="21"/>
      <c r="B16" s="26" t="s">
        <v>5</v>
      </c>
      <c r="C16" s="27">
        <v>668</v>
      </c>
      <c r="D16" s="28">
        <v>1707</v>
      </c>
      <c r="E16" s="29">
        <v>-0.60867018160515529</v>
      </c>
      <c r="F16" s="27">
        <v>3839</v>
      </c>
      <c r="G16" s="28">
        <v>7302</v>
      </c>
      <c r="H16" s="29">
        <v>-0.47425362914270064</v>
      </c>
    </row>
    <row r="17" spans="1:9" ht="15" customHeight="1">
      <c r="A17" s="21"/>
      <c r="B17" s="26" t="s">
        <v>6</v>
      </c>
      <c r="C17" s="30">
        <v>168</v>
      </c>
      <c r="D17" s="31">
        <v>347</v>
      </c>
      <c r="E17" s="32">
        <v>-0.51585014409221897</v>
      </c>
      <c r="F17" s="30">
        <v>960</v>
      </c>
      <c r="G17" s="31">
        <v>2130</v>
      </c>
      <c r="H17" s="32">
        <v>-0.54929577464788737</v>
      </c>
    </row>
    <row r="18" spans="1:9" ht="15" customHeight="1">
      <c r="A18" s="21"/>
      <c r="B18" s="26" t="s">
        <v>7</v>
      </c>
      <c r="C18" s="30">
        <v>64</v>
      </c>
      <c r="D18" s="31">
        <v>239</v>
      </c>
      <c r="E18" s="32">
        <v>-0.73221757322175729</v>
      </c>
      <c r="F18" s="30">
        <v>436</v>
      </c>
      <c r="G18" s="31">
        <v>904</v>
      </c>
      <c r="H18" s="32">
        <v>-0.51769911504424782</v>
      </c>
    </row>
    <row r="19" spans="1:9" ht="15" customHeight="1">
      <c r="A19" s="21"/>
      <c r="B19" s="3" t="s">
        <v>8</v>
      </c>
      <c r="C19" s="33">
        <v>8</v>
      </c>
      <c r="D19" s="34">
        <v>9</v>
      </c>
      <c r="E19" s="32">
        <v>-0.1111111111111111</v>
      </c>
      <c r="F19" s="33">
        <v>63</v>
      </c>
      <c r="G19" s="34">
        <v>201</v>
      </c>
      <c r="H19" s="35">
        <v>-0.68656716417910446</v>
      </c>
    </row>
    <row r="20" spans="1:9" ht="15" customHeight="1">
      <c r="A20" s="21"/>
      <c r="B20" s="26" t="s">
        <v>9</v>
      </c>
      <c r="C20" s="27">
        <v>526</v>
      </c>
      <c r="D20" s="28">
        <v>1517</v>
      </c>
      <c r="E20" s="29">
        <v>-0.65326301911667761</v>
      </c>
      <c r="F20" s="27">
        <v>3188</v>
      </c>
      <c r="G20" s="28">
        <v>6054</v>
      </c>
      <c r="H20" s="29">
        <v>-0.47340601255368353</v>
      </c>
    </row>
    <row r="21" spans="1:9" ht="15" customHeight="1">
      <c r="A21" s="21"/>
      <c r="B21" s="26" t="s">
        <v>10</v>
      </c>
      <c r="C21" s="27">
        <v>259</v>
      </c>
      <c r="D21" s="28">
        <v>788</v>
      </c>
      <c r="E21" s="29">
        <v>-0.67131979695431476</v>
      </c>
      <c r="F21" s="27">
        <v>1979</v>
      </c>
      <c r="G21" s="28">
        <v>3023</v>
      </c>
      <c r="H21" s="29">
        <v>-0.34535229904068804</v>
      </c>
    </row>
    <row r="22" spans="1:9" ht="15" customHeight="1">
      <c r="A22" s="21"/>
      <c r="B22" s="26" t="s">
        <v>11</v>
      </c>
      <c r="C22" s="27">
        <v>30</v>
      </c>
      <c r="D22" s="28">
        <v>158</v>
      </c>
      <c r="E22" s="29">
        <v>-0.810126582278481</v>
      </c>
      <c r="F22" s="27">
        <v>283</v>
      </c>
      <c r="G22" s="28">
        <v>724</v>
      </c>
      <c r="H22" s="29">
        <v>-0.60911602209944748</v>
      </c>
    </row>
    <row r="23" spans="1:9" ht="15" customHeight="1">
      <c r="A23" s="21"/>
      <c r="B23" s="26" t="s">
        <v>12</v>
      </c>
      <c r="C23" s="27">
        <v>239</v>
      </c>
      <c r="D23" s="28">
        <v>642</v>
      </c>
      <c r="E23" s="29">
        <v>-0.62772585669781933</v>
      </c>
      <c r="F23" s="27">
        <v>1771</v>
      </c>
      <c r="G23" s="28">
        <v>2414</v>
      </c>
      <c r="H23" s="29">
        <v>-0.26636288318144158</v>
      </c>
    </row>
    <row r="24" spans="1:9" ht="15" customHeight="1">
      <c r="A24" s="21"/>
      <c r="B24" s="26" t="s">
        <v>13</v>
      </c>
      <c r="C24" s="27">
        <v>4799</v>
      </c>
      <c r="D24" s="28">
        <v>7246</v>
      </c>
      <c r="E24" s="29">
        <v>-0.33770356058515044</v>
      </c>
      <c r="F24" s="27">
        <v>20090</v>
      </c>
      <c r="G24" s="28">
        <v>33170</v>
      </c>
      <c r="H24" s="29">
        <v>-0.39433222791679229</v>
      </c>
    </row>
    <row r="25" spans="1:9" ht="15" customHeight="1">
      <c r="A25" s="21"/>
      <c r="B25" s="26" t="s">
        <v>14</v>
      </c>
      <c r="C25" s="27">
        <v>5527</v>
      </c>
      <c r="D25" s="28">
        <v>12663</v>
      </c>
      <c r="E25" s="29">
        <v>-0.56353154860617549</v>
      </c>
      <c r="F25" s="27">
        <v>35197</v>
      </c>
      <c r="G25" s="28">
        <v>57228</v>
      </c>
      <c r="H25" s="29">
        <v>-0.38496889634444675</v>
      </c>
      <c r="I25" s="20"/>
    </row>
    <row r="26" spans="1:9" ht="15" customHeight="1">
      <c r="A26" s="21"/>
      <c r="B26" s="26" t="s">
        <v>15</v>
      </c>
      <c r="C26" s="27">
        <v>46</v>
      </c>
      <c r="D26" s="28">
        <v>67</v>
      </c>
      <c r="E26" s="29">
        <v>-0.31343283582089554</v>
      </c>
      <c r="F26" s="27">
        <v>336</v>
      </c>
      <c r="G26" s="28">
        <v>277</v>
      </c>
      <c r="H26" s="29">
        <v>0.21299638989169675</v>
      </c>
    </row>
    <row r="27" spans="1:9" ht="15" customHeight="1">
      <c r="A27" s="21"/>
      <c r="B27" s="26" t="s">
        <v>16</v>
      </c>
      <c r="C27" s="33">
        <v>222</v>
      </c>
      <c r="D27" s="34">
        <v>791</v>
      </c>
      <c r="E27" s="35">
        <v>-0.7193426042983565</v>
      </c>
      <c r="F27" s="33">
        <v>1393</v>
      </c>
      <c r="G27" s="34">
        <v>3454</v>
      </c>
      <c r="H27" s="35">
        <v>-0.59669947886508401</v>
      </c>
    </row>
    <row r="28" spans="1:9" ht="15" customHeight="1">
      <c r="A28" s="21"/>
      <c r="B28" s="26" t="s">
        <v>17</v>
      </c>
      <c r="C28" s="27">
        <v>66</v>
      </c>
      <c r="D28" s="28">
        <v>264</v>
      </c>
      <c r="E28" s="29">
        <v>-0.75</v>
      </c>
      <c r="F28" s="27">
        <v>1106</v>
      </c>
      <c r="G28" s="28">
        <v>1472</v>
      </c>
      <c r="H28" s="29">
        <v>-0.24864130434782608</v>
      </c>
    </row>
    <row r="29" spans="1:9" ht="15" customHeight="1">
      <c r="A29" s="21"/>
      <c r="B29" s="26" t="s">
        <v>34</v>
      </c>
      <c r="C29" s="27">
        <v>1619</v>
      </c>
      <c r="D29" s="28">
        <v>3133</v>
      </c>
      <c r="E29" s="29">
        <v>-0.48324289818065752</v>
      </c>
      <c r="F29" s="27">
        <v>9250</v>
      </c>
      <c r="G29" s="28">
        <v>13949</v>
      </c>
      <c r="H29" s="29">
        <v>-0.33687002652519893</v>
      </c>
    </row>
    <row r="30" spans="1:9" ht="15" customHeight="1">
      <c r="A30" s="21"/>
      <c r="B30" s="26" t="s">
        <v>18</v>
      </c>
      <c r="C30" s="27">
        <v>31</v>
      </c>
      <c r="D30" s="28">
        <v>152</v>
      </c>
      <c r="E30" s="29">
        <v>-0.79605263157894735</v>
      </c>
      <c r="F30" s="27">
        <v>268</v>
      </c>
      <c r="G30" s="28">
        <v>664</v>
      </c>
      <c r="H30" s="29">
        <v>-0.59638554216867468</v>
      </c>
    </row>
    <row r="31" spans="1:9" ht="15" customHeight="1">
      <c r="A31" s="21"/>
      <c r="B31" s="26" t="s">
        <v>35</v>
      </c>
      <c r="C31" s="27">
        <v>256</v>
      </c>
      <c r="D31" s="28">
        <v>787</v>
      </c>
      <c r="E31" s="29">
        <v>-0.67471410419313849</v>
      </c>
      <c r="F31" s="27">
        <v>1830</v>
      </c>
      <c r="G31" s="28">
        <v>5015</v>
      </c>
      <c r="H31" s="29">
        <v>-0.6350947158524427</v>
      </c>
      <c r="I31" s="20"/>
    </row>
    <row r="32" spans="1:9" ht="15" customHeight="1">
      <c r="A32" s="21"/>
      <c r="B32" s="26" t="s">
        <v>20</v>
      </c>
      <c r="C32" s="27">
        <v>112</v>
      </c>
      <c r="D32" s="28">
        <v>194</v>
      </c>
      <c r="E32" s="29">
        <v>-0.42268041237113402</v>
      </c>
      <c r="F32" s="27">
        <v>462</v>
      </c>
      <c r="G32" s="28">
        <v>778</v>
      </c>
      <c r="H32" s="29">
        <v>-0.40616966580976865</v>
      </c>
      <c r="I32" s="36"/>
    </row>
    <row r="33" spans="1:13" ht="15" customHeight="1">
      <c r="A33" s="21"/>
      <c r="B33" s="26" t="s">
        <v>21</v>
      </c>
      <c r="C33" s="27">
        <v>684</v>
      </c>
      <c r="D33" s="28">
        <v>2079</v>
      </c>
      <c r="E33" s="29">
        <v>-0.67099567099567103</v>
      </c>
      <c r="F33" s="27">
        <v>5863</v>
      </c>
      <c r="G33" s="28">
        <v>10151</v>
      </c>
      <c r="H33" s="29">
        <v>-0.42242143631169343</v>
      </c>
      <c r="I33" s="20"/>
    </row>
    <row r="34" spans="1:13" ht="15" customHeight="1">
      <c r="A34" s="21"/>
      <c r="B34" s="26" t="s">
        <v>22</v>
      </c>
      <c r="C34" s="27">
        <v>1548</v>
      </c>
      <c r="D34" s="37">
        <v>3311</v>
      </c>
      <c r="E34" s="29">
        <v>-0.53246753246753242</v>
      </c>
      <c r="F34" s="27">
        <v>8137</v>
      </c>
      <c r="G34" s="37">
        <v>16786</v>
      </c>
      <c r="H34" s="29">
        <v>-0.51525080424162994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227</v>
      </c>
      <c r="D35" s="28">
        <v>673</v>
      </c>
      <c r="E35" s="29">
        <v>-0.66270430906389299</v>
      </c>
      <c r="F35" s="27">
        <v>1279</v>
      </c>
      <c r="G35" s="28">
        <v>2646</v>
      </c>
      <c r="H35" s="29">
        <v>-0.51662887377173095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386</v>
      </c>
      <c r="D36" s="37">
        <v>626</v>
      </c>
      <c r="E36" s="29">
        <v>-0.38338658146964855</v>
      </c>
      <c r="F36" s="27">
        <v>1880</v>
      </c>
      <c r="G36" s="37">
        <v>3911</v>
      </c>
      <c r="H36" s="29">
        <v>-0.51930452569675278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176</v>
      </c>
      <c r="D37" s="28">
        <v>559</v>
      </c>
      <c r="E37" s="29">
        <v>-0.68515205724508055</v>
      </c>
      <c r="F37" s="27">
        <v>936</v>
      </c>
      <c r="G37" s="28">
        <v>2358</v>
      </c>
      <c r="H37" s="29">
        <v>-0.60305343511450382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36</v>
      </c>
      <c r="C38" s="27">
        <v>225</v>
      </c>
      <c r="D38" s="28">
        <v>245</v>
      </c>
      <c r="E38" s="29">
        <v>-8.1632653061224483E-2</v>
      </c>
      <c r="F38" s="27">
        <v>841</v>
      </c>
      <c r="G38" s="28">
        <v>1433</v>
      </c>
      <c r="H38" s="29">
        <v>-0.41311933007676205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1299</v>
      </c>
      <c r="D39" s="37">
        <v>2867</v>
      </c>
      <c r="E39" s="29">
        <v>-0.54691314963376347</v>
      </c>
      <c r="F39" s="27">
        <v>8178</v>
      </c>
      <c r="G39" s="28">
        <v>12814</v>
      </c>
      <c r="H39" s="29">
        <v>-0.36179179022943653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417</v>
      </c>
      <c r="D40" s="28">
        <v>1301</v>
      </c>
      <c r="E40" s="29">
        <v>-0.67947732513451187</v>
      </c>
      <c r="F40" s="27">
        <v>2783</v>
      </c>
      <c r="G40" s="28">
        <v>4442</v>
      </c>
      <c r="H40" s="29">
        <v>-0.3734804142278253</v>
      </c>
      <c r="J40" s="36"/>
      <c r="K40" s="36"/>
      <c r="L40" s="36"/>
      <c r="M40" s="36"/>
    </row>
    <row r="41" spans="1:13" ht="15" customHeight="1">
      <c r="A41" s="21"/>
      <c r="B41" s="6" t="s">
        <v>37</v>
      </c>
      <c r="C41" s="7">
        <v>20064</v>
      </c>
      <c r="D41" s="8">
        <v>43876</v>
      </c>
      <c r="E41" s="9">
        <v>-0.54271127723584645</v>
      </c>
      <c r="F41" s="7">
        <v>115224</v>
      </c>
      <c r="G41" s="8">
        <v>198803</v>
      </c>
      <c r="H41" s="9">
        <v>-0.42041116079737229</v>
      </c>
    </row>
    <row r="42" spans="1:13" ht="15" customHeight="1">
      <c r="A42" s="21"/>
      <c r="B42" s="39" t="s">
        <v>83</v>
      </c>
      <c r="C42" s="40">
        <v>16424</v>
      </c>
      <c r="D42" s="41">
        <v>35135</v>
      </c>
      <c r="E42" s="42">
        <v>-0.53254589440728617</v>
      </c>
      <c r="F42" s="40">
        <v>95009</v>
      </c>
      <c r="G42" s="41">
        <v>155169</v>
      </c>
      <c r="H42" s="42">
        <v>-0.38770630731653877</v>
      </c>
    </row>
    <row r="43" spans="1:13" ht="15" customHeight="1">
      <c r="A43" s="21"/>
      <c r="B43" s="10" t="s">
        <v>38</v>
      </c>
      <c r="C43" s="40">
        <v>3640</v>
      </c>
      <c r="D43" s="41">
        <v>8741</v>
      </c>
      <c r="E43" s="42">
        <v>-0.58357167372154217</v>
      </c>
      <c r="F43" s="40">
        <v>20215</v>
      </c>
      <c r="G43" s="41">
        <v>43634</v>
      </c>
      <c r="H43" s="42">
        <v>-0.53671448870147132</v>
      </c>
    </row>
    <row r="44" spans="1:13" ht="15" customHeight="1">
      <c r="A44" s="21"/>
      <c r="B44" s="43" t="s">
        <v>30</v>
      </c>
      <c r="C44" s="44">
        <v>13</v>
      </c>
      <c r="D44" s="45">
        <v>24</v>
      </c>
      <c r="E44" s="46">
        <v>-0.45833333333333331</v>
      </c>
      <c r="F44" s="44">
        <v>105</v>
      </c>
      <c r="G44" s="45">
        <v>157</v>
      </c>
      <c r="H44" s="46">
        <v>-0.33121019108280253</v>
      </c>
    </row>
    <row r="45" spans="1:13" ht="15" customHeight="1">
      <c r="A45" s="21"/>
      <c r="B45" s="43" t="s">
        <v>31</v>
      </c>
      <c r="C45" s="44">
        <v>635</v>
      </c>
      <c r="D45" s="45">
        <v>708</v>
      </c>
      <c r="E45" s="46">
        <v>-0.10310734463276836</v>
      </c>
      <c r="F45" s="44">
        <v>3286</v>
      </c>
      <c r="G45" s="45">
        <v>3822</v>
      </c>
      <c r="H45" s="46">
        <v>-0.14024071166928309</v>
      </c>
      <c r="I45" s="36"/>
    </row>
    <row r="46" spans="1:13" ht="15" customHeight="1">
      <c r="A46" s="21"/>
      <c r="B46" s="43" t="s">
        <v>32</v>
      </c>
      <c r="C46" s="44">
        <v>303</v>
      </c>
      <c r="D46" s="45">
        <v>718</v>
      </c>
      <c r="E46" s="46">
        <v>-0.57799442896935938</v>
      </c>
      <c r="F46" s="44">
        <v>1869</v>
      </c>
      <c r="G46" s="45">
        <v>2636</v>
      </c>
      <c r="H46" s="46">
        <v>-0.29097116843702581</v>
      </c>
      <c r="I46" s="36"/>
    </row>
    <row r="47" spans="1:13" ht="15" customHeight="1">
      <c r="B47" s="47" t="s">
        <v>33</v>
      </c>
      <c r="C47" s="48">
        <v>951</v>
      </c>
      <c r="D47" s="49">
        <v>1450</v>
      </c>
      <c r="E47" s="50">
        <v>-0.34413793103448276</v>
      </c>
      <c r="F47" s="48">
        <v>5260</v>
      </c>
      <c r="G47" s="49">
        <v>6615</v>
      </c>
      <c r="H47" s="50">
        <v>-0.20483749055177627</v>
      </c>
      <c r="I47" s="36"/>
    </row>
    <row r="48" spans="1:13" ht="15" customHeight="1">
      <c r="A48" s="21"/>
      <c r="B48" s="26" t="s">
        <v>39</v>
      </c>
      <c r="C48" s="27">
        <v>2117</v>
      </c>
      <c r="D48" s="28">
        <v>8522</v>
      </c>
      <c r="E48" s="29">
        <v>-0.75158413517953537</v>
      </c>
      <c r="F48" s="27">
        <v>16077</v>
      </c>
      <c r="G48" s="28">
        <v>33145</v>
      </c>
      <c r="H48" s="29">
        <v>-0.51494946447427969</v>
      </c>
    </row>
    <row r="49" spans="1:9" ht="15" customHeight="1">
      <c r="B49" s="39" t="s">
        <v>80</v>
      </c>
      <c r="C49" s="51">
        <v>23132</v>
      </c>
      <c r="D49" s="52">
        <v>53848</v>
      </c>
      <c r="E49" s="53">
        <v>-0.57042044272767789</v>
      </c>
      <c r="F49" s="51">
        <v>136561</v>
      </c>
      <c r="G49" s="52">
        <v>238563</v>
      </c>
      <c r="H49" s="53">
        <v>-0.42756839912308281</v>
      </c>
    </row>
    <row r="50" spans="1:9" ht="15" customHeight="1" thickBot="1">
      <c r="B50" s="54" t="s">
        <v>81</v>
      </c>
      <c r="C50" s="55">
        <v>19492</v>
      </c>
      <c r="D50" s="56">
        <v>45107</v>
      </c>
      <c r="E50" s="57">
        <v>-0.56787194892145343</v>
      </c>
      <c r="F50" s="55">
        <v>116346</v>
      </c>
      <c r="G50" s="56">
        <v>194929</v>
      </c>
      <c r="H50" s="57">
        <v>-0.40313652663277399</v>
      </c>
    </row>
    <row r="51" spans="1:9" ht="15" customHeight="1">
      <c r="A51" s="58"/>
      <c r="B51" s="132" t="s">
        <v>44</v>
      </c>
      <c r="C51" s="136"/>
      <c r="D51" s="136"/>
      <c r="E51" s="59"/>
      <c r="F51" s="58"/>
      <c r="G51" s="58"/>
      <c r="H51" s="58"/>
      <c r="I51" s="58"/>
    </row>
    <row r="52" spans="1:9" ht="15" customHeight="1">
      <c r="A52" s="58"/>
      <c r="B52" s="133" t="s">
        <v>50</v>
      </c>
      <c r="C52" s="137"/>
      <c r="E52" s="60"/>
      <c r="F52" s="58"/>
      <c r="G52" s="60"/>
      <c r="H52" s="58"/>
      <c r="I52" s="58"/>
    </row>
    <row r="53" spans="1:9" ht="15" customHeight="1">
      <c r="A53" s="58"/>
      <c r="B53" s="133" t="s">
        <v>51</v>
      </c>
      <c r="C53" s="136"/>
      <c r="E53" s="59"/>
      <c r="F53" s="61"/>
      <c r="G53" s="59"/>
      <c r="H53" s="59"/>
      <c r="I53" s="58"/>
    </row>
    <row r="54" spans="1:9" ht="15" customHeight="1">
      <c r="A54" s="58"/>
      <c r="B54" s="133" t="s">
        <v>52</v>
      </c>
      <c r="C54" s="62"/>
      <c r="D54" s="62"/>
      <c r="E54" s="62"/>
      <c r="F54" s="62"/>
      <c r="G54" s="62"/>
      <c r="H54" s="62"/>
      <c r="I54" s="58"/>
    </row>
    <row r="55" spans="1:9" ht="15" customHeight="1">
      <c r="A55" s="58"/>
      <c r="B55" s="58"/>
      <c r="C55" s="60"/>
      <c r="D55" s="60"/>
      <c r="E55" s="60"/>
      <c r="F55" s="60"/>
      <c r="G55" s="60"/>
      <c r="H55" s="60"/>
      <c r="I55" s="58"/>
    </row>
    <row r="56" spans="1:9" ht="15" customHeight="1">
      <c r="A56" s="58"/>
      <c r="B56" s="58"/>
      <c r="C56" s="60"/>
      <c r="D56" s="60"/>
      <c r="E56" s="60"/>
      <c r="F56" s="60"/>
      <c r="G56" s="60"/>
      <c r="H56" s="60"/>
      <c r="I56" s="58"/>
    </row>
    <row r="57" spans="1:9" ht="15" customHeight="1">
      <c r="A57" s="58"/>
      <c r="B57" s="58"/>
      <c r="C57" s="60"/>
      <c r="D57" s="60"/>
      <c r="E57" s="60"/>
      <c r="F57" s="60"/>
      <c r="G57" s="60"/>
      <c r="H57" s="60"/>
      <c r="I57" s="58"/>
    </row>
    <row r="58" spans="1:9" ht="15" customHeight="1">
      <c r="A58" s="58"/>
      <c r="B58" s="58"/>
      <c r="C58" s="60"/>
      <c r="D58" s="60"/>
      <c r="E58" s="60"/>
      <c r="F58" s="60"/>
      <c r="G58" s="60"/>
      <c r="H58" s="60"/>
      <c r="I58" s="58"/>
    </row>
    <row r="59" spans="1:9" ht="15" customHeight="1">
      <c r="A59" s="58"/>
      <c r="B59" s="58"/>
      <c r="C59" s="60"/>
      <c r="D59" s="60"/>
      <c r="E59" s="60"/>
      <c r="F59" s="60"/>
      <c r="G59" s="60"/>
      <c r="H59" s="60"/>
      <c r="I59" s="58"/>
    </row>
    <row r="60" spans="1:9" ht="15" customHeight="1">
      <c r="A60" s="58"/>
      <c r="B60" s="58"/>
      <c r="C60" s="60"/>
      <c r="D60" s="60"/>
      <c r="E60" s="60"/>
      <c r="F60" s="60"/>
      <c r="G60" s="60"/>
      <c r="H60" s="60"/>
      <c r="I60" s="58"/>
    </row>
    <row r="61" spans="1:9" ht="15" customHeight="1">
      <c r="A61" s="58"/>
      <c r="B61" s="58"/>
      <c r="C61" s="60"/>
      <c r="D61" s="60"/>
      <c r="E61" s="60"/>
      <c r="F61" s="60"/>
      <c r="G61" s="60"/>
      <c r="H61" s="60"/>
      <c r="I61" s="58"/>
    </row>
    <row r="62" spans="1:9" ht="15" customHeight="1">
      <c r="A62" s="58"/>
      <c r="B62" s="58"/>
      <c r="C62" s="60"/>
      <c r="D62" s="60"/>
      <c r="E62" s="60"/>
      <c r="F62" s="60"/>
      <c r="G62" s="60"/>
      <c r="H62" s="60"/>
      <c r="I62" s="58"/>
    </row>
    <row r="63" spans="1:9" ht="15" customHeight="1">
      <c r="A63" s="58"/>
      <c r="B63" s="58"/>
      <c r="C63" s="60"/>
      <c r="D63" s="60"/>
      <c r="E63" s="60"/>
      <c r="F63" s="60"/>
      <c r="G63" s="60"/>
      <c r="H63" s="60"/>
      <c r="I63" s="58"/>
    </row>
    <row r="64" spans="1:9" ht="15" customHeight="1">
      <c r="A64" s="58"/>
      <c r="B64" s="58"/>
      <c r="C64" s="60"/>
      <c r="D64" s="60"/>
      <c r="E64" s="60"/>
      <c r="F64" s="60"/>
      <c r="G64" s="60"/>
      <c r="H64" s="60"/>
      <c r="I64" s="58"/>
    </row>
    <row r="65" spans="1:9" ht="15" customHeight="1">
      <c r="A65" s="58"/>
      <c r="B65" s="58"/>
      <c r="C65" s="60"/>
      <c r="D65" s="60"/>
      <c r="E65" s="60"/>
      <c r="F65" s="60"/>
      <c r="G65" s="60"/>
      <c r="H65" s="60"/>
      <c r="I65" s="58"/>
    </row>
    <row r="66" spans="1:9" ht="15" customHeight="1">
      <c r="A66" s="58"/>
      <c r="B66" s="58"/>
      <c r="C66" s="60"/>
      <c r="D66" s="60"/>
      <c r="E66" s="60"/>
      <c r="F66" s="60"/>
      <c r="G66" s="60"/>
      <c r="H66" s="60"/>
      <c r="I66" s="58"/>
    </row>
    <row r="67" spans="1:9" ht="15" customHeight="1">
      <c r="A67" s="58"/>
      <c r="B67" s="58"/>
      <c r="C67" s="60"/>
      <c r="D67" s="60"/>
      <c r="E67" s="60"/>
      <c r="F67" s="60"/>
      <c r="G67" s="60"/>
      <c r="H67" s="60"/>
      <c r="I67" s="58"/>
    </row>
    <row r="68" spans="1:9" ht="15" customHeight="1">
      <c r="A68" s="58"/>
      <c r="B68" s="58"/>
      <c r="C68" s="60"/>
      <c r="D68" s="60"/>
      <c r="E68" s="60"/>
      <c r="F68" s="60"/>
      <c r="G68" s="60"/>
      <c r="H68" s="60"/>
      <c r="I68" s="58"/>
    </row>
    <row r="69" spans="1:9" ht="15" customHeight="1">
      <c r="A69" s="58"/>
      <c r="B69" s="58"/>
      <c r="C69" s="60"/>
      <c r="D69" s="60"/>
      <c r="E69" s="60"/>
      <c r="F69" s="60"/>
      <c r="G69" s="60"/>
      <c r="H69" s="60"/>
      <c r="I69" s="58"/>
    </row>
    <row r="70" spans="1:9" ht="15" customHeight="1">
      <c r="A70" s="58"/>
      <c r="B70" s="58"/>
      <c r="C70" s="60"/>
      <c r="D70" s="60"/>
      <c r="E70" s="60"/>
      <c r="F70" s="60"/>
      <c r="G70" s="60"/>
      <c r="H70" s="60"/>
      <c r="I70" s="58"/>
    </row>
    <row r="71" spans="1:9" ht="15" customHeight="1">
      <c r="A71" s="290" t="s">
        <v>45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41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6" t="s">
        <v>77</v>
      </c>
    </row>
    <row r="74" spans="1:9" ht="15" customHeight="1">
      <c r="A74" s="64"/>
      <c r="B74" s="65"/>
    </row>
    <row r="75" spans="1:9" ht="15" customHeight="1">
      <c r="B75" s="65"/>
      <c r="H75" s="66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C4928D74-A12F-4013-AD5D-E460C4C9425E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7"/>
  <sheetViews>
    <sheetView showGridLines="0" tabSelected="1" view="pageBreakPreview" zoomScaleNormal="100" zoomScaleSheetLayoutView="100" workbookViewId="0">
      <selection activeCell="I56" sqref="I56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(6.00 AM GMT), 23 July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43</v>
      </c>
      <c r="D9" s="289"/>
      <c r="E9" s="289"/>
      <c r="F9" s="289"/>
      <c r="G9" s="289"/>
      <c r="H9" s="289"/>
      <c r="I9" s="13"/>
    </row>
    <row r="10" spans="1:9" ht="15.6">
      <c r="A10" s="16"/>
      <c r="B10" s="13"/>
      <c r="C10" s="308" t="s">
        <v>59</v>
      </c>
      <c r="D10" s="308"/>
      <c r="E10" s="308"/>
      <c r="F10" s="308"/>
      <c r="G10" s="308"/>
      <c r="H10" s="308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June</v>
      </c>
      <c r="D13" s="149" t="str">
        <f>'LCV ≤3,5t (vans)'!D13</f>
        <v>June</v>
      </c>
      <c r="E13" s="150" t="s">
        <v>63</v>
      </c>
      <c r="F13" s="151" t="str">
        <f>'LCV ≤3,5t (vans)'!F13</f>
        <v>Jan-Jun</v>
      </c>
      <c r="G13" s="152" t="str">
        <f>'LCV ≤3,5t (vans)'!G13</f>
        <v>Jan-Jun</v>
      </c>
      <c r="H13" s="150" t="s">
        <v>63</v>
      </c>
    </row>
    <row r="14" spans="1:9" ht="14.4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69</v>
      </c>
      <c r="D15" s="24">
        <v>128</v>
      </c>
      <c r="E15" s="25">
        <v>-0.4609375</v>
      </c>
      <c r="F15" s="23">
        <v>350</v>
      </c>
      <c r="G15" s="24">
        <v>562</v>
      </c>
      <c r="H15" s="25">
        <v>-0.37722419928825623</v>
      </c>
    </row>
    <row r="16" spans="1:9" ht="15" customHeight="1">
      <c r="A16" s="21"/>
      <c r="B16" s="26" t="s">
        <v>5</v>
      </c>
      <c r="C16" s="27">
        <v>107</v>
      </c>
      <c r="D16" s="28">
        <v>202</v>
      </c>
      <c r="E16" s="29">
        <v>-0.47029702970297027</v>
      </c>
      <c r="F16" s="27">
        <v>414</v>
      </c>
      <c r="G16" s="28">
        <v>763</v>
      </c>
      <c r="H16" s="29">
        <v>-0.45740498034076016</v>
      </c>
    </row>
    <row r="17" spans="1:9" ht="15" customHeight="1">
      <c r="A17" s="21"/>
      <c r="B17" s="26" t="s">
        <v>6</v>
      </c>
      <c r="C17" s="30">
        <v>11</v>
      </c>
      <c r="D17" s="31">
        <v>44</v>
      </c>
      <c r="E17" s="32">
        <v>-0.75</v>
      </c>
      <c r="F17" s="30">
        <v>86</v>
      </c>
      <c r="G17" s="31">
        <v>204</v>
      </c>
      <c r="H17" s="32">
        <v>-0.57843137254901966</v>
      </c>
    </row>
    <row r="18" spans="1:9" ht="15" customHeight="1">
      <c r="A18" s="21"/>
      <c r="B18" s="26" t="s">
        <v>7</v>
      </c>
      <c r="C18" s="30">
        <v>0</v>
      </c>
      <c r="D18" s="31">
        <v>30</v>
      </c>
      <c r="E18" s="32">
        <v>-1</v>
      </c>
      <c r="F18" s="30">
        <v>26</v>
      </c>
      <c r="G18" s="31">
        <v>175</v>
      </c>
      <c r="H18" s="32">
        <v>-0.85142857142857142</v>
      </c>
    </row>
    <row r="19" spans="1:9" ht="15" customHeight="1">
      <c r="A19" s="21"/>
      <c r="B19" s="26" t="s">
        <v>8</v>
      </c>
      <c r="C19" s="30">
        <v>96</v>
      </c>
      <c r="D19" s="31">
        <v>3</v>
      </c>
      <c r="E19" s="32">
        <v>31</v>
      </c>
      <c r="F19" s="30">
        <v>106</v>
      </c>
      <c r="G19" s="31">
        <v>16</v>
      </c>
      <c r="H19" s="32">
        <v>5.625</v>
      </c>
    </row>
    <row r="20" spans="1:9" ht="15" customHeight="1">
      <c r="A20" s="21"/>
      <c r="B20" s="26" t="s">
        <v>9</v>
      </c>
      <c r="C20" s="27">
        <v>122</v>
      </c>
      <c r="D20" s="28">
        <v>159</v>
      </c>
      <c r="E20" s="29">
        <v>-0.23270440251572327</v>
      </c>
      <c r="F20" s="27">
        <v>686</v>
      </c>
      <c r="G20" s="28">
        <v>651</v>
      </c>
      <c r="H20" s="29">
        <v>5.3763440860215055E-2</v>
      </c>
    </row>
    <row r="21" spans="1:9" ht="15" customHeight="1">
      <c r="A21" s="21"/>
      <c r="B21" s="26" t="s">
        <v>10</v>
      </c>
      <c r="C21" s="27">
        <v>14</v>
      </c>
      <c r="D21" s="28">
        <v>85</v>
      </c>
      <c r="E21" s="29">
        <v>-0.83529411764705885</v>
      </c>
      <c r="F21" s="27">
        <v>144</v>
      </c>
      <c r="G21" s="28">
        <v>340</v>
      </c>
      <c r="H21" s="29">
        <v>-0.57647058823529407</v>
      </c>
    </row>
    <row r="22" spans="1:9" ht="15" customHeight="1">
      <c r="A22" s="21"/>
      <c r="B22" s="26" t="s">
        <v>11</v>
      </c>
      <c r="C22" s="27">
        <v>0</v>
      </c>
      <c r="D22" s="28">
        <v>79</v>
      </c>
      <c r="E22" s="67">
        <v>-1</v>
      </c>
      <c r="F22" s="27">
        <v>76</v>
      </c>
      <c r="G22" s="28">
        <v>155</v>
      </c>
      <c r="H22" s="67">
        <v>-0.50967741935483868</v>
      </c>
    </row>
    <row r="23" spans="1:9" ht="15" customHeight="1">
      <c r="A23" s="21"/>
      <c r="B23" s="26" t="s">
        <v>12</v>
      </c>
      <c r="C23" s="27">
        <v>13</v>
      </c>
      <c r="D23" s="28">
        <v>61</v>
      </c>
      <c r="E23" s="29">
        <v>-0.78688524590163933</v>
      </c>
      <c r="F23" s="27">
        <v>114</v>
      </c>
      <c r="G23" s="28">
        <v>184</v>
      </c>
      <c r="H23" s="29">
        <v>-0.38043478260869568</v>
      </c>
    </row>
    <row r="24" spans="1:9" ht="15" customHeight="1">
      <c r="A24" s="21"/>
      <c r="B24" s="26" t="s">
        <v>13</v>
      </c>
      <c r="C24" s="27">
        <v>602</v>
      </c>
      <c r="D24" s="28">
        <v>672</v>
      </c>
      <c r="E24" s="29">
        <v>-0.10416666666666667</v>
      </c>
      <c r="F24" s="27">
        <v>2324</v>
      </c>
      <c r="G24" s="28">
        <v>2865</v>
      </c>
      <c r="H24" s="29">
        <v>-0.18883071553228623</v>
      </c>
    </row>
    <row r="25" spans="1:9" ht="15" customHeight="1">
      <c r="A25" s="21"/>
      <c r="B25" s="26" t="s">
        <v>14</v>
      </c>
      <c r="C25" s="27">
        <v>455</v>
      </c>
      <c r="D25" s="28">
        <v>636</v>
      </c>
      <c r="E25" s="29">
        <v>-0.28459119496855345</v>
      </c>
      <c r="F25" s="27">
        <v>2627</v>
      </c>
      <c r="G25" s="28">
        <v>3253</v>
      </c>
      <c r="H25" s="29">
        <v>-0.19243774976944358</v>
      </c>
      <c r="I25" s="20"/>
    </row>
    <row r="26" spans="1:9" ht="15" customHeight="1">
      <c r="A26" s="21"/>
      <c r="B26" s="26" t="s">
        <v>15</v>
      </c>
      <c r="C26" s="27">
        <v>19</v>
      </c>
      <c r="D26" s="28">
        <v>46</v>
      </c>
      <c r="E26" s="29">
        <v>-0.58695652173913049</v>
      </c>
      <c r="F26" s="27">
        <v>144</v>
      </c>
      <c r="G26" s="28">
        <v>267</v>
      </c>
      <c r="H26" s="29">
        <v>-0.4606741573033708</v>
      </c>
    </row>
    <row r="27" spans="1:9" ht="15" customHeight="1">
      <c r="A27" s="21"/>
      <c r="B27" s="26" t="s">
        <v>16</v>
      </c>
      <c r="C27" s="33">
        <v>25</v>
      </c>
      <c r="D27" s="34">
        <v>29</v>
      </c>
      <c r="E27" s="35">
        <v>-0.13793103448275862</v>
      </c>
      <c r="F27" s="33">
        <v>307</v>
      </c>
      <c r="G27" s="34">
        <v>340</v>
      </c>
      <c r="H27" s="35">
        <v>-9.7058823529411767E-2</v>
      </c>
    </row>
    <row r="28" spans="1:9" ht="15" customHeight="1">
      <c r="A28" s="21"/>
      <c r="B28" s="26" t="s">
        <v>17</v>
      </c>
      <c r="C28" s="27">
        <v>35</v>
      </c>
      <c r="D28" s="28">
        <v>51</v>
      </c>
      <c r="E28" s="32">
        <v>-0.31372549019607843</v>
      </c>
      <c r="F28" s="27">
        <v>98</v>
      </c>
      <c r="G28" s="28">
        <v>329</v>
      </c>
      <c r="H28" s="29">
        <v>-0.7021276595744681</v>
      </c>
    </row>
    <row r="29" spans="1:9" ht="15" customHeight="1">
      <c r="A29" s="21"/>
      <c r="B29" s="26" t="s">
        <v>55</v>
      </c>
      <c r="C29" s="27">
        <v>170</v>
      </c>
      <c r="D29" s="28">
        <v>363</v>
      </c>
      <c r="E29" s="29">
        <v>-0.5316804407713499</v>
      </c>
      <c r="F29" s="27">
        <v>1565</v>
      </c>
      <c r="G29" s="28">
        <v>1988</v>
      </c>
      <c r="H29" s="29">
        <v>-0.21277665995975856</v>
      </c>
    </row>
    <row r="30" spans="1:9" ht="15" customHeight="1">
      <c r="A30" s="21"/>
      <c r="B30" s="26" t="s">
        <v>18</v>
      </c>
      <c r="C30" s="27">
        <v>6</v>
      </c>
      <c r="D30" s="28">
        <v>11</v>
      </c>
      <c r="E30" s="29">
        <v>-0.45454545454545453</v>
      </c>
      <c r="F30" s="27">
        <v>34</v>
      </c>
      <c r="G30" s="28">
        <v>53</v>
      </c>
      <c r="H30" s="29">
        <v>-0.35849056603773582</v>
      </c>
    </row>
    <row r="31" spans="1:9" ht="15" customHeight="1">
      <c r="A31" s="21"/>
      <c r="B31" s="26" t="s">
        <v>56</v>
      </c>
      <c r="C31" s="27">
        <v>1</v>
      </c>
      <c r="D31" s="28">
        <v>37</v>
      </c>
      <c r="E31" s="29">
        <v>-0.97297297297297303</v>
      </c>
      <c r="F31" s="27">
        <v>85</v>
      </c>
      <c r="G31" s="28">
        <v>245</v>
      </c>
      <c r="H31" s="29">
        <v>-0.65306122448979587</v>
      </c>
      <c r="I31" s="20"/>
    </row>
    <row r="32" spans="1:9" ht="15" customHeight="1">
      <c r="A32" s="21"/>
      <c r="B32" s="26" t="s">
        <v>20</v>
      </c>
      <c r="C32" s="27">
        <v>13</v>
      </c>
      <c r="D32" s="28">
        <v>10</v>
      </c>
      <c r="E32" s="29">
        <v>0.3</v>
      </c>
      <c r="F32" s="27">
        <v>129</v>
      </c>
      <c r="G32" s="28">
        <v>162</v>
      </c>
      <c r="H32" s="29">
        <v>-0.20370370370370369</v>
      </c>
      <c r="I32" s="36"/>
    </row>
    <row r="33" spans="1:13" ht="15" customHeight="1">
      <c r="A33" s="21"/>
      <c r="B33" s="26" t="s">
        <v>21</v>
      </c>
      <c r="C33" s="27">
        <v>19</v>
      </c>
      <c r="D33" s="28">
        <v>98</v>
      </c>
      <c r="E33" s="29">
        <v>-0.80612244897959184</v>
      </c>
      <c r="F33" s="27">
        <v>281</v>
      </c>
      <c r="G33" s="28">
        <v>401</v>
      </c>
      <c r="H33" s="29">
        <v>-0.29925187032418954</v>
      </c>
      <c r="I33" s="20"/>
    </row>
    <row r="34" spans="1:13" ht="15" customHeight="1">
      <c r="A34" s="21"/>
      <c r="B34" s="26" t="s">
        <v>22</v>
      </c>
      <c r="C34" s="33">
        <v>139</v>
      </c>
      <c r="D34" s="34">
        <v>396</v>
      </c>
      <c r="E34" s="35">
        <v>-0.64898989898989901</v>
      </c>
      <c r="F34" s="33">
        <v>692</v>
      </c>
      <c r="G34" s="34">
        <v>1538</v>
      </c>
      <c r="H34" s="35">
        <v>-0.55006501950585174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28</v>
      </c>
      <c r="D35" s="28">
        <v>99</v>
      </c>
      <c r="E35" s="29">
        <v>-0.71717171717171713</v>
      </c>
      <c r="F35" s="27">
        <v>252</v>
      </c>
      <c r="G35" s="28">
        <v>432</v>
      </c>
      <c r="H35" s="29">
        <v>-0.41666666666666669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62</v>
      </c>
      <c r="D36" s="37">
        <v>197</v>
      </c>
      <c r="E36" s="29">
        <v>-0.68527918781725883</v>
      </c>
      <c r="F36" s="27">
        <v>294</v>
      </c>
      <c r="G36" s="37">
        <v>1470</v>
      </c>
      <c r="H36" s="29">
        <v>-0.8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33</v>
      </c>
      <c r="D37" s="28">
        <v>16</v>
      </c>
      <c r="E37" s="67">
        <v>1.0625</v>
      </c>
      <c r="F37" s="27">
        <v>123</v>
      </c>
      <c r="G37" s="28">
        <v>146</v>
      </c>
      <c r="H37" s="67">
        <v>-0.15753424657534246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57</v>
      </c>
      <c r="C38" s="27">
        <v>7</v>
      </c>
      <c r="D38" s="28">
        <v>11</v>
      </c>
      <c r="E38" s="29">
        <v>-0.36363636363636365</v>
      </c>
      <c r="F38" s="27">
        <v>30</v>
      </c>
      <c r="G38" s="28">
        <v>80</v>
      </c>
      <c r="H38" s="29">
        <v>-0.625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138</v>
      </c>
      <c r="D39" s="37">
        <v>222</v>
      </c>
      <c r="E39" s="29">
        <v>-0.3783783783783784</v>
      </c>
      <c r="F39" s="27">
        <v>871</v>
      </c>
      <c r="G39" s="28">
        <v>1825</v>
      </c>
      <c r="H39" s="29">
        <v>-0.52273972602739727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236</v>
      </c>
      <c r="D40" s="28">
        <v>449</v>
      </c>
      <c r="E40" s="29">
        <v>-0.47438752783964366</v>
      </c>
      <c r="F40" s="27">
        <v>650</v>
      </c>
      <c r="G40" s="28">
        <v>836</v>
      </c>
      <c r="H40" s="29">
        <v>-0.22248803827751196</v>
      </c>
      <c r="J40" s="36"/>
      <c r="K40" s="36"/>
      <c r="L40" s="36"/>
      <c r="M40" s="36"/>
    </row>
    <row r="41" spans="1:13" ht="15" customHeight="1">
      <c r="A41" s="21"/>
      <c r="B41" s="6" t="s">
        <v>37</v>
      </c>
      <c r="C41" s="7">
        <v>2420</v>
      </c>
      <c r="D41" s="8">
        <v>4134</v>
      </c>
      <c r="E41" s="9">
        <v>-0.41461054668601838</v>
      </c>
      <c r="F41" s="7">
        <v>12508</v>
      </c>
      <c r="G41" s="8">
        <v>19280</v>
      </c>
      <c r="H41" s="9">
        <v>-0.35124481327800827</v>
      </c>
    </row>
    <row r="42" spans="1:13" ht="15" customHeight="1">
      <c r="A42" s="21"/>
      <c r="B42" s="39" t="s">
        <v>83</v>
      </c>
      <c r="C42" s="40">
        <v>1918</v>
      </c>
      <c r="D42" s="41">
        <v>3122</v>
      </c>
      <c r="E42" s="42">
        <v>-0.38565022421524664</v>
      </c>
      <c r="F42" s="40">
        <v>9963</v>
      </c>
      <c r="G42" s="41">
        <v>14207</v>
      </c>
      <c r="H42" s="42">
        <v>-0.29872598015062996</v>
      </c>
    </row>
    <row r="43" spans="1:13" ht="15" customHeight="1">
      <c r="A43" s="21"/>
      <c r="B43" s="10" t="s">
        <v>38</v>
      </c>
      <c r="C43" s="40">
        <v>502</v>
      </c>
      <c r="D43" s="41">
        <v>1012</v>
      </c>
      <c r="E43" s="42">
        <v>-0.50395256916996045</v>
      </c>
      <c r="F43" s="40">
        <v>2545</v>
      </c>
      <c r="G43" s="41">
        <v>5073</v>
      </c>
      <c r="H43" s="42">
        <v>-0.49832446284249948</v>
      </c>
    </row>
    <row r="44" spans="1:13" ht="15" customHeight="1">
      <c r="A44" s="21"/>
      <c r="B44" s="43" t="s">
        <v>30</v>
      </c>
      <c r="C44" s="44">
        <v>0</v>
      </c>
      <c r="D44" s="45">
        <v>3</v>
      </c>
      <c r="E44" s="46">
        <v>-1</v>
      </c>
      <c r="F44" s="44">
        <v>7</v>
      </c>
      <c r="G44" s="45">
        <v>38</v>
      </c>
      <c r="H44" s="46">
        <v>-0.81578947368421051</v>
      </c>
    </row>
    <row r="45" spans="1:13" ht="15" customHeight="1">
      <c r="A45" s="21"/>
      <c r="B45" s="43" t="s">
        <v>31</v>
      </c>
      <c r="C45" s="44">
        <v>383</v>
      </c>
      <c r="D45" s="45">
        <v>695</v>
      </c>
      <c r="E45" s="46">
        <v>-0.44892086330935249</v>
      </c>
      <c r="F45" s="44">
        <v>729</v>
      </c>
      <c r="G45" s="45">
        <v>1121</v>
      </c>
      <c r="H45" s="46">
        <v>-0.34968777876895629</v>
      </c>
    </row>
    <row r="46" spans="1:13" ht="15" customHeight="1">
      <c r="B46" s="43" t="s">
        <v>32</v>
      </c>
      <c r="C46" s="44">
        <v>42</v>
      </c>
      <c r="D46" s="45">
        <v>62</v>
      </c>
      <c r="E46" s="46">
        <v>-0.32258064516129031</v>
      </c>
      <c r="F46" s="44">
        <v>200</v>
      </c>
      <c r="G46" s="45">
        <v>280</v>
      </c>
      <c r="H46" s="46">
        <v>-0.2857142857142857</v>
      </c>
    </row>
    <row r="47" spans="1:13" ht="15" customHeight="1">
      <c r="B47" s="47" t="s">
        <v>33</v>
      </c>
      <c r="C47" s="48">
        <v>425</v>
      </c>
      <c r="D47" s="49">
        <v>760</v>
      </c>
      <c r="E47" s="50">
        <v>-0.44078947368421051</v>
      </c>
      <c r="F47" s="48">
        <v>936</v>
      </c>
      <c r="G47" s="49">
        <v>1439</v>
      </c>
      <c r="H47" s="50">
        <v>-0.34954829742876997</v>
      </c>
    </row>
    <row r="48" spans="1:13" ht="15" customHeight="1">
      <c r="A48" s="21"/>
      <c r="B48" s="26" t="s">
        <v>58</v>
      </c>
      <c r="C48" s="27">
        <v>175</v>
      </c>
      <c r="D48" s="28">
        <v>606</v>
      </c>
      <c r="E48" s="29">
        <v>-0.71122112211221122</v>
      </c>
      <c r="F48" s="27">
        <v>2078</v>
      </c>
      <c r="G48" s="28">
        <v>3167</v>
      </c>
      <c r="H48" s="29">
        <v>-0.34385854120618881</v>
      </c>
    </row>
    <row r="49" spans="1:9" ht="15" customHeight="1">
      <c r="B49" s="39" t="s">
        <v>80</v>
      </c>
      <c r="C49" s="51">
        <v>3020</v>
      </c>
      <c r="D49" s="52">
        <v>5500</v>
      </c>
      <c r="E49" s="53">
        <v>-0.45090909090909093</v>
      </c>
      <c r="F49" s="51">
        <v>15522</v>
      </c>
      <c r="G49" s="52">
        <v>23886</v>
      </c>
      <c r="H49" s="53">
        <v>-0.35016327555890481</v>
      </c>
    </row>
    <row r="50" spans="1:9" ht="15" customHeight="1" thickBot="1">
      <c r="B50" s="54" t="s">
        <v>81</v>
      </c>
      <c r="C50" s="55">
        <v>2518</v>
      </c>
      <c r="D50" s="56">
        <v>4488</v>
      </c>
      <c r="E50" s="57">
        <v>-0.43894830659536543</v>
      </c>
      <c r="F50" s="55">
        <v>12977</v>
      </c>
      <c r="G50" s="56">
        <v>18813</v>
      </c>
      <c r="H50" s="57">
        <v>-0.31021102429171316</v>
      </c>
    </row>
    <row r="51" spans="1:9" ht="15" customHeight="1">
      <c r="A51" s="58"/>
      <c r="B51" s="132" t="s">
        <v>44</v>
      </c>
      <c r="C51" s="68"/>
      <c r="D51" s="68"/>
      <c r="E51" s="68"/>
      <c r="F51" s="68"/>
      <c r="G51" s="68"/>
      <c r="H51" s="68"/>
      <c r="I51" s="58"/>
    </row>
    <row r="52" spans="1:9" ht="15" customHeight="1">
      <c r="A52" s="58"/>
      <c r="B52" s="133" t="s">
        <v>53</v>
      </c>
      <c r="C52" s="68"/>
      <c r="D52" s="68"/>
      <c r="E52" s="68"/>
      <c r="F52" s="69"/>
      <c r="G52" s="69"/>
      <c r="H52" s="68"/>
      <c r="I52" s="58"/>
    </row>
    <row r="53" spans="1:9" ht="15" customHeight="1">
      <c r="A53" s="58"/>
      <c r="B53" s="133" t="s">
        <v>54</v>
      </c>
      <c r="C53" s="18"/>
      <c r="D53" s="18"/>
      <c r="E53" s="18"/>
      <c r="F53" s="69"/>
      <c r="G53" s="18"/>
      <c r="H53" s="18"/>
      <c r="I53" s="58"/>
    </row>
    <row r="54" spans="1:9" ht="15" customHeight="1">
      <c r="A54" s="58"/>
      <c r="C54" s="18"/>
      <c r="D54" s="18"/>
      <c r="E54" s="18"/>
      <c r="F54" s="13"/>
      <c r="G54" s="13"/>
      <c r="H54" s="13"/>
      <c r="I54" s="58"/>
    </row>
    <row r="55" spans="1:9" ht="15" customHeight="1">
      <c r="A55" s="58"/>
      <c r="B55" s="13"/>
      <c r="C55" s="68"/>
      <c r="D55" s="68"/>
      <c r="E55" s="68"/>
      <c r="F55" s="68"/>
      <c r="G55" s="68"/>
      <c r="H55" s="68"/>
      <c r="I55" s="58"/>
    </row>
    <row r="56" spans="1:9" ht="15" customHeight="1">
      <c r="A56" s="58"/>
      <c r="B56" s="58"/>
      <c r="C56" s="70"/>
      <c r="D56" s="70"/>
      <c r="E56" s="70"/>
      <c r="F56" s="70"/>
      <c r="G56" s="70"/>
      <c r="H56" s="70"/>
      <c r="I56" s="58"/>
    </row>
    <row r="57" spans="1:9" ht="15" customHeight="1">
      <c r="A57" s="58"/>
      <c r="B57" s="58"/>
      <c r="C57" s="70"/>
      <c r="D57" s="70"/>
      <c r="E57" s="70"/>
      <c r="F57" s="70"/>
      <c r="G57" s="70"/>
      <c r="H57" s="70"/>
      <c r="I57" s="58"/>
    </row>
    <row r="58" spans="1:9" ht="15" customHeight="1">
      <c r="A58" s="58"/>
      <c r="B58" s="58"/>
      <c r="C58" s="70"/>
      <c r="D58" s="70"/>
      <c r="E58" s="70"/>
      <c r="F58" s="70"/>
      <c r="G58" s="70"/>
      <c r="H58" s="70"/>
      <c r="I58" s="58"/>
    </row>
    <row r="59" spans="1:9" ht="15" customHeight="1">
      <c r="A59" s="58"/>
      <c r="B59" s="58"/>
      <c r="C59" s="70"/>
      <c r="D59" s="70"/>
      <c r="E59" s="70"/>
      <c r="F59" s="70"/>
      <c r="G59" s="70"/>
      <c r="H59" s="70"/>
      <c r="I59" s="58"/>
    </row>
    <row r="60" spans="1:9" ht="15" customHeight="1">
      <c r="A60" s="58"/>
      <c r="B60" s="58"/>
      <c r="C60" s="70"/>
      <c r="D60" s="70"/>
      <c r="E60" s="70"/>
      <c r="F60" s="70"/>
      <c r="G60" s="70"/>
      <c r="H60" s="70"/>
      <c r="I60" s="58"/>
    </row>
    <row r="61" spans="1:9" ht="15" customHeight="1">
      <c r="A61" s="58"/>
      <c r="B61" s="58"/>
      <c r="C61" s="70"/>
      <c r="D61" s="70"/>
      <c r="E61" s="70"/>
      <c r="F61" s="70"/>
      <c r="G61" s="70"/>
      <c r="H61" s="70"/>
      <c r="I61" s="58"/>
    </row>
    <row r="62" spans="1:9" ht="15" customHeight="1">
      <c r="A62" s="58"/>
      <c r="B62" s="58"/>
      <c r="C62" s="70"/>
      <c r="D62" s="70"/>
      <c r="E62" s="70"/>
      <c r="F62" s="70"/>
      <c r="G62" s="70"/>
      <c r="H62" s="70"/>
      <c r="I62" s="58"/>
    </row>
    <row r="63" spans="1:9" ht="15" customHeight="1">
      <c r="A63" s="58"/>
      <c r="B63" s="58"/>
      <c r="C63" s="70"/>
      <c r="D63" s="70"/>
      <c r="E63" s="70"/>
      <c r="F63" s="70"/>
      <c r="G63" s="70"/>
      <c r="H63" s="70"/>
      <c r="I63" s="58"/>
    </row>
    <row r="64" spans="1:9" ht="15" customHeight="1">
      <c r="A64" s="58"/>
      <c r="B64" s="58"/>
      <c r="C64" s="70"/>
      <c r="D64" s="70"/>
      <c r="E64" s="70"/>
      <c r="F64" s="70"/>
      <c r="G64" s="70"/>
      <c r="H64" s="70"/>
      <c r="I64" s="58"/>
    </row>
    <row r="65" spans="1:9" ht="15" customHeight="1">
      <c r="A65" s="58"/>
      <c r="B65" s="58"/>
      <c r="C65" s="70"/>
      <c r="D65" s="70"/>
      <c r="E65" s="70"/>
      <c r="F65" s="70"/>
      <c r="G65" s="70"/>
      <c r="H65" s="70"/>
      <c r="I65" s="58"/>
    </row>
    <row r="66" spans="1:9" ht="15" customHeight="1">
      <c r="A66" s="58"/>
      <c r="B66" s="58"/>
      <c r="C66" s="70"/>
      <c r="D66" s="70"/>
      <c r="E66" s="70"/>
      <c r="F66" s="70"/>
      <c r="G66" s="70"/>
      <c r="H66" s="70"/>
      <c r="I66" s="58"/>
    </row>
    <row r="67" spans="1:9" ht="15" customHeight="1">
      <c r="A67" s="58"/>
      <c r="B67" s="58"/>
      <c r="C67" s="70"/>
      <c r="D67" s="70"/>
      <c r="E67" s="70"/>
      <c r="F67" s="70"/>
      <c r="G67" s="70"/>
      <c r="H67" s="70"/>
      <c r="I67" s="58"/>
    </row>
    <row r="68" spans="1:9" ht="15" customHeight="1">
      <c r="A68" s="58"/>
      <c r="B68" s="58"/>
      <c r="C68" s="70"/>
      <c r="D68" s="70"/>
      <c r="E68" s="70"/>
      <c r="F68" s="70"/>
      <c r="G68" s="70"/>
      <c r="H68" s="70"/>
      <c r="I68" s="58"/>
    </row>
    <row r="69" spans="1:9" ht="15" customHeight="1">
      <c r="A69" s="58"/>
      <c r="B69" s="58"/>
      <c r="C69" s="70"/>
      <c r="D69" s="70"/>
      <c r="E69" s="70"/>
      <c r="F69" s="70"/>
      <c r="G69" s="70"/>
      <c r="H69" s="70"/>
      <c r="I69" s="58"/>
    </row>
    <row r="70" spans="1:9" ht="15" customHeight="1">
      <c r="A70" s="58"/>
      <c r="B70" s="58"/>
      <c r="C70" s="70"/>
      <c r="D70" s="70"/>
      <c r="E70" s="70"/>
      <c r="F70" s="70"/>
      <c r="G70" s="70"/>
      <c r="H70" s="70"/>
      <c r="I70" s="58"/>
    </row>
    <row r="71" spans="1:9" ht="15" customHeight="1">
      <c r="A71" s="290" t="s">
        <v>45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41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4" t="s">
        <v>76</v>
      </c>
    </row>
    <row r="74" spans="1:9" ht="15" customHeight="1">
      <c r="B74" s="65"/>
      <c r="H74" s="66"/>
    </row>
    <row r="75" spans="1:9" ht="15" customHeight="1">
      <c r="B75" s="65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B2BA93A3-73D7-418C-AFB1-37123FDD129B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8"/>
  <sheetViews>
    <sheetView showGridLines="0" view="pageBreakPreview" topLeftCell="A33" zoomScaleNormal="100" zoomScaleSheetLayoutView="100" workbookViewId="0">
      <selection activeCell="I57" sqref="I57"/>
    </sheetView>
  </sheetViews>
  <sheetFormatPr defaultColWidth="9.109375" defaultRowHeight="15" customHeight="1"/>
  <cols>
    <col min="1" max="1" width="10.77734375" style="207" customWidth="1"/>
    <col min="2" max="2" width="32.77734375" style="207" customWidth="1"/>
    <col min="3" max="8" width="13.6640625" style="207" customWidth="1"/>
    <col min="9" max="9" width="10.77734375" style="207" customWidth="1"/>
    <col min="10" max="16384" width="9.109375" style="207"/>
  </cols>
  <sheetData>
    <row r="1" spans="1:9" ht="31.2">
      <c r="A1" s="205"/>
      <c r="B1" s="206"/>
      <c r="C1" s="323" t="s">
        <v>0</v>
      </c>
      <c r="D1" s="323"/>
      <c r="E1" s="323"/>
      <c r="F1" s="323"/>
      <c r="G1" s="323"/>
      <c r="H1" s="323"/>
      <c r="I1" s="205"/>
    </row>
    <row r="2" spans="1:9" ht="15" customHeight="1">
      <c r="A2" s="205"/>
      <c r="B2" s="206"/>
      <c r="C2" s="205"/>
      <c r="D2" s="205"/>
      <c r="E2" s="205"/>
      <c r="F2" s="205"/>
      <c r="G2" s="205"/>
      <c r="H2" s="205"/>
      <c r="I2" s="205"/>
    </row>
    <row r="3" spans="1:9" ht="15" customHeight="1">
      <c r="A3" s="205"/>
      <c r="B3" s="206"/>
      <c r="C3" s="324"/>
      <c r="D3" s="325"/>
      <c r="E3" s="325"/>
      <c r="F3" s="325"/>
      <c r="G3" s="325"/>
      <c r="H3" s="326"/>
      <c r="I3" s="205"/>
    </row>
    <row r="4" spans="1:9" ht="31.2">
      <c r="A4" s="208"/>
      <c r="B4" s="206"/>
      <c r="C4" s="327" t="s">
        <v>1</v>
      </c>
      <c r="D4" s="328"/>
      <c r="E4" s="328"/>
      <c r="F4" s="328"/>
      <c r="G4" s="328"/>
      <c r="H4" s="329"/>
      <c r="I4" s="205"/>
    </row>
    <row r="5" spans="1:9" ht="31.2">
      <c r="A5" s="208"/>
      <c r="B5" s="206"/>
      <c r="C5" s="327" t="str">
        <f>'LCV ≤3,5t (vans)'!$C$5:$H$5</f>
        <v>8.00 AM (6.00 AM GMT), 23 July 2020</v>
      </c>
      <c r="D5" s="328"/>
      <c r="E5" s="328"/>
      <c r="F5" s="328"/>
      <c r="G5" s="328"/>
      <c r="H5" s="329"/>
      <c r="I5" s="205"/>
    </row>
    <row r="6" spans="1:9" ht="15" customHeight="1">
      <c r="A6" s="208"/>
      <c r="B6" s="206"/>
      <c r="C6" s="330"/>
      <c r="D6" s="331"/>
      <c r="E6" s="331"/>
      <c r="F6" s="331"/>
      <c r="G6" s="331"/>
      <c r="H6" s="332"/>
      <c r="I6" s="205"/>
    </row>
    <row r="7" spans="1:9" ht="15" customHeight="1">
      <c r="A7" s="208"/>
      <c r="B7" s="206"/>
      <c r="C7" s="205"/>
      <c r="D7" s="205"/>
      <c r="E7" s="205"/>
      <c r="F7" s="205"/>
      <c r="G7" s="205"/>
      <c r="H7" s="205"/>
      <c r="I7" s="205"/>
    </row>
    <row r="8" spans="1:9" ht="23.4">
      <c r="A8" s="209"/>
      <c r="B8" s="205" t="s">
        <v>2</v>
      </c>
      <c r="C8" s="334" t="s">
        <v>3</v>
      </c>
      <c r="D8" s="334"/>
      <c r="E8" s="334"/>
      <c r="F8" s="334"/>
      <c r="G8" s="334"/>
      <c r="H8" s="334"/>
      <c r="I8" s="205"/>
    </row>
    <row r="9" spans="1:9" ht="15.6">
      <c r="A9" s="209"/>
      <c r="B9" s="205"/>
      <c r="C9" s="333" t="s">
        <v>43</v>
      </c>
      <c r="D9" s="333"/>
      <c r="E9" s="333"/>
      <c r="F9" s="333"/>
      <c r="G9" s="333"/>
      <c r="H9" s="333"/>
      <c r="I9" s="205"/>
    </row>
    <row r="10" spans="1:9" ht="15.6">
      <c r="A10" s="210"/>
      <c r="B10" s="205"/>
      <c r="C10" s="320" t="s">
        <v>49</v>
      </c>
      <c r="D10" s="320"/>
      <c r="E10" s="320"/>
      <c r="F10" s="320"/>
      <c r="G10" s="320"/>
      <c r="H10" s="320"/>
      <c r="I10" s="205"/>
    </row>
    <row r="11" spans="1:9" ht="15" customHeight="1">
      <c r="A11" s="210"/>
      <c r="B11" s="205"/>
      <c r="C11" s="211"/>
      <c r="D11" s="212"/>
      <c r="E11" s="212"/>
      <c r="F11" s="212"/>
      <c r="G11" s="212"/>
      <c r="H11" s="212"/>
      <c r="I11" s="205"/>
    </row>
    <row r="12" spans="1:9" ht="15" customHeight="1" thickBot="1">
      <c r="A12" s="209"/>
      <c r="B12" s="213"/>
      <c r="C12" s="213"/>
      <c r="D12" s="213"/>
      <c r="E12" s="213"/>
      <c r="F12" s="213"/>
      <c r="G12" s="213"/>
      <c r="H12" s="213"/>
      <c r="I12" s="205"/>
    </row>
    <row r="13" spans="1:9" ht="15" customHeight="1">
      <c r="A13" s="216"/>
      <c r="B13" s="214"/>
      <c r="C13" s="148" t="str">
        <f>'LCV ≤3,5t (vans)'!C13</f>
        <v>June</v>
      </c>
      <c r="D13" s="149" t="str">
        <f>'LCV ≤3,5t (vans)'!D13</f>
        <v>June</v>
      </c>
      <c r="E13" s="150" t="s">
        <v>63</v>
      </c>
      <c r="F13" s="151" t="str">
        <f>'LCV ≤3,5t (vans)'!F13</f>
        <v>Jan-Jun</v>
      </c>
      <c r="G13" s="152" t="str">
        <f>'LCV ≤3,5t (vans)'!G13</f>
        <v>Jan-Jun</v>
      </c>
      <c r="H13" s="150" t="s">
        <v>63</v>
      </c>
    </row>
    <row r="14" spans="1:9" ht="14.4">
      <c r="A14" s="216"/>
      <c r="B14" s="214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6"/>
      <c r="B15" s="22" t="s">
        <v>4</v>
      </c>
      <c r="C15" s="217">
        <v>4169</v>
      </c>
      <c r="D15" s="218">
        <v>5591</v>
      </c>
      <c r="E15" s="219">
        <v>-0.25433732784832769</v>
      </c>
      <c r="F15" s="217">
        <v>20044</v>
      </c>
      <c r="G15" s="218">
        <v>29243</v>
      </c>
      <c r="H15" s="219">
        <v>-0.31457100844646579</v>
      </c>
    </row>
    <row r="16" spans="1:9" ht="15" customHeight="1">
      <c r="A16" s="216"/>
      <c r="B16" s="26" t="s">
        <v>5</v>
      </c>
      <c r="C16" s="220">
        <v>8544</v>
      </c>
      <c r="D16" s="221">
        <v>9073</v>
      </c>
      <c r="E16" s="222">
        <v>-5.8304860575333406E-2</v>
      </c>
      <c r="F16" s="220">
        <v>38389</v>
      </c>
      <c r="G16" s="221">
        <v>51786</v>
      </c>
      <c r="H16" s="222">
        <v>-0.2586992623488974</v>
      </c>
    </row>
    <row r="17" spans="1:9" ht="15" customHeight="1">
      <c r="A17" s="216"/>
      <c r="B17" s="26" t="s">
        <v>6</v>
      </c>
      <c r="C17" s="220">
        <v>540</v>
      </c>
      <c r="D17" s="221">
        <v>1049</v>
      </c>
      <c r="E17" s="222">
        <v>-0.48522402287893229</v>
      </c>
      <c r="F17" s="220">
        <v>3335</v>
      </c>
      <c r="G17" s="221">
        <v>5225</v>
      </c>
      <c r="H17" s="222">
        <v>-0.3617224880382775</v>
      </c>
    </row>
    <row r="18" spans="1:9" ht="15" customHeight="1">
      <c r="A18" s="216"/>
      <c r="B18" s="26" t="s">
        <v>7</v>
      </c>
      <c r="C18" s="220">
        <v>612</v>
      </c>
      <c r="D18" s="221">
        <v>1127</v>
      </c>
      <c r="E18" s="222">
        <v>-0.45696539485359361</v>
      </c>
      <c r="F18" s="220">
        <v>3664</v>
      </c>
      <c r="G18" s="221">
        <v>6084</v>
      </c>
      <c r="H18" s="222">
        <v>-0.3977646285338593</v>
      </c>
    </row>
    <row r="19" spans="1:9" ht="15" customHeight="1">
      <c r="A19" s="216"/>
      <c r="B19" s="26" t="s">
        <v>8</v>
      </c>
      <c r="C19" s="220">
        <v>247</v>
      </c>
      <c r="D19" s="221">
        <v>166</v>
      </c>
      <c r="E19" s="222">
        <v>0.48795180722891568</v>
      </c>
      <c r="F19" s="220">
        <v>960</v>
      </c>
      <c r="G19" s="221">
        <v>1198</v>
      </c>
      <c r="H19" s="222">
        <v>-0.19866444073455761</v>
      </c>
    </row>
    <row r="20" spans="1:9" ht="15" customHeight="1">
      <c r="A20" s="216"/>
      <c r="B20" s="26" t="s">
        <v>9</v>
      </c>
      <c r="C20" s="220">
        <v>2134</v>
      </c>
      <c r="D20" s="221">
        <v>3429</v>
      </c>
      <c r="E20" s="222">
        <v>-0.37766112569262178</v>
      </c>
      <c r="F20" s="220">
        <v>11276</v>
      </c>
      <c r="G20" s="221">
        <v>16926</v>
      </c>
      <c r="H20" s="222">
        <v>-0.33380597896726927</v>
      </c>
    </row>
    <row r="21" spans="1:9" ht="15" customHeight="1">
      <c r="A21" s="216"/>
      <c r="B21" s="26" t="s">
        <v>10</v>
      </c>
      <c r="C21" s="220">
        <v>2606</v>
      </c>
      <c r="D21" s="221">
        <v>3703</v>
      </c>
      <c r="E21" s="222">
        <v>-0.29624628679449094</v>
      </c>
      <c r="F21" s="220">
        <v>16117</v>
      </c>
      <c r="G21" s="221">
        <v>20574</v>
      </c>
      <c r="H21" s="222">
        <v>-0.21663264314182951</v>
      </c>
    </row>
    <row r="22" spans="1:9" ht="15" customHeight="1">
      <c r="A22" s="216"/>
      <c r="B22" s="26" t="s">
        <v>11</v>
      </c>
      <c r="C22" s="220">
        <v>244</v>
      </c>
      <c r="D22" s="221">
        <v>596</v>
      </c>
      <c r="E22" s="222">
        <v>-0.59060402684563762</v>
      </c>
      <c r="F22" s="220">
        <v>2015</v>
      </c>
      <c r="G22" s="221">
        <v>3310</v>
      </c>
      <c r="H22" s="222">
        <v>-0.39123867069486407</v>
      </c>
    </row>
    <row r="23" spans="1:9" ht="15" customHeight="1">
      <c r="A23" s="216"/>
      <c r="B23" s="26" t="s">
        <v>12</v>
      </c>
      <c r="C23" s="220">
        <v>1123</v>
      </c>
      <c r="D23" s="221">
        <v>2047</v>
      </c>
      <c r="E23" s="222">
        <v>-0.45139228138739618</v>
      </c>
      <c r="F23" s="220">
        <v>8151</v>
      </c>
      <c r="G23" s="221">
        <v>10567</v>
      </c>
      <c r="H23" s="222">
        <v>-0.22863632062080061</v>
      </c>
    </row>
    <row r="24" spans="1:9" ht="15" customHeight="1">
      <c r="A24" s="216"/>
      <c r="B24" s="26" t="s">
        <v>13</v>
      </c>
      <c r="C24" s="220">
        <v>57250</v>
      </c>
      <c r="D24" s="221">
        <v>56027</v>
      </c>
      <c r="E24" s="222">
        <v>2.1828761133025149E-2</v>
      </c>
      <c r="F24" s="220">
        <v>197042</v>
      </c>
      <c r="G24" s="221">
        <v>289936</v>
      </c>
      <c r="H24" s="222">
        <v>-0.32039484575906407</v>
      </c>
    </row>
    <row r="25" spans="1:9" ht="15" customHeight="1">
      <c r="A25" s="216"/>
      <c r="B25" s="26" t="s">
        <v>14</v>
      </c>
      <c r="C25" s="220">
        <v>27018</v>
      </c>
      <c r="D25" s="221">
        <v>38868</v>
      </c>
      <c r="E25" s="222">
        <v>-0.3048780487804878</v>
      </c>
      <c r="F25" s="220">
        <v>152242</v>
      </c>
      <c r="G25" s="221">
        <v>213306</v>
      </c>
      <c r="H25" s="222">
        <v>-0.28627417887916889</v>
      </c>
      <c r="I25" s="215"/>
    </row>
    <row r="26" spans="1:9" ht="15" customHeight="1">
      <c r="A26" s="216"/>
      <c r="B26" s="26" t="s">
        <v>15</v>
      </c>
      <c r="C26" s="220">
        <v>805</v>
      </c>
      <c r="D26" s="221">
        <v>860</v>
      </c>
      <c r="E26" s="222">
        <v>-6.3953488372093026E-2</v>
      </c>
      <c r="F26" s="220">
        <v>3644</v>
      </c>
      <c r="G26" s="221">
        <v>4506</v>
      </c>
      <c r="H26" s="222">
        <v>-0.19130048823790502</v>
      </c>
    </row>
    <row r="27" spans="1:9" ht="15" customHeight="1">
      <c r="A27" s="216"/>
      <c r="B27" s="26" t="s">
        <v>16</v>
      </c>
      <c r="C27" s="220">
        <v>2052</v>
      </c>
      <c r="D27" s="221">
        <v>3046</v>
      </c>
      <c r="E27" s="222">
        <v>-0.32632961260669729</v>
      </c>
      <c r="F27" s="220">
        <v>11839</v>
      </c>
      <c r="G27" s="221">
        <v>16698</v>
      </c>
      <c r="H27" s="222">
        <v>-0.29099293328542342</v>
      </c>
    </row>
    <row r="28" spans="1:9" ht="15" customHeight="1">
      <c r="A28" s="216"/>
      <c r="B28" s="26" t="s">
        <v>17</v>
      </c>
      <c r="C28" s="220">
        <v>669</v>
      </c>
      <c r="D28" s="221">
        <v>1063</v>
      </c>
      <c r="E28" s="222">
        <v>-0.37064910630291625</v>
      </c>
      <c r="F28" s="220">
        <v>11775</v>
      </c>
      <c r="G28" s="221">
        <v>17120</v>
      </c>
      <c r="H28" s="222">
        <v>-0.31220794392523366</v>
      </c>
    </row>
    <row r="29" spans="1:9" ht="15" customHeight="1">
      <c r="A29" s="216"/>
      <c r="B29" s="26" t="s">
        <v>40</v>
      </c>
      <c r="C29" s="220">
        <v>17789</v>
      </c>
      <c r="D29" s="221">
        <v>20389</v>
      </c>
      <c r="E29" s="222">
        <v>-0.12751974103683358</v>
      </c>
      <c r="F29" s="220">
        <v>72377</v>
      </c>
      <c r="G29" s="221">
        <v>111961</v>
      </c>
      <c r="H29" s="222">
        <v>-0.35355168317539143</v>
      </c>
    </row>
    <row r="30" spans="1:9" ht="15" customHeight="1">
      <c r="A30" s="216"/>
      <c r="B30" s="26" t="s">
        <v>18</v>
      </c>
      <c r="C30" s="220">
        <v>189</v>
      </c>
      <c r="D30" s="221">
        <v>392</v>
      </c>
      <c r="E30" s="222">
        <v>-0.5178571428571429</v>
      </c>
      <c r="F30" s="220">
        <v>1270</v>
      </c>
      <c r="G30" s="221">
        <v>2062</v>
      </c>
      <c r="H30" s="222">
        <v>-0.38409311348205627</v>
      </c>
    </row>
    <row r="31" spans="1:9" ht="15" customHeight="1">
      <c r="A31" s="216"/>
      <c r="B31" s="26" t="s">
        <v>19</v>
      </c>
      <c r="C31" s="220">
        <v>538</v>
      </c>
      <c r="D31" s="221">
        <v>1224</v>
      </c>
      <c r="E31" s="222">
        <v>-0.56045751633986929</v>
      </c>
      <c r="F31" s="220">
        <v>3475</v>
      </c>
      <c r="G31" s="221">
        <v>7861</v>
      </c>
      <c r="H31" s="222">
        <v>-0.5579442818979774</v>
      </c>
      <c r="I31" s="215"/>
    </row>
    <row r="32" spans="1:9" ht="15" customHeight="1">
      <c r="A32" s="216"/>
      <c r="B32" s="26" t="s">
        <v>20</v>
      </c>
      <c r="C32" s="220">
        <v>584</v>
      </c>
      <c r="D32" s="221">
        <v>649</v>
      </c>
      <c r="E32" s="222">
        <v>-0.10015408320493066</v>
      </c>
      <c r="F32" s="220">
        <v>2600</v>
      </c>
      <c r="G32" s="221">
        <v>3662</v>
      </c>
      <c r="H32" s="222">
        <v>-0.29000546149645001</v>
      </c>
      <c r="I32" s="223"/>
    </row>
    <row r="33" spans="1:11" ht="15" customHeight="1">
      <c r="A33" s="216"/>
      <c r="B33" s="26" t="s">
        <v>21</v>
      </c>
      <c r="C33" s="220">
        <v>4818</v>
      </c>
      <c r="D33" s="221">
        <v>9820</v>
      </c>
      <c r="E33" s="222">
        <v>-0.50936863543788191</v>
      </c>
      <c r="F33" s="220">
        <v>36536</v>
      </c>
      <c r="G33" s="221">
        <v>54688</v>
      </c>
      <c r="H33" s="222">
        <v>-0.33191925102399061</v>
      </c>
      <c r="I33" s="215"/>
      <c r="J33" s="223"/>
      <c r="K33" s="223"/>
    </row>
    <row r="34" spans="1:11" ht="15" customHeight="1">
      <c r="A34" s="216"/>
      <c r="B34" s="26" t="s">
        <v>22</v>
      </c>
      <c r="C34" s="220">
        <v>6814</v>
      </c>
      <c r="D34" s="224">
        <v>9674</v>
      </c>
      <c r="E34" s="222">
        <v>-0.29563779201984702</v>
      </c>
      <c r="F34" s="220">
        <v>33451</v>
      </c>
      <c r="G34" s="224">
        <v>53384</v>
      </c>
      <c r="H34" s="222">
        <v>-0.37338903042109994</v>
      </c>
      <c r="I34" s="215"/>
      <c r="J34" s="215"/>
      <c r="K34" s="215"/>
    </row>
    <row r="35" spans="1:11" ht="15" customHeight="1">
      <c r="A35" s="216"/>
      <c r="B35" s="26" t="s">
        <v>23</v>
      </c>
      <c r="C35" s="220">
        <v>2602</v>
      </c>
      <c r="D35" s="221">
        <v>4438</v>
      </c>
      <c r="E35" s="222">
        <v>-0.41369986480396576</v>
      </c>
      <c r="F35" s="220">
        <v>13153</v>
      </c>
      <c r="G35" s="221">
        <v>22093</v>
      </c>
      <c r="H35" s="222">
        <v>-0.40465305752953423</v>
      </c>
      <c r="I35" s="215"/>
      <c r="J35" s="215"/>
      <c r="K35" s="215"/>
    </row>
    <row r="36" spans="1:11" ht="15" customHeight="1">
      <c r="A36" s="216"/>
      <c r="B36" s="26" t="s">
        <v>24</v>
      </c>
      <c r="C36" s="220">
        <v>1715</v>
      </c>
      <c r="D36" s="224">
        <v>2014</v>
      </c>
      <c r="E36" s="222">
        <v>-0.14846077457795431</v>
      </c>
      <c r="F36" s="220">
        <v>8557</v>
      </c>
      <c r="G36" s="224">
        <v>13509</v>
      </c>
      <c r="H36" s="222">
        <v>-0.36657043452513138</v>
      </c>
      <c r="I36" s="223"/>
      <c r="J36" s="215"/>
      <c r="K36" s="215"/>
    </row>
    <row r="37" spans="1:11" ht="15" customHeight="1">
      <c r="A37" s="216"/>
      <c r="B37" s="26" t="s">
        <v>25</v>
      </c>
      <c r="C37" s="220">
        <v>725</v>
      </c>
      <c r="D37" s="221">
        <v>1369</v>
      </c>
      <c r="E37" s="222">
        <v>-0.47041636230825418</v>
      </c>
      <c r="F37" s="220">
        <v>3952</v>
      </c>
      <c r="G37" s="221">
        <v>6732</v>
      </c>
      <c r="H37" s="222">
        <v>-0.41295306001188353</v>
      </c>
      <c r="I37" s="223"/>
      <c r="J37" s="223"/>
      <c r="K37" s="223"/>
    </row>
    <row r="38" spans="1:11" ht="15" customHeight="1">
      <c r="A38" s="216"/>
      <c r="B38" s="26" t="s">
        <v>26</v>
      </c>
      <c r="C38" s="220">
        <v>898</v>
      </c>
      <c r="D38" s="221">
        <v>1087</v>
      </c>
      <c r="E38" s="222">
        <v>-0.17387304507819687</v>
      </c>
      <c r="F38" s="220">
        <v>4607</v>
      </c>
      <c r="G38" s="221">
        <v>7449</v>
      </c>
      <c r="H38" s="222">
        <v>-0.38152772184185796</v>
      </c>
      <c r="I38" s="223"/>
      <c r="J38" s="223"/>
      <c r="K38" s="223"/>
    </row>
    <row r="39" spans="1:11" ht="15" customHeight="1">
      <c r="A39" s="216"/>
      <c r="B39" s="38" t="s">
        <v>27</v>
      </c>
      <c r="C39" s="220">
        <v>17705</v>
      </c>
      <c r="D39" s="224">
        <v>23365</v>
      </c>
      <c r="E39" s="222">
        <v>-0.24224267066124544</v>
      </c>
      <c r="F39" s="220">
        <v>72038</v>
      </c>
      <c r="G39" s="221">
        <v>130563</v>
      </c>
      <c r="H39" s="222">
        <v>-0.44825103589837856</v>
      </c>
      <c r="J39" s="223"/>
      <c r="K39" s="223"/>
    </row>
    <row r="40" spans="1:11" ht="15" customHeight="1">
      <c r="A40" s="216"/>
      <c r="B40" s="26" t="s">
        <v>28</v>
      </c>
      <c r="C40" s="220">
        <v>2893</v>
      </c>
      <c r="D40" s="221">
        <v>6280</v>
      </c>
      <c r="E40" s="222">
        <v>-0.53933121019108277</v>
      </c>
      <c r="F40" s="220">
        <v>15912</v>
      </c>
      <c r="G40" s="221">
        <v>28238</v>
      </c>
      <c r="H40" s="222">
        <v>-0.43650400169983711</v>
      </c>
    </row>
    <row r="41" spans="1:11" ht="15" customHeight="1">
      <c r="A41" s="216"/>
      <c r="B41" s="225" t="s">
        <v>37</v>
      </c>
      <c r="C41" s="226">
        <v>165283</v>
      </c>
      <c r="D41" s="227">
        <v>207346</v>
      </c>
      <c r="E41" s="228">
        <v>-0.20286381217867719</v>
      </c>
      <c r="F41" s="226">
        <v>748421</v>
      </c>
      <c r="G41" s="227">
        <v>1128681</v>
      </c>
      <c r="H41" s="228">
        <v>-0.33690653072037186</v>
      </c>
    </row>
    <row r="42" spans="1:11" ht="15" customHeight="1">
      <c r="A42" s="216"/>
      <c r="B42" s="39" t="s">
        <v>83</v>
      </c>
      <c r="C42" s="230">
        <v>148575</v>
      </c>
      <c r="D42" s="231">
        <v>182173</v>
      </c>
      <c r="E42" s="232">
        <v>-0.18442908663742705</v>
      </c>
      <c r="F42" s="230">
        <v>660020</v>
      </c>
      <c r="G42" s="231">
        <v>988243</v>
      </c>
      <c r="H42" s="232">
        <v>-0.33212782686039771</v>
      </c>
    </row>
    <row r="43" spans="1:11" ht="15" customHeight="1">
      <c r="A43" s="216"/>
      <c r="B43" s="233" t="s">
        <v>38</v>
      </c>
      <c r="C43" s="230">
        <v>16708</v>
      </c>
      <c r="D43" s="231">
        <v>25173</v>
      </c>
      <c r="E43" s="232">
        <v>-0.3362729909029516</v>
      </c>
      <c r="F43" s="230">
        <v>88401</v>
      </c>
      <c r="G43" s="231">
        <v>140438</v>
      </c>
      <c r="H43" s="232">
        <v>-0.37053361625770803</v>
      </c>
    </row>
    <row r="44" spans="1:11" ht="15" customHeight="1">
      <c r="A44" s="216"/>
      <c r="B44" s="43" t="s">
        <v>30</v>
      </c>
      <c r="C44" s="235">
        <v>94</v>
      </c>
      <c r="D44" s="236">
        <v>127</v>
      </c>
      <c r="E44" s="237">
        <v>-0.25984251968503935</v>
      </c>
      <c r="F44" s="235">
        <v>647</v>
      </c>
      <c r="G44" s="236">
        <v>964</v>
      </c>
      <c r="H44" s="237">
        <v>-0.32883817427385892</v>
      </c>
    </row>
    <row r="45" spans="1:11" ht="15" customHeight="1">
      <c r="A45" s="216"/>
      <c r="B45" s="234" t="s">
        <v>31</v>
      </c>
      <c r="C45" s="235">
        <v>3575</v>
      </c>
      <c r="D45" s="236">
        <v>4908</v>
      </c>
      <c r="E45" s="237">
        <v>-0.27159739201303995</v>
      </c>
      <c r="F45" s="235">
        <v>19097</v>
      </c>
      <c r="G45" s="236">
        <v>24490</v>
      </c>
      <c r="H45" s="237">
        <v>-0.22021233156390363</v>
      </c>
    </row>
    <row r="46" spans="1:11" ht="15" customHeight="1">
      <c r="B46" s="234" t="s">
        <v>32</v>
      </c>
      <c r="C46" s="235">
        <v>2674</v>
      </c>
      <c r="D46" s="236">
        <v>3650</v>
      </c>
      <c r="E46" s="237">
        <v>-0.26739726027397259</v>
      </c>
      <c r="F46" s="235">
        <v>15053</v>
      </c>
      <c r="G46" s="236">
        <v>20038</v>
      </c>
      <c r="H46" s="237">
        <v>-0.24877732308613634</v>
      </c>
    </row>
    <row r="47" spans="1:11" ht="15" customHeight="1">
      <c r="B47" s="238" t="s">
        <v>33</v>
      </c>
      <c r="C47" s="239">
        <v>6343</v>
      </c>
      <c r="D47" s="240">
        <v>8685</v>
      </c>
      <c r="E47" s="241">
        <v>-0.2696603339090386</v>
      </c>
      <c r="F47" s="239">
        <v>34797</v>
      </c>
      <c r="G47" s="240">
        <v>45492</v>
      </c>
      <c r="H47" s="241">
        <v>-0.23509628066473226</v>
      </c>
    </row>
    <row r="48" spans="1:11" ht="15" customHeight="1">
      <c r="A48" s="216"/>
      <c r="B48" s="26" t="s">
        <v>29</v>
      </c>
      <c r="C48" s="220">
        <v>32333</v>
      </c>
      <c r="D48" s="221">
        <v>49057</v>
      </c>
      <c r="E48" s="222">
        <v>-0.34090955419206231</v>
      </c>
      <c r="F48" s="220">
        <v>127031</v>
      </c>
      <c r="G48" s="221">
        <v>232730</v>
      </c>
      <c r="H48" s="222">
        <v>-0.4541700683195119</v>
      </c>
    </row>
    <row r="49" spans="1:9" ht="15" customHeight="1">
      <c r="B49" s="229" t="s">
        <v>80</v>
      </c>
      <c r="C49" s="242">
        <v>203959</v>
      </c>
      <c r="D49" s="243">
        <v>265088</v>
      </c>
      <c r="E49" s="244">
        <v>-0.23059889546112988</v>
      </c>
      <c r="F49" s="242">
        <v>910249</v>
      </c>
      <c r="G49" s="243">
        <v>1406903</v>
      </c>
      <c r="H49" s="244">
        <v>-0.35301225457618612</v>
      </c>
    </row>
    <row r="50" spans="1:9" ht="15" customHeight="1" thickBot="1">
      <c r="B50" s="245" t="s">
        <v>81</v>
      </c>
      <c r="C50" s="246">
        <v>187251</v>
      </c>
      <c r="D50" s="247">
        <v>239915</v>
      </c>
      <c r="E50" s="248">
        <v>-0.21951107683971408</v>
      </c>
      <c r="F50" s="246">
        <v>821848</v>
      </c>
      <c r="G50" s="247">
        <v>1266465</v>
      </c>
      <c r="H50" s="248">
        <v>-0.35106931498304333</v>
      </c>
    </row>
    <row r="51" spans="1:9" ht="15" customHeight="1">
      <c r="A51" s="249"/>
      <c r="B51" s="270" t="s">
        <v>66</v>
      </c>
      <c r="C51" s="250"/>
      <c r="D51" s="250"/>
      <c r="E51" s="250"/>
      <c r="F51" s="251"/>
      <c r="G51" s="251"/>
      <c r="H51" s="251"/>
      <c r="I51" s="252"/>
    </row>
    <row r="52" spans="1:9" s="253" customFormat="1" ht="15" customHeight="1">
      <c r="A52" s="249"/>
      <c r="B52" s="138"/>
      <c r="C52" s="250"/>
      <c r="D52" s="250"/>
      <c r="F52" s="254"/>
      <c r="G52" s="252"/>
      <c r="H52" s="252"/>
      <c r="I52" s="252"/>
    </row>
    <row r="53" spans="1:9" s="253" customFormat="1" ht="15" customHeight="1">
      <c r="A53" s="249"/>
      <c r="B53" s="138"/>
      <c r="C53" s="250"/>
      <c r="D53" s="250"/>
      <c r="F53" s="254"/>
      <c r="G53" s="252"/>
      <c r="H53" s="252"/>
      <c r="I53" s="252"/>
    </row>
    <row r="54" spans="1:9" s="253" customFormat="1" ht="15" customHeight="1">
      <c r="A54" s="249"/>
      <c r="B54" s="133"/>
      <c r="C54" s="250"/>
      <c r="D54" s="250"/>
      <c r="E54" s="250"/>
      <c r="F54" s="252"/>
      <c r="G54" s="252"/>
      <c r="H54" s="252"/>
      <c r="I54" s="252"/>
    </row>
    <row r="55" spans="1:9" s="253" customFormat="1" ht="15" customHeight="1">
      <c r="A55" s="249"/>
      <c r="C55" s="255"/>
      <c r="D55" s="255"/>
      <c r="E55" s="255"/>
      <c r="F55" s="255"/>
      <c r="G55" s="255"/>
      <c r="H55" s="255"/>
      <c r="I55" s="249"/>
    </row>
    <row r="56" spans="1:9" s="253" customFormat="1" ht="15" customHeight="1">
      <c r="A56" s="249"/>
      <c r="B56" s="207"/>
      <c r="C56" s="255"/>
      <c r="D56" s="255"/>
      <c r="E56" s="255"/>
      <c r="F56" s="255"/>
      <c r="G56" s="255"/>
      <c r="H56" s="255"/>
      <c r="I56" s="249"/>
    </row>
    <row r="57" spans="1:9" ht="15" customHeight="1">
      <c r="A57" s="249"/>
      <c r="B57" s="249"/>
      <c r="C57" s="255"/>
      <c r="D57" s="255"/>
      <c r="E57" s="255"/>
      <c r="F57" s="255"/>
      <c r="G57" s="255"/>
      <c r="H57" s="255"/>
      <c r="I57" s="249"/>
    </row>
    <row r="58" spans="1:9" ht="15" customHeight="1">
      <c r="A58" s="249"/>
      <c r="B58" s="249"/>
      <c r="C58" s="255"/>
      <c r="D58" s="255"/>
      <c r="E58" s="255"/>
      <c r="F58" s="255"/>
      <c r="G58" s="255"/>
      <c r="H58" s="255"/>
      <c r="I58" s="249"/>
    </row>
    <row r="59" spans="1:9" ht="15" customHeight="1">
      <c r="A59" s="249"/>
      <c r="B59" s="249"/>
      <c r="C59" s="255"/>
      <c r="D59" s="255"/>
      <c r="E59" s="255"/>
      <c r="F59" s="255"/>
      <c r="G59" s="255"/>
      <c r="H59" s="255"/>
      <c r="I59" s="249"/>
    </row>
    <row r="60" spans="1:9" ht="15" customHeight="1">
      <c r="A60" s="249"/>
      <c r="B60" s="249"/>
      <c r="C60" s="255"/>
      <c r="D60" s="255"/>
      <c r="E60" s="255"/>
      <c r="F60" s="255"/>
      <c r="G60" s="255"/>
      <c r="H60" s="255"/>
      <c r="I60" s="249"/>
    </row>
    <row r="61" spans="1:9" ht="15" customHeight="1">
      <c r="A61" s="249"/>
      <c r="B61" s="249"/>
      <c r="C61" s="255"/>
      <c r="D61" s="255"/>
      <c r="E61" s="255"/>
      <c r="F61" s="255"/>
      <c r="G61" s="255"/>
      <c r="H61" s="255"/>
      <c r="I61" s="249"/>
    </row>
    <row r="62" spans="1:9" ht="15" customHeight="1">
      <c r="A62" s="249"/>
      <c r="B62" s="249"/>
      <c r="C62" s="255"/>
      <c r="D62" s="255"/>
      <c r="E62" s="255"/>
      <c r="F62" s="255"/>
      <c r="G62" s="255"/>
      <c r="H62" s="255"/>
      <c r="I62" s="249"/>
    </row>
    <row r="63" spans="1:9" ht="15" customHeight="1">
      <c r="A63" s="249"/>
      <c r="B63" s="249"/>
      <c r="C63" s="255"/>
      <c r="D63" s="255"/>
      <c r="E63" s="255"/>
      <c r="F63" s="255"/>
      <c r="G63" s="255"/>
      <c r="H63" s="255"/>
      <c r="I63" s="249"/>
    </row>
    <row r="64" spans="1:9" ht="15" customHeight="1">
      <c r="A64" s="249"/>
      <c r="B64" s="249"/>
      <c r="C64" s="255"/>
      <c r="D64" s="255"/>
      <c r="E64" s="255"/>
      <c r="F64" s="255"/>
      <c r="G64" s="255"/>
      <c r="H64" s="255"/>
      <c r="I64" s="249"/>
    </row>
    <row r="65" spans="1:9" ht="15" customHeight="1">
      <c r="A65" s="249"/>
      <c r="B65" s="249"/>
      <c r="C65" s="255"/>
      <c r="D65" s="255"/>
      <c r="E65" s="255"/>
      <c r="F65" s="255"/>
      <c r="G65" s="255"/>
      <c r="H65" s="255"/>
      <c r="I65" s="249"/>
    </row>
    <row r="66" spans="1:9" ht="15" customHeight="1">
      <c r="A66" s="249"/>
      <c r="B66" s="249"/>
      <c r="C66" s="255"/>
      <c r="D66" s="255"/>
      <c r="E66" s="255"/>
      <c r="F66" s="255"/>
      <c r="G66" s="255"/>
      <c r="H66" s="255"/>
      <c r="I66" s="249"/>
    </row>
    <row r="67" spans="1:9" ht="15" customHeight="1">
      <c r="A67" s="249"/>
      <c r="B67" s="249"/>
      <c r="C67" s="255"/>
      <c r="D67" s="255"/>
      <c r="E67" s="255"/>
      <c r="F67" s="255"/>
      <c r="G67" s="255"/>
      <c r="H67" s="255"/>
      <c r="I67" s="249"/>
    </row>
    <row r="68" spans="1:9" ht="15" customHeight="1">
      <c r="A68" s="249"/>
      <c r="B68" s="249"/>
      <c r="C68" s="255"/>
      <c r="D68" s="255"/>
      <c r="E68" s="255"/>
      <c r="F68" s="255"/>
      <c r="G68" s="255"/>
      <c r="H68" s="255"/>
      <c r="I68" s="249"/>
    </row>
    <row r="69" spans="1:9" ht="15" customHeight="1">
      <c r="A69" s="249"/>
      <c r="B69" s="249"/>
      <c r="C69" s="255"/>
      <c r="D69" s="255"/>
      <c r="E69" s="255"/>
      <c r="F69" s="255"/>
      <c r="G69" s="255"/>
      <c r="H69" s="255"/>
      <c r="I69" s="249"/>
    </row>
    <row r="70" spans="1:9" ht="15" customHeight="1">
      <c r="A70" s="249"/>
      <c r="B70" s="249"/>
      <c r="C70" s="255"/>
      <c r="D70" s="255"/>
      <c r="E70" s="255"/>
      <c r="F70" s="255"/>
      <c r="G70" s="255"/>
      <c r="H70" s="255"/>
      <c r="I70" s="249"/>
    </row>
    <row r="71" spans="1:9" ht="15" customHeight="1">
      <c r="A71" s="321" t="s">
        <v>45</v>
      </c>
      <c r="B71" s="321"/>
      <c r="C71" s="321"/>
      <c r="D71" s="321"/>
      <c r="E71" s="321"/>
      <c r="F71" s="321"/>
      <c r="G71" s="321"/>
      <c r="H71" s="321"/>
      <c r="I71" s="321"/>
    </row>
    <row r="72" spans="1:9" ht="15" customHeight="1">
      <c r="A72" s="322" t="s">
        <v>41</v>
      </c>
      <c r="B72" s="322"/>
      <c r="C72" s="322"/>
      <c r="D72" s="322"/>
      <c r="E72" s="322"/>
      <c r="F72" s="322"/>
      <c r="G72" s="322"/>
      <c r="H72" s="322"/>
      <c r="I72" s="322"/>
    </row>
    <row r="73" spans="1:9" ht="15" customHeight="1">
      <c r="A73" s="256"/>
      <c r="B73" s="249"/>
      <c r="C73" s="249"/>
      <c r="D73" s="249"/>
      <c r="E73" s="249"/>
      <c r="F73" s="249"/>
      <c r="G73" s="249"/>
      <c r="H73" s="13"/>
      <c r="I73" s="276" t="s">
        <v>75</v>
      </c>
    </row>
    <row r="74" spans="1:9" ht="15" customHeight="1">
      <c r="A74" s="257"/>
      <c r="B74" s="258"/>
    </row>
    <row r="75" spans="1:9" ht="15" customHeight="1">
      <c r="B75" s="258"/>
      <c r="H75" s="259"/>
    </row>
    <row r="76" spans="1:9" ht="15" customHeight="1">
      <c r="B76" s="258"/>
    </row>
    <row r="77" spans="1:9" ht="15" customHeight="1">
      <c r="B77" s="258"/>
    </row>
    <row r="78" spans="1:9" ht="15" customHeight="1">
      <c r="B78" s="216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A17E4DAA-412F-4926-8947-BEDB8691778C}"/>
  </hyperlinks>
  <printOptions horizontalCentered="1"/>
  <pageMargins left="0" right="0" top="0.59055118110236215" bottom="0" header="0" footer="0"/>
  <pageSetup scale="6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LCV ≤3,5t (vans)</vt:lpstr>
      <vt:lpstr>HCV ≥16t (heavy trucks)</vt:lpstr>
      <vt:lpstr>MHCV &gt;3,5t (trucks)</vt:lpstr>
      <vt:lpstr>MHBC &gt;3,5t</vt:lpstr>
      <vt:lpstr>TOTAL</vt:lpstr>
      <vt:lpstr>'HCV ≥16t (heavy trucks)'!Print_Area</vt:lpstr>
      <vt:lpstr>'MHBC &gt;3,5t'!Print_Area</vt:lpstr>
      <vt:lpstr>'MHCV &gt;3,5t (trucks)'!Print_Area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2020-06-23T12:55:58Z</cp:lastPrinted>
  <dcterms:created xsi:type="dcterms:W3CDTF">2015-10-26T14:20:01Z</dcterms:created>
  <dcterms:modified xsi:type="dcterms:W3CDTF">2020-07-22T14:23:36Z</dcterms:modified>
</cp:coreProperties>
</file>