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20610" windowHeight="6225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<sst xmlns="http://schemas.openxmlformats.org/spreadsheetml/2006/main" count="261" uniqueCount="130">
  <si>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</si>
  <si>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</si>
  <si>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</si>
  <si>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</si>
  <si>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</si>
  <si>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</si>
  <si>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</si>
  <si>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</si>
  <si>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</si>
  <si>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</si>
  <si>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</si>
  <si>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</si>
  <si>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</si>
  <si>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</si>
  <si>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</si>
  <si>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</si>
  <si>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</si>
  <si>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</si>
  <si>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</si>
  <si>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</si>
  <si>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</si>
  <si>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</si>
  <si>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</si>
  <si>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</si>
  <si>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</si>
  <si>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</si>
  <si>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</si>
  <si>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</si>
  <si>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</si>
  <si>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</si>
  <si>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</si>
  <si>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</si>
  <si>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</si>
  <si>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</si>
  <si>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</si>
  <si>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</si>
  <si>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</si>
  <si>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</si>
  <si>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</si>
  <si>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</si>
  <si>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</si>
  <si>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</si>
  <si>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</si>
  <si>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</si>
  <si>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</si>
  <si>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</si>
  <si>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</si>
  <si>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</si>
  <si>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</si>
  <si>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</si>
  <si>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</si>
  <si>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</si>
  <si>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</si>
  <si>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</si>
  <si>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</si>
  <si>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</si>
  <si>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</si>
  <si>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</si>
  <si>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</si>
  <si>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</si>
  <si>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</si>
  <si>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</si>
  <si>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</si>
  <si>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</si>
  <si>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</si>
  <si>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</si>
  <si>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</si>
  <si>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</si>
  <si>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</si>
  <si>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</si>
  <si>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</si>
  <si>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</si>
  <si>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</si>
  <si>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</si>
  <si>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</si>
  <si>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</si>
  <si>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</si>
  <si>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</si>
  <si>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</si>
  <si>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</si>
  <si>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</si>
  <si>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</si>
  <si>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</si>
  <si>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</si>
  <si>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</si>
  <si>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</si>
  <si>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</si>
  <si>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LAG</t>
  </si>
  <si>
    <t>FFB FELDBINDER</t>
  </si>
  <si>
    <t>AUTO-TECH</t>
  </si>
  <si>
    <t>GOMAR</t>
  </si>
  <si>
    <t>SPAWLINE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</si>
  <si>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</si>
  <si>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</si>
  <si>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</si>
  <si>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</si>
  <si>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</si>
  <si>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</si>
  <si>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</si>
  <si>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</si>
  <si>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</si>
  <si>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</si>
  <si>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</si>
  <si>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</si>
  <si>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</si>
  <si>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</si>
  <si>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</si>
  <si>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</si>
  <si>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</si>
  <si>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</si>
  <si>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</si>
  <si>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</si>
  <si>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</si>
  <si>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</si>
  <si>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</si>
  <si>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</si>
  <si>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UMEGA</t>
  </si>
  <si>
    <t>MHS</t>
  </si>
  <si>
    <t>2020
Sty</t>
  </si>
  <si>
    <t>2019
Sty</t>
  </si>
  <si>
    <t>2020
Sty - Sty</t>
  </si>
  <si>
    <t>2019
Sty - Sty</t>
  </si>
  <si>
    <t>Rok narastająco Styczeń - Styczeń</t>
  </si>
  <si>
    <t>YTD January - January</t>
  </si>
  <si>
    <t>EMTECH</t>
  </si>
  <si>
    <t>PRO-WAM</t>
  </si>
  <si>
    <t>BC-LDS</t>
  </si>
  <si>
    <t>MAGYAR</t>
  </si>
  <si>
    <t>CARRO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</si>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</sst>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5" xfId="55" applyFont="1" applyFill="1" applyBorder="1" applyAlignment="1">
      <alignment horizont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409575</xdr:colOff>
      <xdr:row>19</xdr:row>
      <xdr:rowOff>9525</xdr:rowOff>
    </xdr:from>
    <xdr:to>
      <xdr:col>15</xdr:col>
      <xdr:colOff>476250</xdr:colOff>
      <xdr:row>31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219700"/>
          <a:ext cx="43338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69</xdr:row>
      <xdr:rowOff>180975</xdr:rowOff>
    </xdr:from>
    <xdr:to>
      <xdr:col>11</xdr:col>
      <xdr:colOff>238125</xdr:colOff>
      <xdr:row>87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030075"/>
          <a:ext cx="86010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40</xdr:row>
      <xdr:rowOff>161925</xdr:rowOff>
    </xdr:from>
    <xdr:to>
      <xdr:col>7</xdr:col>
      <xdr:colOff>590550</xdr:colOff>
      <xdr:row>63</xdr:row>
      <xdr:rowOff>123825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486525"/>
          <a:ext cx="64579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37</xdr:row>
      <xdr:rowOff>85725</xdr:rowOff>
    </xdr:from>
    <xdr:to>
      <xdr:col>22</xdr:col>
      <xdr:colOff>542925</xdr:colOff>
      <xdr:row>55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6810375"/>
          <a:ext cx="89154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59</xdr:row>
      <xdr:rowOff>57150</xdr:rowOff>
    </xdr:from>
    <xdr:to>
      <xdr:col>22</xdr:col>
      <xdr:colOff>542925</xdr:colOff>
      <xdr:row>76</xdr:row>
      <xdr:rowOff>161925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972800"/>
          <a:ext cx="8915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8</xdr:col>
      <xdr:colOff>104775</xdr:colOff>
      <xdr:row>58</xdr:row>
      <xdr:rowOff>104775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343650"/>
          <a:ext cx="666750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161925</xdr:rowOff>
    </xdr:from>
    <xdr:to>
      <xdr:col>8</xdr:col>
      <xdr:colOff>95250</xdr:colOff>
      <xdr:row>82</xdr:row>
      <xdr:rowOff>133350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887075"/>
          <a:ext cx="66579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9525</xdr:colOff>
      <xdr:row>53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62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11</xdr:col>
      <xdr:colOff>390525</xdr:colOff>
      <xdr:row>47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87344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257175</xdr:colOff>
      <xdr:row>98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973300"/>
          <a:ext cx="8601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J8" sqref="J8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114</v>
      </c>
      <c r="G1" s="54">
        <v>43873</v>
      </c>
    </row>
    <row r="2" ht="15">
      <c r="G2" s="1" t="s">
        <v>102</v>
      </c>
    </row>
    <row r="3" spans="1:7" ht="25.5" customHeight="1">
      <c r="A3" s="100" t="s">
        <v>113</v>
      </c>
      <c r="B3" s="101"/>
      <c r="C3" s="101"/>
      <c r="D3" s="101"/>
      <c r="E3" s="101"/>
      <c r="F3" s="101"/>
      <c r="G3" s="102"/>
    </row>
    <row r="4" spans="1:7" ht="25.5" customHeight="1">
      <c r="A4" s="4"/>
      <c r="B4" s="60" t="s">
        <v>118</v>
      </c>
      <c r="C4" s="60" t="s">
        <v>119</v>
      </c>
      <c r="D4" s="59" t="s">
        <v>100</v>
      </c>
      <c r="E4" s="60" t="s">
        <v>120</v>
      </c>
      <c r="F4" s="60" t="s">
        <v>121</v>
      </c>
      <c r="G4" s="59" t="s">
        <v>100</v>
      </c>
    </row>
    <row r="5" spans="1:7" ht="25.5" customHeight="1">
      <c r="A5" s="2" t="s">
        <v>112</v>
      </c>
      <c r="B5" s="61">
        <v>4297</v>
      </c>
      <c r="C5" s="61">
        <v>3774</v>
      </c>
      <c r="D5" s="62">
        <v>0.13857975622681495</v>
      </c>
      <c r="E5" s="61">
        <v>4297</v>
      </c>
      <c r="F5" s="61">
        <v>3774</v>
      </c>
      <c r="G5" s="62">
        <v>0.13857975622681495</v>
      </c>
    </row>
    <row r="6" spans="1:7" ht="25.5" customHeight="1">
      <c r="A6" s="3" t="s">
        <v>111</v>
      </c>
      <c r="B6" s="63">
        <v>802</v>
      </c>
      <c r="C6" s="63">
        <v>860</v>
      </c>
      <c r="D6" s="64">
        <v>-0.06744186046511624</v>
      </c>
      <c r="E6" s="63">
        <v>802</v>
      </c>
      <c r="F6" s="63">
        <v>860</v>
      </c>
      <c r="G6" s="64">
        <v>-0.06744186046511624</v>
      </c>
    </row>
    <row r="7" spans="1:7" ht="25.5" customHeight="1">
      <c r="A7" s="21" t="s">
        <v>110</v>
      </c>
      <c r="B7" s="63">
        <v>104</v>
      </c>
      <c r="C7" s="63">
        <v>123</v>
      </c>
      <c r="D7" s="64">
        <v>-0.1544715447154471</v>
      </c>
      <c r="E7" s="63">
        <v>104</v>
      </c>
      <c r="F7" s="63">
        <v>123</v>
      </c>
      <c r="G7" s="64">
        <v>-0.1544715447154471</v>
      </c>
    </row>
    <row r="8" spans="1:7" ht="25.5" customHeight="1">
      <c r="A8" s="21" t="s">
        <v>109</v>
      </c>
      <c r="B8" s="63">
        <v>2865</v>
      </c>
      <c r="C8" s="63">
        <v>2460</v>
      </c>
      <c r="D8" s="64">
        <v>0.16463414634146334</v>
      </c>
      <c r="E8" s="63">
        <v>2865</v>
      </c>
      <c r="F8" s="63">
        <v>2460</v>
      </c>
      <c r="G8" s="64">
        <v>0.16463414634146334</v>
      </c>
    </row>
    <row r="9" spans="1:7" ht="25.5" customHeight="1">
      <c r="A9" s="21" t="s">
        <v>108</v>
      </c>
      <c r="B9" s="63">
        <v>526</v>
      </c>
      <c r="C9" s="63">
        <v>331</v>
      </c>
      <c r="D9" s="64">
        <v>0.5891238670694865</v>
      </c>
      <c r="E9" s="63">
        <v>526</v>
      </c>
      <c r="F9" s="63">
        <v>331</v>
      </c>
      <c r="G9" s="64">
        <v>0.5891238670694865</v>
      </c>
    </row>
    <row r="10" spans="1:7" ht="25.5" customHeight="1">
      <c r="A10" s="21" t="s">
        <v>107</v>
      </c>
      <c r="B10" s="63">
        <v>0</v>
      </c>
      <c r="C10" s="63">
        <v>0</v>
      </c>
      <c r="D10" s="64"/>
      <c r="E10" s="63">
        <v>0</v>
      </c>
      <c r="F10" s="63">
        <v>0</v>
      </c>
      <c r="G10" s="64"/>
    </row>
    <row r="11" spans="1:7" ht="25.5" customHeight="1">
      <c r="A11" s="2" t="s">
        <v>106</v>
      </c>
      <c r="B11" s="61">
        <v>1124</v>
      </c>
      <c r="C11" s="61">
        <v>1920</v>
      </c>
      <c r="D11" s="62">
        <v>-0.4145833333333333</v>
      </c>
      <c r="E11" s="61">
        <v>1124</v>
      </c>
      <c r="F11" s="61">
        <v>1920</v>
      </c>
      <c r="G11" s="62">
        <v>-0.4145833333333333</v>
      </c>
    </row>
    <row r="12" spans="1:7" ht="25.5" customHeight="1">
      <c r="A12" s="3" t="s">
        <v>105</v>
      </c>
      <c r="B12" s="63">
        <v>1123</v>
      </c>
      <c r="C12" s="63">
        <v>1920</v>
      </c>
      <c r="D12" s="64">
        <v>-0.4151041666666667</v>
      </c>
      <c r="E12" s="63">
        <v>1123</v>
      </c>
      <c r="F12" s="63">
        <v>1920</v>
      </c>
      <c r="G12" s="64">
        <v>-0.4151041666666667</v>
      </c>
    </row>
    <row r="13" spans="1:7" ht="25.5" customHeight="1">
      <c r="A13" s="21" t="s">
        <v>104</v>
      </c>
      <c r="B13" s="63">
        <v>1</v>
      </c>
      <c r="C13" s="63">
        <v>0</v>
      </c>
      <c r="D13" s="64"/>
      <c r="E13" s="63">
        <v>1</v>
      </c>
      <c r="F13" s="63">
        <v>0</v>
      </c>
      <c r="G13" s="64"/>
    </row>
    <row r="14" spans="1:8" ht="25.5" customHeight="1">
      <c r="A14" s="5" t="s">
        <v>103</v>
      </c>
      <c r="B14" s="65">
        <v>5421</v>
      </c>
      <c r="C14" s="65">
        <v>5694</v>
      </c>
      <c r="D14" s="66">
        <v>-0.047945205479452024</v>
      </c>
      <c r="E14" s="65">
        <v>5421</v>
      </c>
      <c r="F14" s="65">
        <v>5694</v>
      </c>
      <c r="G14" s="66">
        <v>-0.047945205479452024</v>
      </c>
      <c r="H14" s="33"/>
    </row>
    <row r="15" ht="14.25" customHeight="1">
      <c r="A15" s="22" t="s">
        <v>13</v>
      </c>
    </row>
    <row r="16" ht="15">
      <c r="A16" t="s">
        <v>65</v>
      </c>
    </row>
    <row r="17" ht="15">
      <c r="A17" s="15" t="s">
        <v>66</v>
      </c>
    </row>
    <row r="18" ht="15">
      <c r="A18" s="15"/>
    </row>
    <row r="19" ht="15">
      <c r="G19" s="1" t="s">
        <v>102</v>
      </c>
    </row>
    <row r="20" spans="1:7" ht="25.5" customHeight="1">
      <c r="A20" s="100" t="s">
        <v>101</v>
      </c>
      <c r="B20" s="101"/>
      <c r="C20" s="101"/>
      <c r="D20" s="101"/>
      <c r="E20" s="101"/>
      <c r="F20" s="101"/>
      <c r="G20" s="102"/>
    </row>
    <row r="21" spans="1:7" ht="25.5" customHeight="1">
      <c r="A21" s="4"/>
      <c r="B21" s="60" t="s">
        <v>118</v>
      </c>
      <c r="C21" s="60" t="s">
        <v>119</v>
      </c>
      <c r="D21" s="59" t="s">
        <v>100</v>
      </c>
      <c r="E21" s="60" t="s">
        <v>120</v>
      </c>
      <c r="F21" s="60" t="s">
        <v>121</v>
      </c>
      <c r="G21" s="59" t="s">
        <v>100</v>
      </c>
    </row>
    <row r="22" spans="1:7" ht="25.5" customHeight="1">
      <c r="A22" s="2" t="s">
        <v>99</v>
      </c>
      <c r="B22" s="61">
        <v>97</v>
      </c>
      <c r="C22" s="61">
        <v>158</v>
      </c>
      <c r="D22" s="62">
        <v>-0.38607594936708856</v>
      </c>
      <c r="E22" s="61">
        <v>97</v>
      </c>
      <c r="F22" s="61">
        <v>158</v>
      </c>
      <c r="G22" s="62">
        <v>-0.38607594936708856</v>
      </c>
    </row>
    <row r="23" spans="1:7" ht="25.5" customHeight="1">
      <c r="A23" s="3" t="s">
        <v>98</v>
      </c>
      <c r="B23" s="63">
        <v>93</v>
      </c>
      <c r="C23" s="63">
        <v>154</v>
      </c>
      <c r="D23" s="64">
        <v>-0.39610389610389607</v>
      </c>
      <c r="E23" s="63">
        <v>93</v>
      </c>
      <c r="F23" s="63">
        <v>154</v>
      </c>
      <c r="G23" s="64">
        <v>-0.39610389610389607</v>
      </c>
    </row>
    <row r="24" spans="1:7" ht="25.5" customHeight="1">
      <c r="A24" s="3" t="s">
        <v>97</v>
      </c>
      <c r="B24" s="63">
        <v>4</v>
      </c>
      <c r="C24" s="63">
        <v>4</v>
      </c>
      <c r="D24" s="64">
        <v>0</v>
      </c>
      <c r="E24" s="63">
        <v>4</v>
      </c>
      <c r="F24" s="63">
        <v>4</v>
      </c>
      <c r="G24" s="64">
        <v>0</v>
      </c>
    </row>
    <row r="25" spans="1:7" ht="25.5" customHeight="1">
      <c r="A25" s="2" t="s">
        <v>96</v>
      </c>
      <c r="B25" s="61">
        <v>1123</v>
      </c>
      <c r="C25" s="61">
        <v>1919</v>
      </c>
      <c r="D25" s="62">
        <v>-0.4147993746743095</v>
      </c>
      <c r="E25" s="61">
        <v>1123</v>
      </c>
      <c r="F25" s="61">
        <v>1919</v>
      </c>
      <c r="G25" s="62">
        <v>-0.4147993746743095</v>
      </c>
    </row>
    <row r="26" spans="1:7" ht="25.5" customHeight="1">
      <c r="A26" s="23" t="s">
        <v>95</v>
      </c>
      <c r="B26" s="67">
        <v>1122</v>
      </c>
      <c r="C26" s="67">
        <v>1919</v>
      </c>
      <c r="D26" s="68">
        <v>-0.41532047941636274</v>
      </c>
      <c r="E26" s="67">
        <v>1122</v>
      </c>
      <c r="F26" s="67">
        <v>1919</v>
      </c>
      <c r="G26" s="68">
        <v>-0.41532047941636274</v>
      </c>
    </row>
    <row r="27" spans="1:7" ht="25.5" customHeight="1">
      <c r="A27" s="3" t="s">
        <v>94</v>
      </c>
      <c r="B27" s="63">
        <v>1</v>
      </c>
      <c r="C27" s="63">
        <v>0</v>
      </c>
      <c r="D27" s="64"/>
      <c r="E27" s="63">
        <v>1</v>
      </c>
      <c r="F27" s="63">
        <v>0</v>
      </c>
      <c r="G27" s="64"/>
    </row>
    <row r="28" spans="1:8" ht="25.5" customHeight="1">
      <c r="A28" s="5" t="s">
        <v>93</v>
      </c>
      <c r="B28" s="65">
        <v>1220</v>
      </c>
      <c r="C28" s="65">
        <v>2077</v>
      </c>
      <c r="D28" s="66">
        <v>-0.412614347616755</v>
      </c>
      <c r="E28" s="65">
        <v>1220</v>
      </c>
      <c r="F28" s="65">
        <v>2077</v>
      </c>
      <c r="G28" s="66">
        <v>-0.412614347616755</v>
      </c>
      <c r="H28" s="33"/>
    </row>
    <row r="29" ht="10.5" customHeight="1">
      <c r="A29" s="58" t="s">
        <v>13</v>
      </c>
    </row>
    <row r="30" ht="15">
      <c r="A30" t="s">
        <v>67</v>
      </c>
    </row>
    <row r="31" ht="15">
      <c r="A31" s="15" t="s">
        <v>66</v>
      </c>
    </row>
    <row r="34" ht="15">
      <c r="B34" s="57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I25" sqref="I25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43873</v>
      </c>
    </row>
    <row r="2" spans="1:10" ht="14.25" customHeight="1">
      <c r="A2" s="107" t="s">
        <v>27</v>
      </c>
      <c r="B2" s="107"/>
      <c r="C2" s="107"/>
      <c r="D2" s="107"/>
      <c r="E2" s="107"/>
      <c r="F2" s="107"/>
      <c r="G2" s="107"/>
      <c r="H2" s="24"/>
      <c r="I2" s="24"/>
      <c r="J2" s="24"/>
    </row>
    <row r="3" spans="1:10" ht="14.25" customHeight="1">
      <c r="A3" s="108" t="s">
        <v>26</v>
      </c>
      <c r="B3" s="108"/>
      <c r="C3" s="108"/>
      <c r="D3" s="108"/>
      <c r="E3" s="108"/>
      <c r="F3" s="108"/>
      <c r="G3" s="108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9" t="s">
        <v>0</v>
      </c>
      <c r="B5" s="111" t="s">
        <v>1</v>
      </c>
      <c r="C5" s="113" t="s">
        <v>122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123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25"/>
    </row>
    <row r="9" spans="1:7" ht="14.25" customHeight="1">
      <c r="A9" s="103"/>
      <c r="B9" s="103"/>
      <c r="C9" s="20" t="s">
        <v>6</v>
      </c>
      <c r="D9" s="42" t="s">
        <v>2</v>
      </c>
      <c r="E9" s="98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99" t="s">
        <v>9</v>
      </c>
      <c r="E10" s="7" t="s">
        <v>8</v>
      </c>
      <c r="F10" s="99" t="s">
        <v>9</v>
      </c>
      <c r="G10" s="106"/>
    </row>
    <row r="11" spans="1:7" ht="14.25" customHeight="1">
      <c r="A11" s="69">
        <v>1</v>
      </c>
      <c r="B11" s="70" t="s">
        <v>14</v>
      </c>
      <c r="C11" s="75">
        <v>225</v>
      </c>
      <c r="D11" s="76">
        <v>0.18442622950819673</v>
      </c>
      <c r="E11" s="77">
        <v>471</v>
      </c>
      <c r="F11" s="78">
        <v>0.22676937891189214</v>
      </c>
      <c r="G11" s="79">
        <v>-0.5222929936305732</v>
      </c>
    </row>
    <row r="12" spans="1:7" ht="14.25" customHeight="1">
      <c r="A12" s="71">
        <v>2</v>
      </c>
      <c r="B12" s="72" t="s">
        <v>15</v>
      </c>
      <c r="C12" s="80">
        <v>198</v>
      </c>
      <c r="D12" s="81">
        <v>0.16229508196721312</v>
      </c>
      <c r="E12" s="82">
        <v>371</v>
      </c>
      <c r="F12" s="83">
        <v>0.17862301396244584</v>
      </c>
      <c r="G12" s="84">
        <v>-0.46630727762803237</v>
      </c>
    </row>
    <row r="13" spans="1:7" ht="14.25" customHeight="1">
      <c r="A13" s="71">
        <v>3</v>
      </c>
      <c r="B13" s="72" t="s">
        <v>16</v>
      </c>
      <c r="C13" s="80">
        <v>197</v>
      </c>
      <c r="D13" s="81">
        <v>0.16147540983606556</v>
      </c>
      <c r="E13" s="82">
        <v>318</v>
      </c>
      <c r="F13" s="83">
        <v>0.15310544053923927</v>
      </c>
      <c r="G13" s="84">
        <v>-0.3805031446540881</v>
      </c>
    </row>
    <row r="14" spans="1:7" ht="14.25" customHeight="1">
      <c r="A14" s="71">
        <v>4</v>
      </c>
      <c r="B14" s="72" t="s">
        <v>17</v>
      </c>
      <c r="C14" s="80">
        <v>90</v>
      </c>
      <c r="D14" s="81">
        <v>0.07377049180327869</v>
      </c>
      <c r="E14" s="82">
        <v>144</v>
      </c>
      <c r="F14" s="83">
        <v>0.0693307655272027</v>
      </c>
      <c r="G14" s="84">
        <v>-0.375</v>
      </c>
    </row>
    <row r="15" spans="1:7" ht="14.25" customHeight="1">
      <c r="A15" s="73">
        <v>5</v>
      </c>
      <c r="B15" s="74" t="s">
        <v>19</v>
      </c>
      <c r="C15" s="85">
        <v>64</v>
      </c>
      <c r="D15" s="86">
        <v>0.05245901639344262</v>
      </c>
      <c r="E15" s="87">
        <v>47</v>
      </c>
      <c r="F15" s="88">
        <v>0.02262879152623977</v>
      </c>
      <c r="G15" s="89">
        <v>0.36170212765957444</v>
      </c>
    </row>
    <row r="16" spans="1:7" ht="14.25" customHeight="1">
      <c r="A16" s="69">
        <v>6</v>
      </c>
      <c r="B16" s="70" t="s">
        <v>20</v>
      </c>
      <c r="C16" s="75">
        <v>63</v>
      </c>
      <c r="D16" s="76">
        <v>0.051639344262295085</v>
      </c>
      <c r="E16" s="77">
        <v>72</v>
      </c>
      <c r="F16" s="78">
        <v>0.03466538276360135</v>
      </c>
      <c r="G16" s="79">
        <v>-0.125</v>
      </c>
    </row>
    <row r="17" spans="1:7" ht="14.25" customHeight="1">
      <c r="A17" s="71">
        <v>7</v>
      </c>
      <c r="B17" s="72" t="s">
        <v>18</v>
      </c>
      <c r="C17" s="80">
        <v>47</v>
      </c>
      <c r="D17" s="81">
        <v>0.038524590163934426</v>
      </c>
      <c r="E17" s="82">
        <v>47</v>
      </c>
      <c r="F17" s="83">
        <v>0.02262879152623977</v>
      </c>
      <c r="G17" s="84">
        <v>0</v>
      </c>
    </row>
    <row r="18" spans="1:7" ht="14.25" customHeight="1">
      <c r="A18" s="71">
        <v>8</v>
      </c>
      <c r="B18" s="72" t="s">
        <v>22</v>
      </c>
      <c r="C18" s="80">
        <v>31</v>
      </c>
      <c r="D18" s="81">
        <v>0.02540983606557377</v>
      </c>
      <c r="E18" s="82">
        <v>47</v>
      </c>
      <c r="F18" s="83">
        <v>0.02262879152623977</v>
      </c>
      <c r="G18" s="84">
        <v>-0.34042553191489366</v>
      </c>
    </row>
    <row r="19" spans="1:7" ht="14.25" customHeight="1">
      <c r="A19" s="71">
        <v>9</v>
      </c>
      <c r="B19" s="72" t="s">
        <v>58</v>
      </c>
      <c r="C19" s="80">
        <v>25</v>
      </c>
      <c r="D19" s="81">
        <v>0.020491803278688523</v>
      </c>
      <c r="E19" s="82">
        <v>18</v>
      </c>
      <c r="F19" s="83">
        <v>0.008666345690900338</v>
      </c>
      <c r="G19" s="84">
        <v>0.38888888888888884</v>
      </c>
    </row>
    <row r="20" spans="1:7" ht="14.25" customHeight="1">
      <c r="A20" s="73">
        <v>10</v>
      </c>
      <c r="B20" s="74" t="s">
        <v>21</v>
      </c>
      <c r="C20" s="85">
        <v>24</v>
      </c>
      <c r="D20" s="86">
        <v>0.019672131147540985</v>
      </c>
      <c r="E20" s="87">
        <v>31</v>
      </c>
      <c r="F20" s="88">
        <v>0.014925373134328358</v>
      </c>
      <c r="G20" s="89">
        <v>-0.22580645161290325</v>
      </c>
    </row>
    <row r="21" spans="1:7" ht="14.25" customHeight="1">
      <c r="A21" s="69">
        <v>11</v>
      </c>
      <c r="B21" s="70" t="s">
        <v>88</v>
      </c>
      <c r="C21" s="75">
        <v>15</v>
      </c>
      <c r="D21" s="76">
        <v>0.012295081967213115</v>
      </c>
      <c r="E21" s="77">
        <v>8</v>
      </c>
      <c r="F21" s="78">
        <v>0.0038517091959557053</v>
      </c>
      <c r="G21" s="79">
        <v>0.875</v>
      </c>
    </row>
    <row r="22" spans="1:7" ht="14.25" customHeight="1">
      <c r="A22" s="71"/>
      <c r="B22" s="72" t="s">
        <v>117</v>
      </c>
      <c r="C22" s="80">
        <v>15</v>
      </c>
      <c r="D22" s="81">
        <v>0.012295081967213115</v>
      </c>
      <c r="E22" s="82">
        <v>18</v>
      </c>
      <c r="F22" s="83">
        <v>0.008666345690900338</v>
      </c>
      <c r="G22" s="84">
        <v>-0.16666666666666663</v>
      </c>
    </row>
    <row r="23" spans="1:7" ht="14.25" customHeight="1">
      <c r="A23" s="71">
        <v>13</v>
      </c>
      <c r="B23" s="72" t="s">
        <v>24</v>
      </c>
      <c r="C23" s="80">
        <v>14</v>
      </c>
      <c r="D23" s="81">
        <v>0.011475409836065573</v>
      </c>
      <c r="E23" s="82">
        <v>21</v>
      </c>
      <c r="F23" s="83">
        <v>0.010110736639383727</v>
      </c>
      <c r="G23" s="84">
        <v>-0.33333333333333337</v>
      </c>
    </row>
    <row r="24" spans="1:7" ht="14.25" customHeight="1">
      <c r="A24" s="71"/>
      <c r="B24" s="72" t="s">
        <v>64</v>
      </c>
      <c r="C24" s="80">
        <v>14</v>
      </c>
      <c r="D24" s="81">
        <v>0.011475409836065573</v>
      </c>
      <c r="E24" s="82">
        <v>18</v>
      </c>
      <c r="F24" s="83">
        <v>0.008666345690900338</v>
      </c>
      <c r="G24" s="84">
        <v>-0.2222222222222222</v>
      </c>
    </row>
    <row r="25" spans="1:7" ht="14.25" customHeight="1">
      <c r="A25" s="73">
        <v>15</v>
      </c>
      <c r="B25" s="74" t="s">
        <v>60</v>
      </c>
      <c r="C25" s="85">
        <v>13</v>
      </c>
      <c r="D25" s="86">
        <v>0.010655737704918032</v>
      </c>
      <c r="E25" s="87">
        <v>26</v>
      </c>
      <c r="F25" s="88">
        <v>0.012518054886856042</v>
      </c>
      <c r="G25" s="89">
        <v>-0.5</v>
      </c>
    </row>
    <row r="26" spans="1:7" ht="14.25" customHeight="1">
      <c r="A26" s="69"/>
      <c r="B26" s="70" t="s">
        <v>124</v>
      </c>
      <c r="C26" s="75">
        <v>13</v>
      </c>
      <c r="D26" s="76">
        <v>0.010655737704918032</v>
      </c>
      <c r="E26" s="77">
        <v>8</v>
      </c>
      <c r="F26" s="78">
        <v>0.0038517091959557053</v>
      </c>
      <c r="G26" s="79">
        <v>0.625</v>
      </c>
    </row>
    <row r="27" spans="1:7" ht="14.25" customHeight="1">
      <c r="A27" s="71">
        <v>17</v>
      </c>
      <c r="B27" s="72" t="s">
        <v>23</v>
      </c>
      <c r="C27" s="80">
        <v>11</v>
      </c>
      <c r="D27" s="81">
        <v>0.009016393442622951</v>
      </c>
      <c r="E27" s="82">
        <v>26</v>
      </c>
      <c r="F27" s="83">
        <v>0.012518054886856042</v>
      </c>
      <c r="G27" s="84">
        <v>-0.5769230769230769</v>
      </c>
    </row>
    <row r="28" spans="1:7" ht="14.25" customHeight="1">
      <c r="A28" s="71"/>
      <c r="B28" s="72" t="s">
        <v>125</v>
      </c>
      <c r="C28" s="80">
        <v>11</v>
      </c>
      <c r="D28" s="81">
        <v>0.009016393442622951</v>
      </c>
      <c r="E28" s="82">
        <v>10</v>
      </c>
      <c r="F28" s="83">
        <v>0.004814636494944632</v>
      </c>
      <c r="G28" s="84">
        <v>0.10000000000000009</v>
      </c>
    </row>
    <row r="29" spans="1:7" ht="14.25" customHeight="1">
      <c r="A29" s="71"/>
      <c r="B29" s="72" t="s">
        <v>126</v>
      </c>
      <c r="C29" s="80">
        <v>11</v>
      </c>
      <c r="D29" s="81">
        <v>0.009016393442622951</v>
      </c>
      <c r="E29" s="82">
        <v>3</v>
      </c>
      <c r="F29" s="83">
        <v>0.0014443909484833895</v>
      </c>
      <c r="G29" s="84">
        <v>2.6666666666666665</v>
      </c>
    </row>
    <row r="30" spans="1:7" ht="14.25" customHeight="1">
      <c r="A30" s="73">
        <v>20</v>
      </c>
      <c r="B30" s="74" t="s">
        <v>87</v>
      </c>
      <c r="C30" s="85">
        <v>9</v>
      </c>
      <c r="D30" s="86">
        <v>0.007377049180327869</v>
      </c>
      <c r="E30" s="87">
        <v>16</v>
      </c>
      <c r="F30" s="88">
        <v>0.0077034183919114105</v>
      </c>
      <c r="G30" s="89">
        <v>-0.4375</v>
      </c>
    </row>
    <row r="31" spans="1:7" ht="14.25" customHeight="1" hidden="1">
      <c r="A31" s="47"/>
      <c r="B31" s="8"/>
      <c r="C31" s="9"/>
      <c r="D31" s="49"/>
      <c r="E31" s="9"/>
      <c r="F31" s="49"/>
      <c r="G31" s="49"/>
    </row>
    <row r="32" spans="1:7" ht="14.25" customHeight="1" hidden="1">
      <c r="A32" s="48"/>
      <c r="B32" s="10"/>
      <c r="C32" s="11"/>
      <c r="D32" s="50"/>
      <c r="E32" s="11"/>
      <c r="F32" s="50"/>
      <c r="G32" s="50"/>
    </row>
    <row r="33" spans="1:7" ht="14.25" customHeight="1" hidden="1">
      <c r="A33" s="48" t="s">
        <v>72</v>
      </c>
      <c r="B33" s="10"/>
      <c r="C33" s="11"/>
      <c r="D33" s="50"/>
      <c r="E33" s="11"/>
      <c r="F33" s="50"/>
      <c r="G33" s="50"/>
    </row>
    <row r="34" spans="1:7" ht="14.25" customHeight="1" hidden="1">
      <c r="A34" s="48" t="s">
        <v>72</v>
      </c>
      <c r="B34" s="10"/>
      <c r="C34" s="11"/>
      <c r="D34" s="50"/>
      <c r="E34" s="11"/>
      <c r="F34" s="50"/>
      <c r="G34" s="50"/>
    </row>
    <row r="35" spans="1:7" ht="14.25" customHeight="1" hidden="1">
      <c r="A35" s="46" t="s">
        <v>72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130</v>
      </c>
      <c r="D36" s="55">
        <f>C36/C37</f>
        <v>0.10655737704918032</v>
      </c>
      <c r="E36" s="36">
        <f>E37-SUM(E11:E35)</f>
        <v>357</v>
      </c>
      <c r="F36" s="55">
        <f>E36/E37</f>
        <v>0.17188252286952335</v>
      </c>
      <c r="G36" s="41">
        <f>C36/E36-1</f>
        <v>-0.6358543417366946</v>
      </c>
    </row>
    <row r="37" spans="1:8" ht="14.25" customHeight="1">
      <c r="A37" s="16"/>
      <c r="B37" s="14" t="s">
        <v>11</v>
      </c>
      <c r="C37" s="90">
        <v>1220</v>
      </c>
      <c r="D37" s="91">
        <v>1</v>
      </c>
      <c r="E37" s="92">
        <v>2077</v>
      </c>
      <c r="F37" s="93">
        <v>0.9999999999999997</v>
      </c>
      <c r="G37" s="32">
        <v>-0.412614347616755</v>
      </c>
      <c r="H37" s="97"/>
    </row>
    <row r="38" spans="1:7" ht="11.25" customHeight="1">
      <c r="A38" s="26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9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J30" sqref="J30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4">
        <v>43873</v>
      </c>
    </row>
    <row r="2" spans="1:8" ht="14.25" customHeight="1">
      <c r="A2" s="107" t="s">
        <v>29</v>
      </c>
      <c r="B2" s="107"/>
      <c r="C2" s="107"/>
      <c r="D2" s="107"/>
      <c r="E2" s="107"/>
      <c r="F2" s="107"/>
      <c r="G2" s="107"/>
      <c r="H2" s="24"/>
    </row>
    <row r="3" spans="1:8" ht="14.25" customHeight="1">
      <c r="A3" s="108" t="s">
        <v>69</v>
      </c>
      <c r="B3" s="108"/>
      <c r="C3" s="108"/>
      <c r="D3" s="108"/>
      <c r="E3" s="108"/>
      <c r="F3" s="108"/>
      <c r="G3" s="108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68</v>
      </c>
      <c r="H4" s="25"/>
    </row>
    <row r="5" spans="1:7" ht="14.25" customHeight="1">
      <c r="A5" s="111" t="s">
        <v>0</v>
      </c>
      <c r="B5" s="111" t="s">
        <v>1</v>
      </c>
      <c r="C5" s="113" t="s">
        <v>122</v>
      </c>
      <c r="D5" s="114"/>
      <c r="E5" s="114"/>
      <c r="F5" s="114"/>
      <c r="G5" s="115"/>
    </row>
    <row r="6" spans="1:7" ht="14.25" customHeight="1">
      <c r="A6" s="112"/>
      <c r="B6" s="112"/>
      <c r="C6" s="116" t="s">
        <v>123</v>
      </c>
      <c r="D6" s="117"/>
      <c r="E6" s="117"/>
      <c r="F6" s="117"/>
      <c r="G6" s="118"/>
    </row>
    <row r="7" spans="1:7" ht="14.25" customHeight="1">
      <c r="A7" s="112"/>
      <c r="B7" s="112"/>
      <c r="C7" s="119">
        <v>2020</v>
      </c>
      <c r="D7" s="120"/>
      <c r="E7" s="123">
        <v>2019</v>
      </c>
      <c r="F7" s="120"/>
      <c r="G7" s="125" t="s">
        <v>3</v>
      </c>
    </row>
    <row r="8" spans="1:7" ht="14.25" customHeight="1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7" ht="14.25" customHeight="1">
      <c r="A9" s="126"/>
      <c r="B9" s="126"/>
      <c r="C9" s="20" t="s">
        <v>6</v>
      </c>
      <c r="D9" s="42" t="s">
        <v>2</v>
      </c>
      <c r="E9" s="98" t="s">
        <v>6</v>
      </c>
      <c r="F9" s="42" t="s">
        <v>2</v>
      </c>
      <c r="G9" s="105" t="s">
        <v>7</v>
      </c>
    </row>
    <row r="10" spans="1:7" ht="14.25" customHeight="1">
      <c r="A10" s="127"/>
      <c r="B10" s="127"/>
      <c r="C10" s="19" t="s">
        <v>8</v>
      </c>
      <c r="D10" s="99" t="s">
        <v>9</v>
      </c>
      <c r="E10" s="7" t="s">
        <v>8</v>
      </c>
      <c r="F10" s="99" t="s">
        <v>9</v>
      </c>
      <c r="G10" s="106"/>
    </row>
    <row r="11" spans="1:7" ht="14.25" customHeight="1">
      <c r="A11" s="69">
        <v>1</v>
      </c>
      <c r="B11" s="70" t="s">
        <v>14</v>
      </c>
      <c r="C11" s="75">
        <v>224</v>
      </c>
      <c r="D11" s="76">
        <v>0.19946571682991987</v>
      </c>
      <c r="E11" s="77">
        <v>471</v>
      </c>
      <c r="F11" s="78">
        <v>0.24544033350703492</v>
      </c>
      <c r="G11" s="79">
        <v>-0.524416135881104</v>
      </c>
    </row>
    <row r="12" spans="1:7" ht="14.25" customHeight="1">
      <c r="A12" s="71">
        <v>2</v>
      </c>
      <c r="B12" s="72" t="s">
        <v>15</v>
      </c>
      <c r="C12" s="80">
        <v>198</v>
      </c>
      <c r="D12" s="81">
        <v>0.176313446126447</v>
      </c>
      <c r="E12" s="82">
        <v>359</v>
      </c>
      <c r="F12" s="83">
        <v>0.18707660239708182</v>
      </c>
      <c r="G12" s="84">
        <v>-0.44846796657381616</v>
      </c>
    </row>
    <row r="13" spans="1:7" ht="14.25" customHeight="1">
      <c r="A13" s="71">
        <v>3</v>
      </c>
      <c r="B13" s="72" t="s">
        <v>16</v>
      </c>
      <c r="C13" s="80">
        <v>188</v>
      </c>
      <c r="D13" s="81">
        <v>0.1674087266251113</v>
      </c>
      <c r="E13" s="82">
        <v>297</v>
      </c>
      <c r="F13" s="83">
        <v>0.15476810838978636</v>
      </c>
      <c r="G13" s="84">
        <v>-0.367003367003367</v>
      </c>
    </row>
    <row r="14" spans="1:7" ht="14.25" customHeight="1">
      <c r="A14" s="71">
        <v>4</v>
      </c>
      <c r="B14" s="72" t="s">
        <v>17</v>
      </c>
      <c r="C14" s="80">
        <v>89</v>
      </c>
      <c r="D14" s="81">
        <v>0.0792520035618878</v>
      </c>
      <c r="E14" s="82">
        <v>144</v>
      </c>
      <c r="F14" s="83">
        <v>0.07503908285565399</v>
      </c>
      <c r="G14" s="84">
        <v>-0.3819444444444444</v>
      </c>
    </row>
    <row r="15" spans="1:7" ht="14.25" customHeight="1">
      <c r="A15" s="73">
        <v>5</v>
      </c>
      <c r="B15" s="74" t="s">
        <v>20</v>
      </c>
      <c r="C15" s="85">
        <v>62</v>
      </c>
      <c r="D15" s="86">
        <v>0.05520926090828139</v>
      </c>
      <c r="E15" s="87">
        <v>68</v>
      </c>
      <c r="F15" s="88">
        <v>0.03543512245961438</v>
      </c>
      <c r="G15" s="89">
        <v>-0.08823529411764708</v>
      </c>
    </row>
    <row r="16" spans="1:7" ht="14.25" customHeight="1">
      <c r="A16" s="69">
        <v>6</v>
      </c>
      <c r="B16" s="70" t="s">
        <v>19</v>
      </c>
      <c r="C16" s="75">
        <v>61</v>
      </c>
      <c r="D16" s="76">
        <v>0.05431878895814782</v>
      </c>
      <c r="E16" s="77">
        <v>47</v>
      </c>
      <c r="F16" s="78">
        <v>0.024491922876498175</v>
      </c>
      <c r="G16" s="79">
        <v>0.2978723404255319</v>
      </c>
    </row>
    <row r="17" spans="1:7" ht="14.25" customHeight="1">
      <c r="A17" s="71">
        <v>7</v>
      </c>
      <c r="B17" s="72" t="s">
        <v>18</v>
      </c>
      <c r="C17" s="80">
        <v>47</v>
      </c>
      <c r="D17" s="81">
        <v>0.041852181656277826</v>
      </c>
      <c r="E17" s="82">
        <v>46</v>
      </c>
      <c r="F17" s="83">
        <v>0.023970818134445022</v>
      </c>
      <c r="G17" s="84">
        <v>0.021739130434782705</v>
      </c>
    </row>
    <row r="18" spans="1:7" ht="14.25" customHeight="1">
      <c r="A18" s="71">
        <v>8</v>
      </c>
      <c r="B18" s="72" t="s">
        <v>22</v>
      </c>
      <c r="C18" s="80">
        <v>31</v>
      </c>
      <c r="D18" s="81">
        <v>0.027604630454140695</v>
      </c>
      <c r="E18" s="82">
        <v>47</v>
      </c>
      <c r="F18" s="83">
        <v>0.024491922876498175</v>
      </c>
      <c r="G18" s="84">
        <v>-0.34042553191489366</v>
      </c>
    </row>
    <row r="19" spans="1:7" ht="14.25" customHeight="1">
      <c r="A19" s="71">
        <v>9</v>
      </c>
      <c r="B19" s="72" t="s">
        <v>21</v>
      </c>
      <c r="C19" s="80">
        <v>23</v>
      </c>
      <c r="D19" s="81">
        <v>0.020480854853072127</v>
      </c>
      <c r="E19" s="82">
        <v>26</v>
      </c>
      <c r="F19" s="83">
        <v>0.01354872329338197</v>
      </c>
      <c r="G19" s="84">
        <v>-0.11538461538461542</v>
      </c>
    </row>
    <row r="20" spans="1:7" ht="14.25" customHeight="1">
      <c r="A20" s="73">
        <v>10</v>
      </c>
      <c r="B20" s="74" t="s">
        <v>88</v>
      </c>
      <c r="C20" s="85">
        <v>15</v>
      </c>
      <c r="D20" s="86">
        <v>0.013357079252003561</v>
      </c>
      <c r="E20" s="87">
        <v>8</v>
      </c>
      <c r="F20" s="88">
        <v>0.004168837936425221</v>
      </c>
      <c r="G20" s="89">
        <v>0.875</v>
      </c>
    </row>
    <row r="21" spans="1:7" ht="14.25" customHeight="1">
      <c r="A21" s="69">
        <v>11</v>
      </c>
      <c r="B21" s="70" t="s">
        <v>64</v>
      </c>
      <c r="C21" s="75">
        <v>14</v>
      </c>
      <c r="D21" s="76">
        <v>0.012466607301869992</v>
      </c>
      <c r="E21" s="77">
        <v>18</v>
      </c>
      <c r="F21" s="78">
        <v>0.009379885356956748</v>
      </c>
      <c r="G21" s="79">
        <v>-0.2222222222222222</v>
      </c>
    </row>
    <row r="22" spans="1:7" ht="14.25" customHeight="1">
      <c r="A22" s="71">
        <v>12</v>
      </c>
      <c r="B22" s="72" t="s">
        <v>60</v>
      </c>
      <c r="C22" s="80">
        <v>13</v>
      </c>
      <c r="D22" s="81">
        <v>0.01157613535173642</v>
      </c>
      <c r="E22" s="82">
        <v>26</v>
      </c>
      <c r="F22" s="83">
        <v>0.01354872329338197</v>
      </c>
      <c r="G22" s="84">
        <v>-0.5</v>
      </c>
    </row>
    <row r="23" spans="1:7" ht="14.25" customHeight="1">
      <c r="A23" s="71">
        <v>13</v>
      </c>
      <c r="B23" s="72" t="s">
        <v>24</v>
      </c>
      <c r="C23" s="80">
        <v>12</v>
      </c>
      <c r="D23" s="81">
        <v>0.01068566340160285</v>
      </c>
      <c r="E23" s="82">
        <v>21</v>
      </c>
      <c r="F23" s="83">
        <v>0.010943199583116207</v>
      </c>
      <c r="G23" s="84">
        <v>-0.4285714285714286</v>
      </c>
    </row>
    <row r="24" spans="1:7" ht="14.25" customHeight="1">
      <c r="A24" s="71">
        <v>14</v>
      </c>
      <c r="B24" s="72" t="s">
        <v>125</v>
      </c>
      <c r="C24" s="80">
        <v>11</v>
      </c>
      <c r="D24" s="81">
        <v>0.009795191451469279</v>
      </c>
      <c r="E24" s="82">
        <v>10</v>
      </c>
      <c r="F24" s="83">
        <v>0.005211047420531527</v>
      </c>
      <c r="G24" s="84">
        <v>0.10000000000000009</v>
      </c>
    </row>
    <row r="25" spans="1:7" ht="14.25" customHeight="1">
      <c r="A25" s="73"/>
      <c r="B25" s="74" t="s">
        <v>23</v>
      </c>
      <c r="C25" s="85">
        <v>11</v>
      </c>
      <c r="D25" s="86">
        <v>0.009795191451469279</v>
      </c>
      <c r="E25" s="87">
        <v>26</v>
      </c>
      <c r="F25" s="88">
        <v>0.01354872329338197</v>
      </c>
      <c r="G25" s="89">
        <v>-0.5769230769230769</v>
      </c>
    </row>
    <row r="26" spans="1:7" ht="14.25" customHeight="1">
      <c r="A26" s="69"/>
      <c r="B26" s="70" t="s">
        <v>126</v>
      </c>
      <c r="C26" s="75">
        <v>11</v>
      </c>
      <c r="D26" s="76">
        <v>0.009795191451469279</v>
      </c>
      <c r="E26" s="77">
        <v>3</v>
      </c>
      <c r="F26" s="78">
        <v>0.001563314226159458</v>
      </c>
      <c r="G26" s="79">
        <v>2.6666666666666665</v>
      </c>
    </row>
    <row r="27" spans="1:7" ht="14.25" customHeight="1">
      <c r="A27" s="71">
        <v>17</v>
      </c>
      <c r="B27" s="72" t="s">
        <v>87</v>
      </c>
      <c r="C27" s="80">
        <v>9</v>
      </c>
      <c r="D27" s="81">
        <v>0.008014247551202136</v>
      </c>
      <c r="E27" s="82">
        <v>16</v>
      </c>
      <c r="F27" s="83">
        <v>0.008337675872850442</v>
      </c>
      <c r="G27" s="84">
        <v>-0.4375</v>
      </c>
    </row>
    <row r="28" spans="1:7" ht="14.25" customHeight="1">
      <c r="A28" s="71"/>
      <c r="B28" s="72" t="s">
        <v>127</v>
      </c>
      <c r="C28" s="80">
        <v>9</v>
      </c>
      <c r="D28" s="81">
        <v>0.008014247551202136</v>
      </c>
      <c r="E28" s="82">
        <v>19</v>
      </c>
      <c r="F28" s="83">
        <v>0.009900990099009901</v>
      </c>
      <c r="G28" s="84">
        <v>-0.5263157894736843</v>
      </c>
    </row>
    <row r="29" spans="1:7" ht="14.25" customHeight="1">
      <c r="A29" s="71">
        <v>19</v>
      </c>
      <c r="B29" s="72" t="s">
        <v>25</v>
      </c>
      <c r="C29" s="80">
        <v>8</v>
      </c>
      <c r="D29" s="81">
        <v>0.007123775601068566</v>
      </c>
      <c r="E29" s="82">
        <v>24</v>
      </c>
      <c r="F29" s="83">
        <v>0.012506513809275664</v>
      </c>
      <c r="G29" s="84">
        <v>-0.6666666666666667</v>
      </c>
    </row>
    <row r="30" spans="1:7" ht="14.25" customHeight="1">
      <c r="A30" s="73"/>
      <c r="B30" s="74" t="s">
        <v>124</v>
      </c>
      <c r="C30" s="85">
        <v>8</v>
      </c>
      <c r="D30" s="86">
        <v>0.007123775601068566</v>
      </c>
      <c r="E30" s="87">
        <v>7</v>
      </c>
      <c r="F30" s="88">
        <v>0.0036477331943720686</v>
      </c>
      <c r="G30" s="89">
        <v>0.1428571428571428</v>
      </c>
    </row>
    <row r="31" spans="1:7" ht="14.25" customHeight="1">
      <c r="A31" s="35"/>
      <c r="B31" s="12" t="s">
        <v>10</v>
      </c>
      <c r="C31" s="13">
        <f>C32-SUM(C11:C30)</f>
        <v>79</v>
      </c>
      <c r="D31" s="56">
        <f>C31/C32</f>
        <v>0.07034728406055209</v>
      </c>
      <c r="E31" s="13">
        <f>E32-SUM(E11:E30)</f>
        <v>236</v>
      </c>
      <c r="F31" s="56">
        <f>E31/E32</f>
        <v>0.12298071912454403</v>
      </c>
      <c r="G31" s="17">
        <f>C31/E31-1</f>
        <v>-0.6652542372881356</v>
      </c>
    </row>
    <row r="32" spans="1:7" ht="14.25" customHeight="1">
      <c r="A32" s="16"/>
      <c r="B32" s="14" t="s">
        <v>11</v>
      </c>
      <c r="C32" s="90">
        <v>1123</v>
      </c>
      <c r="D32" s="91">
        <v>1</v>
      </c>
      <c r="E32" s="92">
        <v>1919</v>
      </c>
      <c r="F32" s="93">
        <v>0.9999999999999997</v>
      </c>
      <c r="G32" s="32">
        <v>-0.4147993746743095</v>
      </c>
    </row>
    <row r="33" ht="12.75" customHeight="1">
      <c r="A33" s="26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9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26" dxfId="45" operator="lessThan">
      <formula>0</formula>
    </cfRule>
  </conditionalFormatting>
  <conditionalFormatting sqref="G11:G15">
    <cfRule type="cellIs" priority="7" dxfId="45" operator="lessThan">
      <formula>0</formula>
    </cfRule>
  </conditionalFormatting>
  <conditionalFormatting sqref="G16:G30">
    <cfRule type="cellIs" priority="6" dxfId="45" operator="lessThan">
      <formula>0</formula>
    </cfRule>
  </conditionalFormatting>
  <conditionalFormatting sqref="C11:G30">
    <cfRule type="cellIs" priority="5" dxfId="46" operator="equal">
      <formula>0</formula>
    </cfRule>
  </conditionalFormatting>
  <conditionalFormatting sqref="G32">
    <cfRule type="cellIs" priority="4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J27" sqref="J27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43873</v>
      </c>
    </row>
    <row r="2" spans="1:10" ht="14.25" customHeight="1">
      <c r="A2" s="107" t="s">
        <v>30</v>
      </c>
      <c r="B2" s="107"/>
      <c r="C2" s="107"/>
      <c r="D2" s="107"/>
      <c r="E2" s="107"/>
      <c r="F2" s="107"/>
      <c r="G2" s="107"/>
      <c r="H2" s="24"/>
      <c r="I2" s="24"/>
      <c r="J2" s="24"/>
    </row>
    <row r="3" spans="1:10" ht="14.25" customHeight="1">
      <c r="A3" s="108" t="s">
        <v>31</v>
      </c>
      <c r="B3" s="108"/>
      <c r="C3" s="108"/>
      <c r="D3" s="108"/>
      <c r="E3" s="108"/>
      <c r="F3" s="108"/>
      <c r="G3" s="108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9" t="s">
        <v>0</v>
      </c>
      <c r="B5" s="111" t="s">
        <v>1</v>
      </c>
      <c r="C5" s="113" t="s">
        <v>122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123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25"/>
    </row>
    <row r="9" spans="1:7" ht="14.25" customHeight="1">
      <c r="A9" s="103"/>
      <c r="B9" s="103"/>
      <c r="C9" s="20" t="s">
        <v>6</v>
      </c>
      <c r="D9" s="42" t="s">
        <v>2</v>
      </c>
      <c r="E9" s="98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99" t="s">
        <v>9</v>
      </c>
      <c r="E10" s="7" t="s">
        <v>8</v>
      </c>
      <c r="F10" s="99" t="s">
        <v>9</v>
      </c>
      <c r="G10" s="106"/>
    </row>
    <row r="11" spans="1:7" ht="14.25" customHeight="1">
      <c r="A11" s="69">
        <v>1</v>
      </c>
      <c r="B11" s="70" t="s">
        <v>32</v>
      </c>
      <c r="C11" s="75">
        <v>826</v>
      </c>
      <c r="D11" s="76">
        <v>0.2883071553228621</v>
      </c>
      <c r="E11" s="77">
        <v>639</v>
      </c>
      <c r="F11" s="78">
        <v>0.2597560975609756</v>
      </c>
      <c r="G11" s="79">
        <v>0.29264475743348983</v>
      </c>
    </row>
    <row r="12" spans="1:7" ht="14.25" customHeight="1">
      <c r="A12" s="71">
        <v>2</v>
      </c>
      <c r="B12" s="72" t="s">
        <v>129</v>
      </c>
      <c r="C12" s="80">
        <v>660</v>
      </c>
      <c r="D12" s="81">
        <v>0.23036649214659685</v>
      </c>
      <c r="E12" s="82">
        <v>579</v>
      </c>
      <c r="F12" s="83">
        <v>0.23536585365853657</v>
      </c>
      <c r="G12" s="84">
        <v>0.13989637305699487</v>
      </c>
    </row>
    <row r="13" spans="1:7" ht="14.25" customHeight="1">
      <c r="A13" s="71">
        <v>3</v>
      </c>
      <c r="B13" s="72" t="s">
        <v>35</v>
      </c>
      <c r="C13" s="80">
        <v>233</v>
      </c>
      <c r="D13" s="81">
        <v>0.08132635253054102</v>
      </c>
      <c r="E13" s="82">
        <v>185</v>
      </c>
      <c r="F13" s="83">
        <v>0.07520325203252033</v>
      </c>
      <c r="G13" s="84">
        <v>0.2594594594594595</v>
      </c>
    </row>
    <row r="14" spans="1:7" ht="14.25" customHeight="1">
      <c r="A14" s="71">
        <v>4</v>
      </c>
      <c r="B14" s="72" t="s">
        <v>79</v>
      </c>
      <c r="C14" s="80">
        <v>158</v>
      </c>
      <c r="D14" s="81">
        <v>0.05514834205933682</v>
      </c>
      <c r="E14" s="82">
        <v>210</v>
      </c>
      <c r="F14" s="83">
        <v>0.08536585365853659</v>
      </c>
      <c r="G14" s="84">
        <v>-0.24761904761904763</v>
      </c>
    </row>
    <row r="15" spans="1:7" ht="14.25" customHeight="1">
      <c r="A15" s="73">
        <v>5</v>
      </c>
      <c r="B15" s="74" t="s">
        <v>33</v>
      </c>
      <c r="C15" s="85">
        <v>140</v>
      </c>
      <c r="D15" s="86">
        <v>0.04886561954624782</v>
      </c>
      <c r="E15" s="87">
        <v>140</v>
      </c>
      <c r="F15" s="88">
        <v>0.056910569105691054</v>
      </c>
      <c r="G15" s="89">
        <v>0</v>
      </c>
    </row>
    <row r="16" spans="1:7" ht="14.25" customHeight="1">
      <c r="A16" s="69">
        <v>6</v>
      </c>
      <c r="B16" s="70" t="s">
        <v>21</v>
      </c>
      <c r="C16" s="75">
        <v>112</v>
      </c>
      <c r="D16" s="76">
        <v>0.03909249563699826</v>
      </c>
      <c r="E16" s="77">
        <v>96</v>
      </c>
      <c r="F16" s="78">
        <v>0.03902439024390244</v>
      </c>
      <c r="G16" s="79">
        <v>0.16666666666666674</v>
      </c>
    </row>
    <row r="17" spans="1:7" ht="14.25" customHeight="1">
      <c r="A17" s="71">
        <v>7</v>
      </c>
      <c r="B17" s="72" t="s">
        <v>62</v>
      </c>
      <c r="C17" s="80">
        <v>93</v>
      </c>
      <c r="D17" s="81">
        <v>0.032460732984293195</v>
      </c>
      <c r="E17" s="82">
        <v>60</v>
      </c>
      <c r="F17" s="83">
        <v>0.024390243902439025</v>
      </c>
      <c r="G17" s="84">
        <v>0.55</v>
      </c>
    </row>
    <row r="18" spans="1:7" ht="14.25" customHeight="1">
      <c r="A18" s="71">
        <v>8</v>
      </c>
      <c r="B18" s="72" t="s">
        <v>81</v>
      </c>
      <c r="C18" s="80">
        <v>78</v>
      </c>
      <c r="D18" s="81">
        <v>0.027225130890052355</v>
      </c>
      <c r="E18" s="82">
        <v>39</v>
      </c>
      <c r="F18" s="83">
        <v>0.015853658536585366</v>
      </c>
      <c r="G18" s="84">
        <v>1</v>
      </c>
    </row>
    <row r="19" spans="1:7" ht="14.25" customHeight="1">
      <c r="A19" s="71">
        <v>9</v>
      </c>
      <c r="B19" s="72" t="s">
        <v>34</v>
      </c>
      <c r="C19" s="80">
        <v>59</v>
      </c>
      <c r="D19" s="81">
        <v>0.020593368237347295</v>
      </c>
      <c r="E19" s="82">
        <v>38</v>
      </c>
      <c r="F19" s="83">
        <v>0.015447154471544716</v>
      </c>
      <c r="G19" s="84">
        <v>0.5526315789473684</v>
      </c>
    </row>
    <row r="20" spans="1:7" ht="14.25" customHeight="1">
      <c r="A20" s="73">
        <v>10</v>
      </c>
      <c r="B20" s="74" t="s">
        <v>83</v>
      </c>
      <c r="C20" s="85">
        <v>41</v>
      </c>
      <c r="D20" s="86">
        <v>0.014310645724258289</v>
      </c>
      <c r="E20" s="87">
        <v>17</v>
      </c>
      <c r="F20" s="88">
        <v>0.006910569105691057</v>
      </c>
      <c r="G20" s="89">
        <v>1.4117647058823528</v>
      </c>
    </row>
    <row r="21" spans="1:7" ht="14.25" customHeight="1">
      <c r="A21" s="69">
        <v>11</v>
      </c>
      <c r="B21" s="70" t="s">
        <v>80</v>
      </c>
      <c r="C21" s="75">
        <v>37</v>
      </c>
      <c r="D21" s="76">
        <v>0.012914485165794066</v>
      </c>
      <c r="E21" s="77">
        <v>37</v>
      </c>
      <c r="F21" s="78">
        <v>0.015040650406504066</v>
      </c>
      <c r="G21" s="79">
        <v>0</v>
      </c>
    </row>
    <row r="22" spans="1:7" ht="14.25" customHeight="1">
      <c r="A22" s="71">
        <v>12</v>
      </c>
      <c r="B22" s="72" t="s">
        <v>77</v>
      </c>
      <c r="C22" s="80">
        <v>33</v>
      </c>
      <c r="D22" s="81">
        <v>0.011518324607329843</v>
      </c>
      <c r="E22" s="82">
        <v>31</v>
      </c>
      <c r="F22" s="83">
        <v>0.012601626016260163</v>
      </c>
      <c r="G22" s="84">
        <v>0.06451612903225801</v>
      </c>
    </row>
    <row r="23" spans="1:7" ht="14.25" customHeight="1">
      <c r="A23" s="71">
        <v>13</v>
      </c>
      <c r="B23" s="72" t="s">
        <v>84</v>
      </c>
      <c r="C23" s="80">
        <v>32</v>
      </c>
      <c r="D23" s="81">
        <v>0.011169284467713788</v>
      </c>
      <c r="E23" s="82">
        <v>23</v>
      </c>
      <c r="F23" s="83">
        <v>0.00934959349593496</v>
      </c>
      <c r="G23" s="84">
        <v>0.3913043478260869</v>
      </c>
    </row>
    <row r="24" spans="1:7" ht="14.25" customHeight="1">
      <c r="A24" s="71">
        <v>14</v>
      </c>
      <c r="B24" s="72" t="s">
        <v>78</v>
      </c>
      <c r="C24" s="80">
        <v>31</v>
      </c>
      <c r="D24" s="81">
        <v>0.010820244328097731</v>
      </c>
      <c r="E24" s="82">
        <v>26</v>
      </c>
      <c r="F24" s="83">
        <v>0.01056910569105691</v>
      </c>
      <c r="G24" s="84">
        <v>0.1923076923076923</v>
      </c>
    </row>
    <row r="25" spans="1:7" ht="14.25" customHeight="1">
      <c r="A25" s="73">
        <v>15</v>
      </c>
      <c r="B25" s="74" t="s">
        <v>128</v>
      </c>
      <c r="C25" s="85">
        <v>30</v>
      </c>
      <c r="D25" s="86">
        <v>0.010471204188481676</v>
      </c>
      <c r="E25" s="87">
        <v>4</v>
      </c>
      <c r="F25" s="88">
        <v>0.0016260162601626016</v>
      </c>
      <c r="G25" s="89">
        <v>6.5</v>
      </c>
    </row>
    <row r="26" spans="1:7" ht="14.25" customHeight="1">
      <c r="A26" s="69">
        <v>16</v>
      </c>
      <c r="B26" s="70" t="s">
        <v>73</v>
      </c>
      <c r="C26" s="75">
        <v>29</v>
      </c>
      <c r="D26" s="76">
        <v>0.01012216404886562</v>
      </c>
      <c r="E26" s="77">
        <v>20</v>
      </c>
      <c r="F26" s="78">
        <v>0.008130081300813009</v>
      </c>
      <c r="G26" s="79">
        <v>0.44999999999999996</v>
      </c>
    </row>
    <row r="27" spans="1:7" ht="14.25" customHeight="1">
      <c r="A27" s="71">
        <v>17</v>
      </c>
      <c r="B27" s="72" t="s">
        <v>82</v>
      </c>
      <c r="C27" s="80">
        <v>27</v>
      </c>
      <c r="D27" s="81">
        <v>0.009424083769633508</v>
      </c>
      <c r="E27" s="82">
        <v>31</v>
      </c>
      <c r="F27" s="83">
        <v>0.012601626016260163</v>
      </c>
      <c r="G27" s="84">
        <v>-0.12903225806451613</v>
      </c>
    </row>
    <row r="28" spans="1:7" ht="14.25" customHeight="1">
      <c r="A28" s="71">
        <v>18</v>
      </c>
      <c r="B28" s="72" t="s">
        <v>91</v>
      </c>
      <c r="C28" s="80">
        <v>18</v>
      </c>
      <c r="D28" s="81">
        <v>0.0062827225130890054</v>
      </c>
      <c r="E28" s="82">
        <v>11</v>
      </c>
      <c r="F28" s="83">
        <v>0.004471544715447155</v>
      </c>
      <c r="G28" s="84">
        <v>0.6363636363636365</v>
      </c>
    </row>
    <row r="29" spans="1:7" ht="14.25" customHeight="1">
      <c r="A29" s="71">
        <v>19</v>
      </c>
      <c r="B29" s="72" t="s">
        <v>85</v>
      </c>
      <c r="C29" s="80">
        <v>17</v>
      </c>
      <c r="D29" s="81">
        <v>0.00593368237347295</v>
      </c>
      <c r="E29" s="82">
        <v>16</v>
      </c>
      <c r="F29" s="83">
        <v>0.0065040650406504065</v>
      </c>
      <c r="G29" s="84">
        <v>0.0625</v>
      </c>
    </row>
    <row r="30" spans="1:7" ht="14.25" customHeight="1">
      <c r="A30" s="73"/>
      <c r="B30" s="74" t="s">
        <v>86</v>
      </c>
      <c r="C30" s="85">
        <v>17</v>
      </c>
      <c r="D30" s="86">
        <v>0.00593368237347295</v>
      </c>
      <c r="E30" s="87">
        <v>24</v>
      </c>
      <c r="F30" s="88">
        <v>0.00975609756097561</v>
      </c>
      <c r="G30" s="89">
        <v>-0.29166666666666663</v>
      </c>
    </row>
    <row r="31" spans="1:7" ht="14.25" customHeight="1">
      <c r="A31" s="35"/>
      <c r="B31" s="12" t="s">
        <v>10</v>
      </c>
      <c r="C31" s="13">
        <f>C32-SUM(C11:C30)</f>
        <v>194</v>
      </c>
      <c r="D31" s="56">
        <f>C31/C32</f>
        <v>0.06771378708551483</v>
      </c>
      <c r="E31" s="13">
        <f>E32-SUM(E11:E30)</f>
        <v>234</v>
      </c>
      <c r="F31" s="56">
        <f>E31/E32</f>
        <v>0.0951219512195122</v>
      </c>
      <c r="G31" s="17">
        <f>C31/E31-1</f>
        <v>-0.1709401709401709</v>
      </c>
    </row>
    <row r="32" spans="1:7" ht="14.25" customHeight="1">
      <c r="A32" s="16"/>
      <c r="B32" s="14" t="s">
        <v>11</v>
      </c>
      <c r="C32" s="90">
        <v>2865</v>
      </c>
      <c r="D32" s="91">
        <v>1</v>
      </c>
      <c r="E32" s="92">
        <v>2460</v>
      </c>
      <c r="F32" s="93">
        <v>0.9999999999999996</v>
      </c>
      <c r="G32" s="32">
        <v>0.16463414634146334</v>
      </c>
    </row>
    <row r="33" ht="12" customHeight="1">
      <c r="A33" s="26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40">
      <selection activeCell="K69" sqref="K6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4">
        <v>43873</v>
      </c>
    </row>
    <row r="2" spans="1:9" ht="14.25" customHeight="1">
      <c r="A2" s="107" t="s">
        <v>36</v>
      </c>
      <c r="B2" s="107"/>
      <c r="C2" s="107"/>
      <c r="D2" s="107"/>
      <c r="E2" s="107"/>
      <c r="F2" s="107"/>
      <c r="G2" s="107"/>
      <c r="H2" s="24"/>
      <c r="I2" s="24"/>
    </row>
    <row r="3" spans="1:9" ht="14.25" customHeight="1">
      <c r="A3" s="108" t="s">
        <v>37</v>
      </c>
      <c r="B3" s="108"/>
      <c r="C3" s="108"/>
      <c r="D3" s="108"/>
      <c r="E3" s="108"/>
      <c r="F3" s="108"/>
      <c r="G3" s="108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09" t="s">
        <v>0</v>
      </c>
      <c r="B5" s="111" t="s">
        <v>1</v>
      </c>
      <c r="C5" s="113" t="s">
        <v>122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123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25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25"/>
    </row>
    <row r="9" spans="1:7" ht="14.25" customHeight="1">
      <c r="A9" s="103"/>
      <c r="B9" s="103"/>
      <c r="C9" s="20" t="s">
        <v>6</v>
      </c>
      <c r="D9" s="42" t="s">
        <v>2</v>
      </c>
      <c r="E9" s="98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99" t="s">
        <v>9</v>
      </c>
      <c r="E10" s="7" t="s">
        <v>8</v>
      </c>
      <c r="F10" s="99" t="s">
        <v>9</v>
      </c>
      <c r="G10" s="106"/>
    </row>
    <row r="11" spans="1:7" ht="14.25" customHeight="1">
      <c r="A11" s="69">
        <v>1</v>
      </c>
      <c r="B11" s="70" t="s">
        <v>38</v>
      </c>
      <c r="C11" s="75">
        <v>257</v>
      </c>
      <c r="D11" s="76">
        <v>0.48859315589353614</v>
      </c>
      <c r="E11" s="77">
        <v>137</v>
      </c>
      <c r="F11" s="78">
        <v>0.41389728096676737</v>
      </c>
      <c r="G11" s="79">
        <v>0.8759124087591241</v>
      </c>
    </row>
    <row r="12" spans="1:7" ht="14.25" customHeight="1">
      <c r="A12" s="71">
        <v>2</v>
      </c>
      <c r="B12" s="72" t="s">
        <v>39</v>
      </c>
      <c r="C12" s="80">
        <v>73</v>
      </c>
      <c r="D12" s="81">
        <v>0.13878326996197718</v>
      </c>
      <c r="E12" s="82">
        <v>45</v>
      </c>
      <c r="F12" s="83">
        <v>0.13595166163141995</v>
      </c>
      <c r="G12" s="84">
        <v>0.6222222222222222</v>
      </c>
    </row>
    <row r="13" spans="1:7" ht="14.25" customHeight="1">
      <c r="A13" s="71">
        <v>3</v>
      </c>
      <c r="B13" s="72" t="s">
        <v>16</v>
      </c>
      <c r="C13" s="80">
        <v>32</v>
      </c>
      <c r="D13" s="81">
        <v>0.060836501901140684</v>
      </c>
      <c r="E13" s="82">
        <v>21</v>
      </c>
      <c r="F13" s="83">
        <v>0.0634441087613293</v>
      </c>
      <c r="G13" s="84">
        <v>0.5238095238095237</v>
      </c>
    </row>
    <row r="14" spans="1:7" ht="14.25" customHeight="1">
      <c r="A14" s="71">
        <v>4</v>
      </c>
      <c r="B14" s="72" t="s">
        <v>40</v>
      </c>
      <c r="C14" s="80">
        <v>31</v>
      </c>
      <c r="D14" s="81">
        <v>0.058935361216730035</v>
      </c>
      <c r="E14" s="82">
        <v>14</v>
      </c>
      <c r="F14" s="83">
        <v>0.04229607250755287</v>
      </c>
      <c r="G14" s="84">
        <v>1.2142857142857144</v>
      </c>
    </row>
    <row r="15" spans="1:7" ht="14.25" customHeight="1">
      <c r="A15" s="73">
        <v>5</v>
      </c>
      <c r="B15" s="74" t="s">
        <v>71</v>
      </c>
      <c r="C15" s="85">
        <v>28</v>
      </c>
      <c r="D15" s="86">
        <v>0.053231939163498096</v>
      </c>
      <c r="E15" s="87">
        <v>17</v>
      </c>
      <c r="F15" s="88">
        <v>0.0513595166163142</v>
      </c>
      <c r="G15" s="89">
        <v>0.6470588235294117</v>
      </c>
    </row>
    <row r="16" spans="1:7" ht="14.25" customHeight="1">
      <c r="A16" s="69">
        <v>6</v>
      </c>
      <c r="B16" s="70" t="s">
        <v>21</v>
      </c>
      <c r="C16" s="75">
        <v>14</v>
      </c>
      <c r="D16" s="76">
        <v>0.026615969581749048</v>
      </c>
      <c r="E16" s="77">
        <v>17</v>
      </c>
      <c r="F16" s="78">
        <v>0.0513595166163142</v>
      </c>
      <c r="G16" s="79">
        <v>-0.17647058823529416</v>
      </c>
    </row>
    <row r="17" spans="1:7" ht="14.25" customHeight="1">
      <c r="A17" s="71"/>
      <c r="B17" s="72" t="s">
        <v>41</v>
      </c>
      <c r="C17" s="80">
        <v>14</v>
      </c>
      <c r="D17" s="81">
        <v>0.026615969581749048</v>
      </c>
      <c r="E17" s="82">
        <v>13</v>
      </c>
      <c r="F17" s="83">
        <v>0.03927492447129909</v>
      </c>
      <c r="G17" s="84">
        <v>0.07692307692307687</v>
      </c>
    </row>
    <row r="18" spans="1:7" ht="14.25" customHeight="1">
      <c r="A18" s="71">
        <v>8</v>
      </c>
      <c r="B18" s="72" t="s">
        <v>59</v>
      </c>
      <c r="C18" s="80">
        <v>12</v>
      </c>
      <c r="D18" s="81">
        <v>0.022813688212927757</v>
      </c>
      <c r="E18" s="82">
        <v>5</v>
      </c>
      <c r="F18" s="83">
        <v>0.015105740181268883</v>
      </c>
      <c r="G18" s="84">
        <v>1.4</v>
      </c>
    </row>
    <row r="19" spans="1:7" ht="14.25" customHeight="1">
      <c r="A19" s="71"/>
      <c r="B19" s="72" t="s">
        <v>74</v>
      </c>
      <c r="C19" s="80">
        <v>12</v>
      </c>
      <c r="D19" s="81">
        <v>0.022813688212927757</v>
      </c>
      <c r="E19" s="82">
        <v>18</v>
      </c>
      <c r="F19" s="83">
        <v>0.054380664652567974</v>
      </c>
      <c r="G19" s="84">
        <v>-0.33333333333333337</v>
      </c>
    </row>
    <row r="20" spans="1:7" ht="14.25" customHeight="1">
      <c r="A20" s="73">
        <v>10</v>
      </c>
      <c r="B20" s="74" t="s">
        <v>75</v>
      </c>
      <c r="C20" s="85">
        <v>11</v>
      </c>
      <c r="D20" s="86">
        <v>0.02091254752851711</v>
      </c>
      <c r="E20" s="87">
        <v>4</v>
      </c>
      <c r="F20" s="88">
        <v>0.012084592145015106</v>
      </c>
      <c r="G20" s="89">
        <v>1.75</v>
      </c>
    </row>
    <row r="21" spans="1:7" ht="14.25" customHeight="1">
      <c r="A21" s="69"/>
      <c r="B21" s="70" t="s">
        <v>42</v>
      </c>
      <c r="C21" s="75">
        <v>11</v>
      </c>
      <c r="D21" s="76">
        <v>0.02091254752851711</v>
      </c>
      <c r="E21" s="77">
        <v>6</v>
      </c>
      <c r="F21" s="78">
        <v>0.01812688821752266</v>
      </c>
      <c r="G21" s="79">
        <v>0.8333333333333333</v>
      </c>
    </row>
    <row r="22" spans="1:7" ht="14.25" customHeight="1">
      <c r="A22" s="71">
        <v>12</v>
      </c>
      <c r="B22" s="72" t="s">
        <v>90</v>
      </c>
      <c r="C22" s="80">
        <v>8</v>
      </c>
      <c r="D22" s="81">
        <v>0.015209125475285171</v>
      </c>
      <c r="E22" s="82">
        <v>2</v>
      </c>
      <c r="F22" s="83">
        <v>0.006042296072507553</v>
      </c>
      <c r="G22" s="84">
        <v>3</v>
      </c>
    </row>
    <row r="23" spans="1:7" ht="14.25" customHeight="1">
      <c r="A23" s="71">
        <v>13</v>
      </c>
      <c r="B23" s="72" t="s">
        <v>89</v>
      </c>
      <c r="C23" s="80">
        <v>6</v>
      </c>
      <c r="D23" s="81">
        <v>0.011406844106463879</v>
      </c>
      <c r="E23" s="82">
        <v>3</v>
      </c>
      <c r="F23" s="83">
        <v>0.00906344410876133</v>
      </c>
      <c r="G23" s="84">
        <v>1</v>
      </c>
    </row>
    <row r="24" spans="1:7" ht="14.25" customHeight="1">
      <c r="A24" s="71">
        <v>14</v>
      </c>
      <c r="B24" s="72" t="s">
        <v>25</v>
      </c>
      <c r="C24" s="80">
        <v>3</v>
      </c>
      <c r="D24" s="81">
        <v>0.005703422053231939</v>
      </c>
      <c r="E24" s="82">
        <v>2</v>
      </c>
      <c r="F24" s="83">
        <v>0.006042296072507553</v>
      </c>
      <c r="G24" s="84">
        <v>0.5</v>
      </c>
    </row>
    <row r="25" spans="1:7" ht="14.25" customHeight="1">
      <c r="A25" s="73">
        <v>15</v>
      </c>
      <c r="B25" s="74" t="s">
        <v>116</v>
      </c>
      <c r="C25" s="85">
        <v>2</v>
      </c>
      <c r="D25" s="86">
        <v>0.0038022813688212928</v>
      </c>
      <c r="E25" s="87">
        <v>3</v>
      </c>
      <c r="F25" s="88">
        <v>0.00906344410876133</v>
      </c>
      <c r="G25" s="89">
        <v>-0.33333333333333337</v>
      </c>
    </row>
    <row r="26" spans="1:7" ht="14.25" customHeight="1">
      <c r="A26" s="18"/>
      <c r="B26" s="12" t="s">
        <v>10</v>
      </c>
      <c r="C26" s="13">
        <f>C27-SUM(C11:C25)</f>
        <v>12</v>
      </c>
      <c r="D26" s="56">
        <f>C26/C27</f>
        <v>0.022813688212927757</v>
      </c>
      <c r="E26" s="13">
        <f>E27-SUM(E11:E25)</f>
        <v>24</v>
      </c>
      <c r="F26" s="56">
        <f>E26/E27</f>
        <v>0.07250755287009064</v>
      </c>
      <c r="G26" s="17">
        <f>C26/E26-1</f>
        <v>-0.5</v>
      </c>
    </row>
    <row r="27" spans="1:7" ht="15">
      <c r="A27" s="16"/>
      <c r="B27" s="14" t="s">
        <v>11</v>
      </c>
      <c r="C27" s="90">
        <v>526</v>
      </c>
      <c r="D27" s="91">
        <v>1</v>
      </c>
      <c r="E27" s="92">
        <v>331</v>
      </c>
      <c r="F27" s="93">
        <v>0.9999999999999998</v>
      </c>
      <c r="G27" s="32">
        <v>0.5891238670694865</v>
      </c>
    </row>
    <row r="28" spans="1:8" ht="15">
      <c r="A28" s="26" t="s">
        <v>13</v>
      </c>
      <c r="H28" s="31"/>
    </row>
    <row r="29" ht="13.5" customHeight="1">
      <c r="A29" t="s">
        <v>67</v>
      </c>
    </row>
    <row r="30" ht="15">
      <c r="A30" s="15" t="s">
        <v>66</v>
      </c>
    </row>
    <row r="49" ht="15">
      <c r="A49" t="s">
        <v>28</v>
      </c>
    </row>
    <row r="50" spans="1:7" ht="15">
      <c r="A50" s="107" t="s">
        <v>44</v>
      </c>
      <c r="B50" s="107"/>
      <c r="C50" s="107"/>
      <c r="D50" s="107"/>
      <c r="E50" s="107"/>
      <c r="F50" s="107"/>
      <c r="G50" s="107"/>
    </row>
    <row r="51" spans="1:7" ht="15">
      <c r="A51" s="108" t="s">
        <v>45</v>
      </c>
      <c r="B51" s="108"/>
      <c r="C51" s="108"/>
      <c r="D51" s="108"/>
      <c r="E51" s="108"/>
      <c r="F51" s="108"/>
      <c r="G51" s="108"/>
    </row>
    <row r="52" spans="1:7" ht="15" customHeight="1">
      <c r="A52" s="53"/>
      <c r="B52" s="53"/>
      <c r="C52" s="53"/>
      <c r="D52" s="53"/>
      <c r="E52" s="53"/>
      <c r="F52" s="53"/>
      <c r="G52" s="6" t="s">
        <v>12</v>
      </c>
    </row>
    <row r="53" spans="1:7" ht="14.25" customHeight="1">
      <c r="A53" s="109" t="s">
        <v>0</v>
      </c>
      <c r="B53" s="111" t="s">
        <v>1</v>
      </c>
      <c r="C53" s="113" t="s">
        <v>122</v>
      </c>
      <c r="D53" s="114"/>
      <c r="E53" s="114"/>
      <c r="F53" s="114"/>
      <c r="G53" s="115"/>
    </row>
    <row r="54" spans="1:7" ht="15" customHeight="1">
      <c r="A54" s="110"/>
      <c r="B54" s="112"/>
      <c r="C54" s="116" t="s">
        <v>123</v>
      </c>
      <c r="D54" s="117"/>
      <c r="E54" s="117"/>
      <c r="F54" s="117"/>
      <c r="G54" s="118"/>
    </row>
    <row r="55" spans="1:7" ht="15" customHeight="1">
      <c r="A55" s="110"/>
      <c r="B55" s="110"/>
      <c r="C55" s="119">
        <v>2020</v>
      </c>
      <c r="D55" s="120"/>
      <c r="E55" s="123">
        <v>2019</v>
      </c>
      <c r="F55" s="120"/>
      <c r="G55" s="125" t="s">
        <v>3</v>
      </c>
    </row>
    <row r="56" spans="1:7" ht="15" customHeight="1">
      <c r="A56" s="103" t="s">
        <v>4</v>
      </c>
      <c r="B56" s="103" t="s">
        <v>5</v>
      </c>
      <c r="C56" s="121"/>
      <c r="D56" s="122"/>
      <c r="E56" s="124"/>
      <c r="F56" s="122"/>
      <c r="G56" s="125"/>
    </row>
    <row r="57" spans="1:7" ht="15" customHeight="1">
      <c r="A57" s="103"/>
      <c r="B57" s="103"/>
      <c r="C57" s="20" t="s">
        <v>6</v>
      </c>
      <c r="D57" s="42" t="s">
        <v>2</v>
      </c>
      <c r="E57" s="98" t="s">
        <v>6</v>
      </c>
      <c r="F57" s="42" t="s">
        <v>2</v>
      </c>
      <c r="G57" s="105" t="s">
        <v>7</v>
      </c>
    </row>
    <row r="58" spans="1:7" ht="15" customHeight="1">
      <c r="A58" s="104"/>
      <c r="B58" s="104"/>
      <c r="C58" s="19" t="s">
        <v>8</v>
      </c>
      <c r="D58" s="99" t="s">
        <v>9</v>
      </c>
      <c r="E58" s="7" t="s">
        <v>8</v>
      </c>
      <c r="F58" s="99" t="s">
        <v>9</v>
      </c>
      <c r="G58" s="106"/>
    </row>
    <row r="59" spans="1:7" ht="15">
      <c r="A59" s="69">
        <v>1</v>
      </c>
      <c r="B59" s="70" t="s">
        <v>48</v>
      </c>
      <c r="C59" s="94">
        <v>117</v>
      </c>
      <c r="D59" s="76">
        <v>0.1918032786885246</v>
      </c>
      <c r="E59" s="94">
        <v>36</v>
      </c>
      <c r="F59" s="78">
        <v>0.0967741935483871</v>
      </c>
      <c r="G59" s="79">
        <v>2.25</v>
      </c>
    </row>
    <row r="60" spans="1:7" ht="15">
      <c r="A60" s="71">
        <v>2</v>
      </c>
      <c r="B60" s="72" t="s">
        <v>52</v>
      </c>
      <c r="C60" s="95">
        <v>79</v>
      </c>
      <c r="D60" s="81">
        <v>0.12950819672131147</v>
      </c>
      <c r="E60" s="95">
        <v>36</v>
      </c>
      <c r="F60" s="83">
        <v>0.0967741935483871</v>
      </c>
      <c r="G60" s="84">
        <v>1.1944444444444446</v>
      </c>
    </row>
    <row r="61" spans="1:7" ht="15">
      <c r="A61" s="71">
        <v>3</v>
      </c>
      <c r="B61" s="72" t="s">
        <v>50</v>
      </c>
      <c r="C61" s="95">
        <v>71</v>
      </c>
      <c r="D61" s="81">
        <v>0.11639344262295082</v>
      </c>
      <c r="E61" s="95">
        <v>74</v>
      </c>
      <c r="F61" s="83">
        <v>0.1989247311827957</v>
      </c>
      <c r="G61" s="84">
        <v>-0.04054054054054057</v>
      </c>
    </row>
    <row r="62" spans="1:7" ht="15">
      <c r="A62" s="71">
        <v>4</v>
      </c>
      <c r="B62" s="72" t="s">
        <v>54</v>
      </c>
      <c r="C62" s="95">
        <v>64</v>
      </c>
      <c r="D62" s="81">
        <v>0.10491803278688525</v>
      </c>
      <c r="E62" s="95">
        <v>44</v>
      </c>
      <c r="F62" s="83">
        <v>0.11827956989247312</v>
      </c>
      <c r="G62" s="84">
        <v>0.4545454545454546</v>
      </c>
    </row>
    <row r="63" spans="1:7" ht="15">
      <c r="A63" s="73">
        <v>5</v>
      </c>
      <c r="B63" s="74" t="s">
        <v>49</v>
      </c>
      <c r="C63" s="96">
        <v>42</v>
      </c>
      <c r="D63" s="86">
        <v>0.06885245901639345</v>
      </c>
      <c r="E63" s="96">
        <v>33</v>
      </c>
      <c r="F63" s="88">
        <v>0.08870967741935484</v>
      </c>
      <c r="G63" s="89">
        <v>0.2727272727272727</v>
      </c>
    </row>
    <row r="64" spans="1:7" ht="15">
      <c r="A64" s="69">
        <v>6</v>
      </c>
      <c r="B64" s="70" t="s">
        <v>51</v>
      </c>
      <c r="C64" s="94">
        <v>41</v>
      </c>
      <c r="D64" s="76">
        <v>0.06721311475409836</v>
      </c>
      <c r="E64" s="94">
        <v>11</v>
      </c>
      <c r="F64" s="78">
        <v>0.02956989247311828</v>
      </c>
      <c r="G64" s="79">
        <v>2.727272727272727</v>
      </c>
    </row>
    <row r="65" spans="1:7" ht="15">
      <c r="A65" s="71">
        <v>7</v>
      </c>
      <c r="B65" s="72" t="s">
        <v>55</v>
      </c>
      <c r="C65" s="95">
        <v>35</v>
      </c>
      <c r="D65" s="81">
        <v>0.05737704918032787</v>
      </c>
      <c r="E65" s="95">
        <v>13</v>
      </c>
      <c r="F65" s="83">
        <v>0.03494623655913978</v>
      </c>
      <c r="G65" s="84">
        <v>1.6923076923076925</v>
      </c>
    </row>
    <row r="66" spans="1:7" ht="15">
      <c r="A66" s="71">
        <v>8</v>
      </c>
      <c r="B66" s="72" t="s">
        <v>76</v>
      </c>
      <c r="C66" s="95">
        <v>29</v>
      </c>
      <c r="D66" s="81">
        <v>0.047540983606557376</v>
      </c>
      <c r="E66" s="95">
        <v>19</v>
      </c>
      <c r="F66" s="83">
        <v>0.051075268817204304</v>
      </c>
      <c r="G66" s="84">
        <v>0.5263157894736843</v>
      </c>
    </row>
    <row r="67" spans="1:7" ht="15">
      <c r="A67" s="71">
        <v>9</v>
      </c>
      <c r="B67" s="72" t="s">
        <v>53</v>
      </c>
      <c r="C67" s="95">
        <v>17</v>
      </c>
      <c r="D67" s="81">
        <v>0.027868852459016394</v>
      </c>
      <c r="E67" s="95">
        <v>9</v>
      </c>
      <c r="F67" s="83">
        <v>0.024193548387096774</v>
      </c>
      <c r="G67" s="84">
        <v>0.8888888888888888</v>
      </c>
    </row>
    <row r="68" spans="1:7" ht="15">
      <c r="A68" s="73">
        <v>10</v>
      </c>
      <c r="B68" s="74" t="s">
        <v>70</v>
      </c>
      <c r="C68" s="96">
        <v>16</v>
      </c>
      <c r="D68" s="86">
        <v>0.02622950819672131</v>
      </c>
      <c r="E68" s="96">
        <v>12</v>
      </c>
      <c r="F68" s="88">
        <v>0.03225806451612903</v>
      </c>
      <c r="G68" s="89">
        <v>0.33333333333333326</v>
      </c>
    </row>
    <row r="69" spans="1:7" ht="15">
      <c r="A69" s="69">
        <v>11</v>
      </c>
      <c r="B69" s="70" t="s">
        <v>56</v>
      </c>
      <c r="C69" s="94">
        <v>14</v>
      </c>
      <c r="D69" s="76">
        <v>0.022950819672131147</v>
      </c>
      <c r="E69" s="94">
        <v>12</v>
      </c>
      <c r="F69" s="78">
        <v>0.03225806451612903</v>
      </c>
      <c r="G69" s="79">
        <v>0.16666666666666674</v>
      </c>
    </row>
    <row r="70" spans="1:7" ht="15">
      <c r="A70" s="71">
        <v>12</v>
      </c>
      <c r="B70" s="72" t="s">
        <v>115</v>
      </c>
      <c r="C70" s="95">
        <v>13</v>
      </c>
      <c r="D70" s="81">
        <v>0.021311475409836064</v>
      </c>
      <c r="E70" s="95">
        <v>1</v>
      </c>
      <c r="F70" s="83">
        <v>0.002688172043010753</v>
      </c>
      <c r="G70" s="84">
        <v>12</v>
      </c>
    </row>
    <row r="71" spans="1:7" ht="15">
      <c r="A71" s="71">
        <v>13</v>
      </c>
      <c r="B71" s="72" t="s">
        <v>63</v>
      </c>
      <c r="C71" s="95">
        <v>11</v>
      </c>
      <c r="D71" s="81">
        <v>0.018032786885245903</v>
      </c>
      <c r="E71" s="95">
        <v>5</v>
      </c>
      <c r="F71" s="83">
        <v>0.013440860215053764</v>
      </c>
      <c r="G71" s="84">
        <v>1.2000000000000002</v>
      </c>
    </row>
    <row r="72" spans="1:7" ht="15">
      <c r="A72" s="71">
        <v>14</v>
      </c>
      <c r="B72" s="72" t="s">
        <v>43</v>
      </c>
      <c r="C72" s="95">
        <v>10</v>
      </c>
      <c r="D72" s="81">
        <v>0.01639344262295082</v>
      </c>
      <c r="E72" s="95">
        <v>47</v>
      </c>
      <c r="F72" s="83">
        <v>0.12634408602150538</v>
      </c>
      <c r="G72" s="84">
        <v>-0.7872340425531915</v>
      </c>
    </row>
    <row r="73" spans="1:7" ht="15">
      <c r="A73" s="73"/>
      <c r="B73" s="74" t="s">
        <v>92</v>
      </c>
      <c r="C73" s="96">
        <v>10</v>
      </c>
      <c r="D73" s="86">
        <v>0.01639344262295082</v>
      </c>
      <c r="E73" s="96">
        <v>2</v>
      </c>
      <c r="F73" s="88">
        <v>0.005376344086021506</v>
      </c>
      <c r="G73" s="89">
        <v>4</v>
      </c>
    </row>
    <row r="74" spans="1:7" ht="15" hidden="1">
      <c r="A74" s="30"/>
      <c r="B74" s="12"/>
      <c r="C74" s="43"/>
      <c r="D74" s="45"/>
      <c r="E74" s="43"/>
      <c r="F74" s="52"/>
      <c r="G74" s="37"/>
    </row>
    <row r="75" spans="1:7" ht="15">
      <c r="A75" s="35"/>
      <c r="B75" s="34" t="s">
        <v>10</v>
      </c>
      <c r="C75" s="51">
        <f>C76-SUM(C59:C74)</f>
        <v>41</v>
      </c>
      <c r="D75" s="55">
        <f>C75/C76</f>
        <v>0.06721311475409836</v>
      </c>
      <c r="E75" s="51">
        <f>E76-SUM(E59:E74)</f>
        <v>18</v>
      </c>
      <c r="F75" s="55">
        <f>E75/E76</f>
        <v>0.04838709677419355</v>
      </c>
      <c r="G75" s="41">
        <f>C75/E75-1</f>
        <v>1.2777777777777777</v>
      </c>
    </row>
    <row r="76" spans="1:7" ht="15">
      <c r="A76" s="16"/>
      <c r="B76" s="14" t="s">
        <v>11</v>
      </c>
      <c r="C76" s="44">
        <v>610</v>
      </c>
      <c r="D76" s="91">
        <v>1</v>
      </c>
      <c r="E76" s="44">
        <v>372</v>
      </c>
      <c r="F76" s="93">
        <v>1</v>
      </c>
      <c r="G76" s="32">
        <v>0.6397849462365592</v>
      </c>
    </row>
    <row r="77" spans="1:8" ht="15">
      <c r="A77" s="27" t="s">
        <v>46</v>
      </c>
      <c r="H77" s="31"/>
    </row>
    <row r="78" ht="15">
      <c r="A78" s="29" t="s">
        <v>57</v>
      </c>
    </row>
    <row r="79" ht="15">
      <c r="A79" t="s">
        <v>67</v>
      </c>
    </row>
    <row r="80" ht="15">
      <c r="A80" s="28" t="s">
        <v>47</v>
      </c>
    </row>
    <row r="81" ht="15">
      <c r="A81" s="15" t="s">
        <v>66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priority="42" dxfId="45" operator="lessThan">
      <formula>0</formula>
    </cfRule>
  </conditionalFormatting>
  <conditionalFormatting sqref="C74:G74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5">
    <cfRule type="cellIs" priority="9" dxfId="45" operator="lessThan">
      <formula>0</formula>
    </cfRule>
  </conditionalFormatting>
  <conditionalFormatting sqref="C11:G25">
    <cfRule type="cellIs" priority="8" dxfId="46" operator="equal">
      <formula>0</formula>
    </cfRule>
  </conditionalFormatting>
  <conditionalFormatting sqref="G27">
    <cfRule type="cellIs" priority="7" dxfId="45" operator="lessThan">
      <formula>0</formula>
    </cfRule>
  </conditionalFormatting>
  <conditionalFormatting sqref="G59:G63">
    <cfRule type="cellIs" priority="6" dxfId="45" operator="lessThan">
      <formula>0</formula>
    </cfRule>
  </conditionalFormatting>
  <conditionalFormatting sqref="G64:G73">
    <cfRule type="cellIs" priority="5" dxfId="45" operator="lessThan">
      <formula>0</formula>
    </cfRule>
  </conditionalFormatting>
  <conditionalFormatting sqref="D59:D73 F59:G73">
    <cfRule type="cellIs" priority="4" dxfId="46" operator="equal">
      <formula>0</formula>
    </cfRule>
  </conditionalFormatting>
  <conditionalFormatting sqref="C59:C73">
    <cfRule type="cellIs" priority="3" dxfId="46" operator="equal">
      <formula>0</formula>
    </cfRule>
  </conditionalFormatting>
  <conditionalFormatting sqref="E59:E73">
    <cfRule type="cellIs" priority="2" dxfId="46" operator="equal">
      <formula>0</formula>
    </cfRule>
  </conditionalFormatting>
  <conditionalFormatting sqref="G76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2020-02-11T16:41:58Z</dcterms:modified>
  <cp:category/>
  <cp:version/>
  <cp:contentType/>
  <cp:contentStatus/>
</cp:coreProperties>
</file>