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1\PIN\ostateczne\"/>
    </mc:Choice>
  </mc:AlternateContent>
  <xr:revisionPtr revIDLastSave="0" documentId="13_ncr:1_{2A3E9DD9-8D19-4D8E-AB67-6EFCDA904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definedNames>
    <definedName name="czy_czasowe">#REF!</definedName>
    <definedName name="jakie">#REF!</definedName>
    <definedName name="jakie_ang">#REF!</definedName>
    <definedName name="jakie1">#REF!</definedName>
    <definedName name="jakie2">#REF!</definedName>
    <definedName name="mancs">#REF!</definedName>
    <definedName name="mansc">#REF!</definedName>
    <definedName name="mn">#REF!</definedName>
    <definedName name="Mnth">#REF!</definedName>
    <definedName name="pickups">#REF!</definedName>
    <definedName name="Yr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9" l="1"/>
  <c r="F26" i="19"/>
  <c r="C26" i="19"/>
  <c r="D26" i="19"/>
  <c r="C25" i="15"/>
  <c r="D25" i="15"/>
  <c r="E25" i="15"/>
  <c r="F25" i="15"/>
  <c r="C30" i="13"/>
  <c r="D30" i="13"/>
  <c r="E30" i="13"/>
  <c r="F30" i="13"/>
  <c r="E30" i="12"/>
  <c r="F30" i="12"/>
  <c r="C30" i="12"/>
  <c r="E30" i="14"/>
  <c r="F30" i="14"/>
  <c r="C30" i="14"/>
  <c r="G30" i="14"/>
  <c r="G30" i="12"/>
  <c r="D30" i="12"/>
  <c r="G30" i="13"/>
  <c r="D30" i="14"/>
  <c r="G25" i="15"/>
  <c r="G26" i="19"/>
</calcChain>
</file>

<file path=xl/sharedStrings.xml><?xml version="1.0" encoding="utf-8"?>
<sst xmlns="http://schemas.openxmlformats.org/spreadsheetml/2006/main" count="246" uniqueCount="130">
  <si>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</si>
  <si>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</si>
  <si>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</si>
  <si>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</si>
  <si>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</si>
  <si>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</si>
  <si>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</si>
  <si>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</si>
  <si>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</si>
  <si>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</si>
  <si>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</si>
  <si>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</si>
  <si>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</si>
  <si>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</si>
  <si>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</si>
  <si>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</si>
  <si>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</si>
  <si>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</si>
  <si>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</si>
  <si>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</si>
  <si>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</si>
  <si>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</si>
  <si>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</si>
  <si>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</si>
  <si>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</si>
  <si>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</si>
  <si>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</si>
  <si>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</si>
  <si>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</si>
  <si>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</si>
  <si>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</si>
  <si>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</si>
  <si>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Pierwsze rejestracje NOWYCH ciągników rolniczych*, udział w rynku %</t>
  </si>
  <si>
    <t>NEW HOLLAND</t>
  </si>
  <si>
    <t>JOHN DEERE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</si>
  <si>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</si>
  <si>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</si>
  <si>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</si>
  <si>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</si>
  <si>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</si>
  <si>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</si>
  <si>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</si>
  <si>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</si>
  <si>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</si>
  <si>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</si>
  <si>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</si>
  <si>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</si>
  <si>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</si>
  <si>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</si>
  <si>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</si>
  <si>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</si>
  <si>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</si>
  <si>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</si>
  <si>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</si>
  <si>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</si>
  <si>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</si>
  <si>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</si>
  <si>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</si>
  <si>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</si>
  <si>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</si>
  <si>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</si>
  <si>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</si>
  <si>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</si>
  <si>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</si>
  <si>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</si>
  <si>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</si>
  <si>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</si>
  <si>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</si>
  <si>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</si>
  <si>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</si>
  <si>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</si>
  <si>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</si>
  <si>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</si>
  <si>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</si>
  <si>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</si>
  <si>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</si>
  <si>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</si>
  <si>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</si>
  <si>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</si>
  <si>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</si>
  <si>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</si>
  <si>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</si>
  <si>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</si>
  <si>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</si>
  <si>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</si>
  <si>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</si>
  <si>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</si>
  <si>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</si>
  <si>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</si>
  <si>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</si>
  <si>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</si>
  <si>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</si>
  <si>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</si>
  <si>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</si>
  <si>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</si>
  <si>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</si>
  <si>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</si>
  <si>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</si>
  <si>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</si>
  <si>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</si>
  <si>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TEMARED</t>
  </si>
  <si>
    <t>URSUS</t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</si>
  <si>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</si>
  <si>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</si>
  <si>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</si>
  <si>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</si>
  <si>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</si>
  <si>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FFB FELDBINDER</t>
  </si>
  <si>
    <t>LOHR</t>
  </si>
  <si>
    <t>STAS</t>
  </si>
  <si>
    <t>LS</t>
  </si>
  <si>
    <t>LOVOL</t>
  </si>
  <si>
    <t>TOP TRAILER</t>
  </si>
  <si>
    <t>JANMIL</t>
  </si>
  <si>
    <t>GT TRAILERS/GNIOTPOL</t>
  </si>
  <si>
    <t>DAEDONG-KIOTI</t>
  </si>
  <si>
    <t>ROLFO</t>
  </si>
  <si>
    <t>VESTA POLSKA</t>
  </si>
  <si>
    <t>SIDECAR</t>
  </si>
  <si>
    <t>CIMC</t>
  </si>
  <si>
    <t>Rok narastająco Styczeń - Listopad</t>
  </si>
  <si>
    <t>YTD January - November</t>
  </si>
  <si>
    <t>2025
Lis</t>
  </si>
  <si>
    <t>2024
Lis</t>
  </si>
  <si>
    <t>2025
Sty - Lis</t>
  </si>
  <si>
    <t>2024
Sty - Lis</t>
  </si>
  <si>
    <t>First Registrations of NEW Trailers &amp; Semi-Trailers with GVW&gt;3.5T, Market Share %</t>
  </si>
  <si>
    <t>First Registrations of NEW Light Trailers, Market Share %</t>
  </si>
  <si>
    <t>First Registrations of NEW Agricultural Trailers, Market Share %</t>
  </si>
  <si>
    <t>First Registrations of NEW Agricultural Tractors*, Market Share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</si>
</sst>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  <font>
      <b/>
      <i/>
      <sz val="11"/>
      <color theme="1" tint="0.49998474074526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6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2" fillId="0" borderId="0" xfId="4"/>
    <xf numFmtId="0" fontId="7" fillId="0" borderId="0" xfId="4" applyFont="1"/>
    <xf numFmtId="0" fontId="8" fillId="0" borderId="0" xfId="4" applyFont="1" applyAlignment="1">
      <alignment vertical="center"/>
    </xf>
    <xf numFmtId="0" fontId="9" fillId="0" borderId="0" xfId="0" applyFont="1"/>
    <xf numFmtId="0" fontId="14" fillId="0" borderId="0" xfId="0" applyFont="1"/>
    <xf numFmtId="0" fontId="11" fillId="0" borderId="0" xfId="0" applyFont="1"/>
    <xf numFmtId="0" fontId="15" fillId="0" borderId="0" xfId="0" applyFont="1"/>
    <xf numFmtId="0" fontId="12" fillId="3" borderId="2" xfId="4" applyFont="1" applyFill="1" applyBorder="1" applyAlignment="1">
      <alignment horizontal="center" wrapText="1"/>
    </xf>
    <xf numFmtId="0" fontId="12" fillId="3" borderId="2" xfId="4" applyFont="1" applyFill="1" applyBorder="1" applyAlignment="1">
      <alignment horizontal="center" vertical="center" wrapText="1"/>
    </xf>
    <xf numFmtId="0" fontId="22" fillId="3" borderId="3" xfId="4" applyFont="1" applyFill="1" applyBorder="1" applyAlignment="1">
      <alignment horizontal="center" vertical="center" wrapText="1"/>
    </xf>
    <xf numFmtId="0" fontId="22" fillId="3" borderId="3" xfId="4" applyFont="1" applyFill="1" applyBorder="1" applyAlignment="1">
      <alignment horizontal="center" vertical="top" wrapText="1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10" fontId="18" fillId="0" borderId="1" xfId="7" applyNumberFormat="1" applyFont="1" applyBorder="1" applyAlignment="1">
      <alignment vertical="center"/>
    </xf>
    <xf numFmtId="165" fontId="18" fillId="0" borderId="1" xfId="7" applyNumberFormat="1" applyFont="1" applyBorder="1" applyAlignment="1">
      <alignment vertical="center"/>
    </xf>
    <xf numFmtId="0" fontId="18" fillId="5" borderId="1" xfId="4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vertical="center"/>
    </xf>
    <xf numFmtId="10" fontId="18" fillId="5" borderId="1" xfId="7" applyNumberFormat="1" applyFont="1" applyFill="1" applyBorder="1" applyAlignment="1">
      <alignment vertical="center"/>
    </xf>
    <xf numFmtId="165" fontId="18" fillId="5" borderId="1" xfId="7" applyNumberFormat="1" applyFont="1" applyFill="1" applyBorder="1" applyAlignment="1">
      <alignment vertical="center"/>
    </xf>
    <xf numFmtId="10" fontId="18" fillId="0" borderId="1" xfId="7" applyNumberFormat="1" applyFont="1" applyFill="1" applyBorder="1" applyAlignment="1">
      <alignment vertical="center"/>
    </xf>
    <xf numFmtId="165" fontId="18" fillId="0" borderId="1" xfId="7" applyNumberFormat="1" applyFont="1" applyFill="1" applyBorder="1" applyAlignment="1">
      <alignment vertical="center"/>
    </xf>
    <xf numFmtId="0" fontId="9" fillId="4" borderId="1" xfId="0" applyFont="1" applyFill="1" applyBorder="1"/>
    <xf numFmtId="0" fontId="18" fillId="4" borderId="1" xfId="4" applyFont="1" applyFill="1" applyBorder="1" applyAlignment="1">
      <alignment vertical="center"/>
    </xf>
    <xf numFmtId="165" fontId="18" fillId="4" borderId="1" xfId="10" applyNumberFormat="1" applyFont="1" applyFill="1" applyBorder="1" applyAlignment="1">
      <alignment vertical="center"/>
    </xf>
    <xf numFmtId="165" fontId="18" fillId="4" borderId="1" xfId="7" applyNumberFormat="1" applyFont="1" applyFill="1" applyBorder="1" applyAlignment="1">
      <alignment vertical="center"/>
    </xf>
    <xf numFmtId="0" fontId="12" fillId="3" borderId="1" xfId="4" applyFont="1" applyFill="1" applyBorder="1"/>
    <xf numFmtId="0" fontId="10" fillId="3" borderId="1" xfId="4" applyFont="1" applyFill="1" applyBorder="1" applyAlignment="1">
      <alignment vertical="center"/>
    </xf>
    <xf numFmtId="9" fontId="10" fillId="3" borderId="1" xfId="7" applyFont="1" applyFill="1" applyBorder="1" applyAlignment="1">
      <alignment vertical="center"/>
    </xf>
    <xf numFmtId="165" fontId="10" fillId="3" borderId="1" xfId="4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indent="1"/>
    </xf>
    <xf numFmtId="0" fontId="16" fillId="2" borderId="0" xfId="4" applyFont="1" applyFill="1" applyAlignment="1">
      <alignment vertical="center"/>
    </xf>
    <xf numFmtId="9" fontId="16" fillId="2" borderId="0" xfId="7" applyFont="1" applyFill="1" applyBorder="1" applyAlignment="1">
      <alignment vertical="center"/>
    </xf>
    <xf numFmtId="165" fontId="16" fillId="2" borderId="0" xfId="4" applyNumberFormat="1" applyFont="1" applyFill="1" applyAlignment="1">
      <alignment vertical="center"/>
    </xf>
    <xf numFmtId="0" fontId="18" fillId="4" borderId="1" xfId="4" applyFont="1" applyFill="1" applyBorder="1"/>
    <xf numFmtId="0" fontId="11" fillId="4" borderId="1" xfId="4" applyFont="1" applyFill="1" applyBorder="1"/>
    <xf numFmtId="0" fontId="11" fillId="4" borderId="1" xfId="4" applyFont="1" applyFill="1" applyBorder="1" applyAlignment="1">
      <alignment vertical="center"/>
    </xf>
    <xf numFmtId="165" fontId="11" fillId="4" borderId="1" xfId="10" applyNumberFormat="1" applyFont="1" applyFill="1" applyBorder="1" applyAlignment="1">
      <alignment vertical="center"/>
    </xf>
    <xf numFmtId="165" fontId="11" fillId="4" borderId="1" xfId="7" applyNumberFormat="1" applyFont="1" applyFill="1" applyBorder="1" applyAlignment="1">
      <alignment vertical="center"/>
    </xf>
    <xf numFmtId="3" fontId="18" fillId="0" borderId="1" xfId="4" applyNumberFormat="1" applyFont="1" applyBorder="1" applyAlignment="1">
      <alignment vertical="center"/>
    </xf>
    <xf numFmtId="3" fontId="18" fillId="5" borderId="1" xfId="4" applyNumberFormat="1" applyFont="1" applyFill="1" applyBorder="1" applyAlignment="1">
      <alignment vertical="center"/>
    </xf>
    <xf numFmtId="3" fontId="18" fillId="4" borderId="1" xfId="4" applyNumberFormat="1" applyFont="1" applyFill="1" applyBorder="1" applyAlignment="1">
      <alignment vertical="center"/>
    </xf>
    <xf numFmtId="3" fontId="10" fillId="3" borderId="1" xfId="4" applyNumberFormat="1" applyFont="1" applyFill="1" applyBorder="1" applyAlignment="1">
      <alignment vertical="center"/>
    </xf>
    <xf numFmtId="0" fontId="18" fillId="0" borderId="0" xfId="4" applyFont="1"/>
    <xf numFmtId="0" fontId="27" fillId="0" borderId="0" xfId="4" applyFont="1"/>
    <xf numFmtId="0" fontId="28" fillId="0" borderId="0" xfId="0" applyFont="1"/>
    <xf numFmtId="1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0" fontId="30" fillId="3" borderId="1" xfId="0" applyFont="1" applyFill="1" applyBorder="1" applyAlignment="1">
      <alignment wrapText="1"/>
    </xf>
    <xf numFmtId="166" fontId="30" fillId="3" borderId="1" xfId="3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wrapText="1"/>
    </xf>
    <xf numFmtId="166" fontId="31" fillId="4" borderId="1" xfId="3" applyNumberFormat="1" applyFont="1" applyFill="1" applyBorder="1" applyAlignment="1">
      <alignment horizontal="center"/>
    </xf>
    <xf numFmtId="165" fontId="31" fillId="4" borderId="1" xfId="10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left" wrapText="1" indent="1"/>
    </xf>
    <xf numFmtId="166" fontId="31" fillId="0" borderId="1" xfId="3" applyNumberFormat="1" applyFont="1" applyBorder="1" applyAlignment="1">
      <alignment horizontal="center"/>
    </xf>
    <xf numFmtId="165" fontId="31" fillId="0" borderId="1" xfId="10" applyNumberFormat="1" applyFont="1" applyBorder="1" applyAlignment="1">
      <alignment horizontal="center"/>
    </xf>
    <xf numFmtId="0" fontId="31" fillId="5" borderId="1" xfId="0" applyFont="1" applyFill="1" applyBorder="1" applyAlignment="1">
      <alignment horizontal="left" wrapText="1" indent="1"/>
    </xf>
    <xf numFmtId="166" fontId="31" fillId="5" borderId="1" xfId="3" applyNumberFormat="1" applyFont="1" applyFill="1" applyBorder="1" applyAlignment="1">
      <alignment horizontal="center"/>
    </xf>
    <xf numFmtId="165" fontId="31" fillId="5" borderId="1" xfId="10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left" wrapText="1" indent="1"/>
    </xf>
    <xf numFmtId="166" fontId="31" fillId="0" borderId="2" xfId="3" applyNumberFormat="1" applyFont="1" applyBorder="1" applyAlignment="1">
      <alignment horizontal="center"/>
    </xf>
    <xf numFmtId="165" fontId="31" fillId="0" borderId="2" xfId="10" applyNumberFormat="1" applyFont="1" applyBorder="1" applyAlignment="1">
      <alignment horizontal="center"/>
    </xf>
    <xf numFmtId="0" fontId="31" fillId="0" borderId="3" xfId="0" applyFont="1" applyBorder="1" applyAlignment="1">
      <alignment horizontal="left" wrapText="1" indent="1"/>
    </xf>
    <xf numFmtId="166" fontId="31" fillId="0" borderId="3" xfId="3" applyNumberFormat="1" applyFont="1" applyBorder="1" applyAlignment="1">
      <alignment horizontal="center"/>
    </xf>
    <xf numFmtId="165" fontId="31" fillId="0" borderId="3" xfId="10" applyNumberFormat="1" applyFont="1" applyBorder="1" applyAlignment="1">
      <alignment horizontal="center"/>
    </xf>
    <xf numFmtId="0" fontId="32" fillId="3" borderId="1" xfId="0" applyFont="1" applyFill="1" applyBorder="1" applyAlignment="1">
      <alignment wrapText="1"/>
    </xf>
    <xf numFmtId="166" fontId="32" fillId="3" borderId="1" xfId="3" applyNumberFormat="1" applyFont="1" applyFill="1" applyBorder="1" applyAlignment="1">
      <alignment horizontal="center"/>
    </xf>
    <xf numFmtId="165" fontId="32" fillId="3" borderId="1" xfId="10" applyNumberFormat="1" applyFont="1" applyFill="1" applyBorder="1" applyAlignment="1">
      <alignment horizontal="center"/>
    </xf>
    <xf numFmtId="0" fontId="33" fillId="0" borderId="0" xfId="0" applyFont="1" applyAlignment="1">
      <alignment horizontal="left" wrapText="1" indent="1"/>
    </xf>
    <xf numFmtId="0" fontId="31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 vertical="top" wrapText="1" indent="1"/>
    </xf>
    <xf numFmtId="165" fontId="28" fillId="0" borderId="0" xfId="10" applyNumberFormat="1" applyFont="1"/>
    <xf numFmtId="3" fontId="11" fillId="4" borderId="1" xfId="4" applyNumberFormat="1" applyFont="1" applyFill="1" applyBorder="1" applyAlignment="1">
      <alignment vertical="center"/>
    </xf>
    <xf numFmtId="166" fontId="28" fillId="0" borderId="0" xfId="0" applyNumberFormat="1" applyFont="1"/>
    <xf numFmtId="0" fontId="30" fillId="3" borderId="1" xfId="0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0" fillId="3" borderId="2" xfId="4" applyFont="1" applyFill="1" applyBorder="1" applyAlignment="1">
      <alignment horizontal="center" wrapText="1"/>
    </xf>
    <xf numFmtId="0" fontId="10" fillId="3" borderId="4" xfId="4" applyFont="1" applyFill="1" applyBorder="1" applyAlignment="1">
      <alignment horizontal="center" wrapText="1"/>
    </xf>
    <xf numFmtId="0" fontId="10" fillId="3" borderId="2" xfId="4" applyFont="1" applyFill="1" applyBorder="1" applyAlignment="1">
      <alignment horizontal="center" vertical="center"/>
    </xf>
    <xf numFmtId="0" fontId="19" fillId="3" borderId="3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 wrapText="1"/>
    </xf>
    <xf numFmtId="0" fontId="12" fillId="3" borderId="2" xfId="4" applyFont="1" applyFill="1" applyBorder="1" applyAlignment="1">
      <alignment horizontal="center" wrapText="1"/>
    </xf>
    <xf numFmtId="0" fontId="12" fillId="3" borderId="4" xfId="4" applyFont="1" applyFill="1" applyBorder="1" applyAlignment="1">
      <alignment horizontal="center" wrapText="1"/>
    </xf>
    <xf numFmtId="0" fontId="20" fillId="3" borderId="4" xfId="4" applyFont="1" applyFill="1" applyBorder="1" applyAlignment="1">
      <alignment horizontal="center" vertical="top"/>
    </xf>
    <xf numFmtId="0" fontId="20" fillId="3" borderId="3" xfId="4" applyFont="1" applyFill="1" applyBorder="1" applyAlignment="1">
      <alignment horizontal="center" vertical="top"/>
    </xf>
    <xf numFmtId="0" fontId="21" fillId="3" borderId="4" xfId="4" applyFont="1" applyFill="1" applyBorder="1" applyAlignment="1">
      <alignment horizontal="center" vertical="top" wrapText="1"/>
    </xf>
    <xf numFmtId="0" fontId="21" fillId="3" borderId="3" xfId="4" applyFont="1" applyFill="1" applyBorder="1" applyAlignment="1">
      <alignment horizontal="center" vertical="top" wrapText="1"/>
    </xf>
    <xf numFmtId="0" fontId="17" fillId="0" borderId="0" xfId="4" applyFont="1" applyAlignment="1">
      <alignment horizontal="center" vertical="center"/>
    </xf>
    <xf numFmtId="0" fontId="25" fillId="3" borderId="4" xfId="4" applyFont="1" applyFill="1" applyBorder="1" applyAlignment="1">
      <alignment horizontal="center" vertical="top"/>
    </xf>
    <xf numFmtId="0" fontId="25" fillId="3" borderId="3" xfId="4" applyFont="1" applyFill="1" applyBorder="1" applyAlignment="1">
      <alignment horizontal="center" vertical="top"/>
    </xf>
    <xf numFmtId="0" fontId="37" fillId="0" borderId="5" xfId="4" applyFont="1" applyBorder="1" applyAlignment="1">
      <alignment horizontal="center" vertical="center"/>
    </xf>
    <xf numFmtId="0" fontId="37" fillId="0" borderId="0" xfId="4" applyFont="1" applyAlignment="1">
      <alignment vertical="center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11</xdr:col>
      <xdr:colOff>209550</xdr:colOff>
      <xdr:row>71</xdr:row>
      <xdr:rowOff>156210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678D1D7-1EC4-F165-9D6A-0EDA0167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52100"/>
          <a:ext cx="8953500" cy="2918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742950</xdr:colOff>
      <xdr:row>55</xdr:row>
      <xdr:rowOff>15615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83843AB-D329-4CB8-D93E-EA66FCE8B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32500"/>
          <a:ext cx="6197600" cy="3882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36</xdr:row>
      <xdr:rowOff>0</xdr:rowOff>
    </xdr:from>
    <xdr:to>
      <xdr:col>21</xdr:col>
      <xdr:colOff>361950</xdr:colOff>
      <xdr:row>51</xdr:row>
      <xdr:rowOff>142240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7580C4D-0458-6CAC-B41A-764FC95F0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6788150"/>
          <a:ext cx="8915400" cy="2910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21</xdr:col>
      <xdr:colOff>354330</xdr:colOff>
      <xdr:row>73</xdr:row>
      <xdr:rowOff>138430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3B3461D-8AB3-8C50-0854-2BB0E65D4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10483850"/>
          <a:ext cx="8907780" cy="3268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458964</xdr:colOff>
      <xdr:row>53</xdr:row>
      <xdr:rowOff>139700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F363E1C-A2FA-D253-F511-46110D5E1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19850"/>
          <a:ext cx="5913614" cy="3651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144542</xdr:rowOff>
    </xdr:from>
    <xdr:to>
      <xdr:col>6</xdr:col>
      <xdr:colOff>444500</xdr:colOff>
      <xdr:row>74</xdr:row>
      <xdr:rowOff>141156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9634647-ED07-0EF1-DA4B-C1B247855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260092"/>
          <a:ext cx="5899150" cy="36796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11</xdr:col>
      <xdr:colOff>3810</xdr:colOff>
      <xdr:row>50</xdr:row>
      <xdr:rowOff>40640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D4FA471-520F-CDE6-2DD5-810B655B5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13500"/>
          <a:ext cx="8938260" cy="2987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11</xdr:col>
      <xdr:colOff>281940</xdr:colOff>
      <xdr:row>47</xdr:row>
      <xdr:rowOff>76200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8331C96-F006-AF11-2070-81811E82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05450"/>
          <a:ext cx="8968740" cy="339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11</xdr:col>
      <xdr:colOff>210820</xdr:colOff>
      <xdr:row>51</xdr:row>
      <xdr:rowOff>81280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6E485A9-2C3D-E954-ACAC-BF09A0586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72150"/>
          <a:ext cx="8961120" cy="3459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Normal="100" workbookViewId="0"/>
  </sheetViews>
  <sheetFormatPr defaultColWidth="9.140625" defaultRowHeight="14.25" x14ac:dyDescent="0.2"/>
  <cols>
    <col min="1" max="1" width="28.140625" style="47" customWidth="1"/>
    <col min="2" max="7" width="11.85546875" style="47" customWidth="1"/>
    <col min="8" max="16384" width="9.140625" style="47"/>
  </cols>
  <sheetData>
    <row r="1" spans="1:7" x14ac:dyDescent="0.2">
      <c r="A1" s="47" t="s">
        <v>77</v>
      </c>
      <c r="G1" s="48">
        <v>46000</v>
      </c>
    </row>
    <row r="2" spans="1:7" x14ac:dyDescent="0.2">
      <c r="G2" s="49" t="s">
        <v>65</v>
      </c>
    </row>
    <row r="3" spans="1:7" ht="26.1" customHeight="1" x14ac:dyDescent="0.2">
      <c r="A3" s="79" t="s">
        <v>76</v>
      </c>
      <c r="B3" s="79"/>
      <c r="C3" s="79"/>
      <c r="D3" s="79"/>
      <c r="E3" s="79"/>
      <c r="F3" s="79"/>
      <c r="G3" s="79"/>
    </row>
    <row r="4" spans="1:7" ht="26.1" customHeight="1" x14ac:dyDescent="0.2">
      <c r="A4" s="50"/>
      <c r="B4" s="51" t="s">
        <v>122</v>
      </c>
      <c r="C4" s="51" t="s">
        <v>123</v>
      </c>
      <c r="D4" s="52" t="s">
        <v>63</v>
      </c>
      <c r="E4" s="51" t="s">
        <v>124</v>
      </c>
      <c r="F4" s="51" t="s">
        <v>125</v>
      </c>
      <c r="G4" s="52" t="s">
        <v>63</v>
      </c>
    </row>
    <row r="5" spans="1:7" ht="26.1" customHeight="1" x14ac:dyDescent="0.2">
      <c r="A5" s="53" t="s">
        <v>75</v>
      </c>
      <c r="B5" s="54">
        <v>4822</v>
      </c>
      <c r="C5" s="54">
        <v>4407</v>
      </c>
      <c r="D5" s="55">
        <v>9.4168368504651712E-2</v>
      </c>
      <c r="E5" s="54">
        <v>68590</v>
      </c>
      <c r="F5" s="54">
        <v>62388</v>
      </c>
      <c r="G5" s="55">
        <v>9.9410142976213312E-2</v>
      </c>
    </row>
    <row r="6" spans="1:7" ht="26.1" customHeight="1" x14ac:dyDescent="0.2">
      <c r="A6" s="56" t="s">
        <v>74</v>
      </c>
      <c r="B6" s="57">
        <v>1132</v>
      </c>
      <c r="C6" s="57">
        <v>981</v>
      </c>
      <c r="D6" s="58">
        <v>0.15392456676860355</v>
      </c>
      <c r="E6" s="57">
        <v>12635</v>
      </c>
      <c r="F6" s="57">
        <v>11780</v>
      </c>
      <c r="G6" s="58">
        <v>7.2580645161290258E-2</v>
      </c>
    </row>
    <row r="7" spans="1:7" ht="26.1" customHeight="1" x14ac:dyDescent="0.2">
      <c r="A7" s="59" t="s">
        <v>73</v>
      </c>
      <c r="B7" s="60">
        <v>205</v>
      </c>
      <c r="C7" s="60">
        <v>130</v>
      </c>
      <c r="D7" s="61">
        <v>0.57692307692307687</v>
      </c>
      <c r="E7" s="60">
        <v>2281</v>
      </c>
      <c r="F7" s="60">
        <v>2078</v>
      </c>
      <c r="G7" s="61">
        <v>9.7690086621751604E-2</v>
      </c>
    </row>
    <row r="8" spans="1:7" ht="26.1" customHeight="1" x14ac:dyDescent="0.2">
      <c r="A8" s="56" t="s">
        <v>72</v>
      </c>
      <c r="B8" s="57">
        <v>3145</v>
      </c>
      <c r="C8" s="57">
        <v>2961</v>
      </c>
      <c r="D8" s="58">
        <v>6.2141168524147306E-2</v>
      </c>
      <c r="E8" s="57">
        <v>47651</v>
      </c>
      <c r="F8" s="57">
        <v>43625</v>
      </c>
      <c r="G8" s="58">
        <v>9.2286532951289413E-2</v>
      </c>
    </row>
    <row r="9" spans="1:7" ht="26.1" customHeight="1" x14ac:dyDescent="0.2">
      <c r="A9" s="59" t="s">
        <v>71</v>
      </c>
      <c r="B9" s="60">
        <v>340</v>
      </c>
      <c r="C9" s="60">
        <v>335</v>
      </c>
      <c r="D9" s="61">
        <v>1.4925373134328401E-2</v>
      </c>
      <c r="E9" s="60">
        <v>6023</v>
      </c>
      <c r="F9" s="60">
        <v>4905</v>
      </c>
      <c r="G9" s="61">
        <v>0.22793068297655461</v>
      </c>
    </row>
    <row r="10" spans="1:7" ht="26.1" customHeight="1" x14ac:dyDescent="0.2">
      <c r="A10" s="56" t="s">
        <v>70</v>
      </c>
      <c r="B10" s="57">
        <v>0</v>
      </c>
      <c r="C10" s="57">
        <v>0</v>
      </c>
      <c r="D10" s="58"/>
      <c r="E10" s="57">
        <v>0</v>
      </c>
      <c r="F10" s="57">
        <v>0</v>
      </c>
      <c r="G10" s="58"/>
    </row>
    <row r="11" spans="1:7" ht="26.1" customHeight="1" x14ac:dyDescent="0.2">
      <c r="A11" s="53" t="s">
        <v>69</v>
      </c>
      <c r="B11" s="54">
        <v>1385</v>
      </c>
      <c r="C11" s="54">
        <v>1157</v>
      </c>
      <c r="D11" s="55">
        <v>0.19706136560069143</v>
      </c>
      <c r="E11" s="54">
        <v>16375</v>
      </c>
      <c r="F11" s="54">
        <v>14775</v>
      </c>
      <c r="G11" s="55">
        <v>0.10829103214890012</v>
      </c>
    </row>
    <row r="12" spans="1:7" ht="26.1" customHeight="1" x14ac:dyDescent="0.2">
      <c r="A12" s="62" t="s">
        <v>68</v>
      </c>
      <c r="B12" s="63">
        <v>1384</v>
      </c>
      <c r="C12" s="63">
        <v>1155</v>
      </c>
      <c r="D12" s="64">
        <v>0.19826839826839837</v>
      </c>
      <c r="E12" s="63">
        <v>16367</v>
      </c>
      <c r="F12" s="63">
        <v>14756</v>
      </c>
      <c r="G12" s="64">
        <v>0.10917592843589041</v>
      </c>
    </row>
    <row r="13" spans="1:7" ht="26.1" customHeight="1" x14ac:dyDescent="0.2">
      <c r="A13" s="65" t="s">
        <v>67</v>
      </c>
      <c r="B13" s="66">
        <v>1</v>
      </c>
      <c r="C13" s="66">
        <v>2</v>
      </c>
      <c r="D13" s="67">
        <v>-0.5</v>
      </c>
      <c r="E13" s="66">
        <v>8</v>
      </c>
      <c r="F13" s="66">
        <v>19</v>
      </c>
      <c r="G13" s="67">
        <v>-0.57894736842105265</v>
      </c>
    </row>
    <row r="14" spans="1:7" ht="26.1" customHeight="1" x14ac:dyDescent="0.2">
      <c r="A14" s="68" t="s">
        <v>66</v>
      </c>
      <c r="B14" s="69">
        <v>6207</v>
      </c>
      <c r="C14" s="69">
        <v>5564</v>
      </c>
      <c r="D14" s="70">
        <v>0.11556434219985623</v>
      </c>
      <c r="E14" s="69">
        <v>84965</v>
      </c>
      <c r="F14" s="69">
        <v>77163</v>
      </c>
      <c r="G14" s="70">
        <v>0.10111063592654501</v>
      </c>
    </row>
    <row r="15" spans="1:7" ht="14.25" customHeight="1" x14ac:dyDescent="0.2">
      <c r="A15" s="71" t="s">
        <v>10</v>
      </c>
    </row>
    <row r="16" spans="1:7" x14ac:dyDescent="0.2">
      <c r="A16" s="72" t="s">
        <v>46</v>
      </c>
    </row>
    <row r="17" spans="1:7" x14ac:dyDescent="0.2">
      <c r="A17" s="73"/>
      <c r="E17" s="78"/>
      <c r="F17" s="78"/>
    </row>
    <row r="18" spans="1:7" x14ac:dyDescent="0.2">
      <c r="A18" s="74"/>
    </row>
    <row r="20" spans="1:7" ht="26.1" customHeight="1" x14ac:dyDescent="0.2">
      <c r="A20" s="79" t="s">
        <v>64</v>
      </c>
      <c r="B20" s="79"/>
      <c r="C20" s="79"/>
      <c r="D20" s="79"/>
      <c r="E20" s="79"/>
      <c r="F20" s="79"/>
      <c r="G20" s="79"/>
    </row>
    <row r="21" spans="1:7" ht="26.1" customHeight="1" x14ac:dyDescent="0.2">
      <c r="A21" s="50"/>
      <c r="B21" s="51" t="s">
        <v>122</v>
      </c>
      <c r="C21" s="51" t="s">
        <v>123</v>
      </c>
      <c r="D21" s="52" t="s">
        <v>63</v>
      </c>
      <c r="E21" s="51" t="s">
        <v>124</v>
      </c>
      <c r="F21" s="51" t="s">
        <v>125</v>
      </c>
      <c r="G21" s="52" t="s">
        <v>63</v>
      </c>
    </row>
    <row r="22" spans="1:7" ht="26.1" customHeight="1" x14ac:dyDescent="0.2">
      <c r="A22" s="53" t="s">
        <v>79</v>
      </c>
      <c r="B22" s="54">
        <v>210</v>
      </c>
      <c r="C22" s="54">
        <v>160</v>
      </c>
      <c r="D22" s="55">
        <v>0.3125</v>
      </c>
      <c r="E22" s="54">
        <v>2351</v>
      </c>
      <c r="F22" s="54">
        <v>1922</v>
      </c>
      <c r="G22" s="55">
        <v>0.22320499479708644</v>
      </c>
    </row>
    <row r="23" spans="1:7" ht="26.1" customHeight="1" x14ac:dyDescent="0.2">
      <c r="A23" s="62" t="s">
        <v>62</v>
      </c>
      <c r="B23" s="63">
        <v>206</v>
      </c>
      <c r="C23" s="63">
        <v>159</v>
      </c>
      <c r="D23" s="64">
        <v>0.29559748427672949</v>
      </c>
      <c r="E23" s="63">
        <v>2331</v>
      </c>
      <c r="F23" s="63">
        <v>1905</v>
      </c>
      <c r="G23" s="64">
        <v>0.2236220472440944</v>
      </c>
    </row>
    <row r="24" spans="1:7" ht="26.1" customHeight="1" x14ac:dyDescent="0.2">
      <c r="A24" s="65" t="s">
        <v>61</v>
      </c>
      <c r="B24" s="66">
        <v>4</v>
      </c>
      <c r="C24" s="66">
        <v>1</v>
      </c>
      <c r="D24" s="67">
        <v>3</v>
      </c>
      <c r="E24" s="66">
        <v>20</v>
      </c>
      <c r="F24" s="66">
        <v>17</v>
      </c>
      <c r="G24" s="67">
        <v>0.17647058823529416</v>
      </c>
    </row>
    <row r="25" spans="1:7" ht="26.1" customHeight="1" x14ac:dyDescent="0.2">
      <c r="A25" s="53" t="s">
        <v>80</v>
      </c>
      <c r="B25" s="54">
        <v>1384</v>
      </c>
      <c r="C25" s="54">
        <v>1156</v>
      </c>
      <c r="D25" s="55">
        <v>0.19723183391003452</v>
      </c>
      <c r="E25" s="54">
        <v>16343</v>
      </c>
      <c r="F25" s="54">
        <v>14745</v>
      </c>
      <c r="G25" s="55">
        <v>0.10837572058324851</v>
      </c>
    </row>
    <row r="26" spans="1:7" ht="26.1" customHeight="1" x14ac:dyDescent="0.2">
      <c r="A26" s="62" t="s">
        <v>60</v>
      </c>
      <c r="B26" s="63">
        <v>1383</v>
      </c>
      <c r="C26" s="63">
        <v>1154</v>
      </c>
      <c r="D26" s="64">
        <v>0.19844020797227047</v>
      </c>
      <c r="E26" s="63">
        <v>16338</v>
      </c>
      <c r="F26" s="63">
        <v>14730</v>
      </c>
      <c r="G26" s="64">
        <v>0.10916496945010179</v>
      </c>
    </row>
    <row r="27" spans="1:7" ht="26.1" customHeight="1" x14ac:dyDescent="0.2">
      <c r="A27" s="65" t="s">
        <v>59</v>
      </c>
      <c r="B27" s="66">
        <v>1</v>
      </c>
      <c r="C27" s="66">
        <v>2</v>
      </c>
      <c r="D27" s="67">
        <v>-0.5</v>
      </c>
      <c r="E27" s="66">
        <v>5</v>
      </c>
      <c r="F27" s="66">
        <v>15</v>
      </c>
      <c r="G27" s="67">
        <v>-0.66666666666666674</v>
      </c>
    </row>
    <row r="28" spans="1:7" ht="26.1" customHeight="1" x14ac:dyDescent="0.2">
      <c r="A28" s="68" t="s">
        <v>58</v>
      </c>
      <c r="B28" s="69">
        <v>1594</v>
      </c>
      <c r="C28" s="69">
        <v>1316</v>
      </c>
      <c r="D28" s="70">
        <v>0.21124620060790278</v>
      </c>
      <c r="E28" s="69">
        <v>18694</v>
      </c>
      <c r="F28" s="69">
        <v>16667</v>
      </c>
      <c r="G28" s="70">
        <v>0.12161756764864706</v>
      </c>
    </row>
    <row r="29" spans="1:7" x14ac:dyDescent="0.2">
      <c r="A29" s="75" t="s">
        <v>10</v>
      </c>
    </row>
    <row r="30" spans="1:7" x14ac:dyDescent="0.2">
      <c r="A30" s="72" t="s">
        <v>48</v>
      </c>
      <c r="F30" s="78"/>
    </row>
    <row r="31" spans="1:7" x14ac:dyDescent="0.2">
      <c r="A31" s="73"/>
    </row>
    <row r="34" spans="2:2" x14ac:dyDescent="0.2">
      <c r="B34" s="76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showGridLines="0" zoomScaleNormal="100" workbookViewId="0"/>
  </sheetViews>
  <sheetFormatPr defaultRowHeight="15" x14ac:dyDescent="0.25"/>
  <cols>
    <col min="1" max="1" width="8" customWidth="1"/>
    <col min="2" max="2" width="22.85546875" customWidth="1"/>
    <col min="3" max="7" width="11.85546875" customWidth="1"/>
    <col min="8" max="10" width="9" customWidth="1"/>
  </cols>
  <sheetData>
    <row r="1" spans="1:10" x14ac:dyDescent="0.25">
      <c r="A1" s="6" t="s">
        <v>24</v>
      </c>
      <c r="B1" s="6"/>
      <c r="C1" s="6"/>
      <c r="D1" s="6"/>
      <c r="E1" s="6"/>
      <c r="F1" s="6"/>
      <c r="G1" s="48">
        <v>46000</v>
      </c>
    </row>
    <row r="2" spans="1:10" ht="14.45" customHeight="1" x14ac:dyDescent="0.25">
      <c r="A2" s="80" t="s">
        <v>23</v>
      </c>
      <c r="B2" s="80"/>
      <c r="C2" s="80"/>
      <c r="D2" s="80"/>
      <c r="E2" s="80"/>
      <c r="F2" s="80"/>
      <c r="G2" s="80"/>
      <c r="H2" s="2"/>
      <c r="I2" s="2"/>
      <c r="J2" s="2"/>
    </row>
    <row r="3" spans="1:10" ht="14.45" customHeight="1" x14ac:dyDescent="0.25">
      <c r="A3" s="92" t="s">
        <v>126</v>
      </c>
      <c r="B3" s="92"/>
      <c r="C3" s="92"/>
      <c r="D3" s="92"/>
      <c r="E3" s="92"/>
      <c r="F3" s="92"/>
      <c r="G3" s="92"/>
      <c r="H3" s="2"/>
      <c r="I3" s="2"/>
      <c r="J3" s="2"/>
    </row>
    <row r="4" spans="1:10" ht="14.45" customHeight="1" x14ac:dyDescent="0.25">
      <c r="A4" s="81" t="s">
        <v>0</v>
      </c>
      <c r="B4" s="81" t="s">
        <v>1</v>
      </c>
      <c r="C4" s="83" t="s">
        <v>120</v>
      </c>
      <c r="D4" s="83"/>
      <c r="E4" s="83"/>
      <c r="F4" s="83"/>
      <c r="G4" s="83"/>
    </row>
    <row r="5" spans="1:10" ht="14.45" customHeight="1" x14ac:dyDescent="0.25">
      <c r="A5" s="82"/>
      <c r="B5" s="82"/>
      <c r="C5" s="84" t="s">
        <v>121</v>
      </c>
      <c r="D5" s="84"/>
      <c r="E5" s="84"/>
      <c r="F5" s="84"/>
      <c r="G5" s="84"/>
    </row>
    <row r="6" spans="1:10" ht="14.45" customHeight="1" x14ac:dyDescent="0.25">
      <c r="A6" s="82"/>
      <c r="B6" s="82"/>
      <c r="C6" s="85">
        <v>2025</v>
      </c>
      <c r="D6" s="85"/>
      <c r="E6" s="85">
        <v>2024</v>
      </c>
      <c r="F6" s="85"/>
      <c r="G6" s="86" t="s">
        <v>3</v>
      </c>
    </row>
    <row r="7" spans="1:10" ht="14.45" customHeight="1" x14ac:dyDescent="0.25">
      <c r="A7" s="88" t="s">
        <v>4</v>
      </c>
      <c r="B7" s="88" t="s">
        <v>5</v>
      </c>
      <c r="C7" s="85"/>
      <c r="D7" s="85"/>
      <c r="E7" s="85"/>
      <c r="F7" s="85"/>
      <c r="G7" s="87"/>
    </row>
    <row r="8" spans="1:10" ht="14.45" customHeight="1" x14ac:dyDescent="0.25">
      <c r="A8" s="88"/>
      <c r="B8" s="88"/>
      <c r="C8" s="11" t="s">
        <v>6</v>
      </c>
      <c r="D8" s="10" t="s">
        <v>2</v>
      </c>
      <c r="E8" s="11" t="s">
        <v>6</v>
      </c>
      <c r="F8" s="10" t="s">
        <v>2</v>
      </c>
      <c r="G8" s="90" t="s">
        <v>7</v>
      </c>
    </row>
    <row r="9" spans="1:10" ht="14.45" customHeight="1" x14ac:dyDescent="0.25">
      <c r="A9" s="89"/>
      <c r="B9" s="89"/>
      <c r="C9" s="12" t="s">
        <v>8</v>
      </c>
      <c r="D9" s="13" t="s">
        <v>9</v>
      </c>
      <c r="E9" s="12" t="s">
        <v>8</v>
      </c>
      <c r="F9" s="13" t="s">
        <v>9</v>
      </c>
      <c r="G9" s="91"/>
    </row>
    <row r="10" spans="1:10" ht="14.45" customHeight="1" x14ac:dyDescent="0.25">
      <c r="A10" s="14">
        <v>1</v>
      </c>
      <c r="B10" s="15" t="s">
        <v>11</v>
      </c>
      <c r="C10" s="41">
        <v>5013</v>
      </c>
      <c r="D10" s="16">
        <v>0.26816090724296565</v>
      </c>
      <c r="E10" s="41">
        <v>3603</v>
      </c>
      <c r="F10" s="16">
        <v>0.21617567648647026</v>
      </c>
      <c r="G10" s="17">
        <v>0.39134054954204833</v>
      </c>
    </row>
    <row r="11" spans="1:10" ht="14.45" customHeight="1" x14ac:dyDescent="0.25">
      <c r="A11" s="18">
        <v>2</v>
      </c>
      <c r="B11" s="19" t="s">
        <v>12</v>
      </c>
      <c r="C11" s="42">
        <v>2766</v>
      </c>
      <c r="D11" s="20">
        <v>0.14796191291323418</v>
      </c>
      <c r="E11" s="42">
        <v>2065</v>
      </c>
      <c r="F11" s="20">
        <v>0.12389752204955901</v>
      </c>
      <c r="G11" s="21">
        <v>0.33946731234866823</v>
      </c>
    </row>
    <row r="12" spans="1:10" ht="14.45" customHeight="1" x14ac:dyDescent="0.25">
      <c r="A12" s="14">
        <v>3</v>
      </c>
      <c r="B12" s="15" t="s">
        <v>13</v>
      </c>
      <c r="C12" s="41">
        <v>2724</v>
      </c>
      <c r="D12" s="16">
        <v>0.14571520273884669</v>
      </c>
      <c r="E12" s="41">
        <v>2127</v>
      </c>
      <c r="F12" s="16">
        <v>0.12761744765104699</v>
      </c>
      <c r="G12" s="17">
        <v>0.28067700987306066</v>
      </c>
    </row>
    <row r="13" spans="1:10" ht="14.45" customHeight="1" x14ac:dyDescent="0.25">
      <c r="A13" s="18">
        <v>4</v>
      </c>
      <c r="B13" s="19" t="s">
        <v>14</v>
      </c>
      <c r="C13" s="42">
        <v>1917</v>
      </c>
      <c r="D13" s="20">
        <v>0.10254627153097251</v>
      </c>
      <c r="E13" s="42">
        <v>1699</v>
      </c>
      <c r="F13" s="20">
        <v>0.10193796124077519</v>
      </c>
      <c r="G13" s="21">
        <v>0.12831077104178923</v>
      </c>
    </row>
    <row r="14" spans="1:10" ht="14.45" customHeight="1" x14ac:dyDescent="0.25">
      <c r="A14" s="14">
        <v>5</v>
      </c>
      <c r="B14" s="15" t="s">
        <v>42</v>
      </c>
      <c r="C14" s="41">
        <v>738</v>
      </c>
      <c r="D14" s="16">
        <v>3.9477907349951859E-2</v>
      </c>
      <c r="E14" s="41">
        <v>642</v>
      </c>
      <c r="F14" s="16">
        <v>3.8519229615407692E-2</v>
      </c>
      <c r="G14" s="17">
        <v>0.14953271028037385</v>
      </c>
    </row>
    <row r="15" spans="1:10" ht="14.45" customHeight="1" x14ac:dyDescent="0.25">
      <c r="A15" s="18">
        <v>6</v>
      </c>
      <c r="B15" s="19" t="s">
        <v>15</v>
      </c>
      <c r="C15" s="42">
        <v>439</v>
      </c>
      <c r="D15" s="20">
        <v>2.3483470632288436E-2</v>
      </c>
      <c r="E15" s="42">
        <v>584</v>
      </c>
      <c r="F15" s="20">
        <v>3.5039299214015718E-2</v>
      </c>
      <c r="G15" s="21">
        <v>-0.24828767123287676</v>
      </c>
    </row>
    <row r="16" spans="1:10" ht="14.45" customHeight="1" x14ac:dyDescent="0.25">
      <c r="A16" s="14">
        <v>7</v>
      </c>
      <c r="B16" s="15" t="s">
        <v>17</v>
      </c>
      <c r="C16" s="41">
        <v>391</v>
      </c>
      <c r="D16" s="16">
        <v>2.0915801861559859E-2</v>
      </c>
      <c r="E16" s="41">
        <v>352</v>
      </c>
      <c r="F16" s="16">
        <v>2.1119577608447831E-2</v>
      </c>
      <c r="G16" s="17">
        <v>0.11079545454545459</v>
      </c>
    </row>
    <row r="17" spans="1:8" ht="14.45" customHeight="1" x14ac:dyDescent="0.25">
      <c r="A17" s="18">
        <v>8</v>
      </c>
      <c r="B17" s="19" t="s">
        <v>22</v>
      </c>
      <c r="C17" s="42">
        <v>367</v>
      </c>
      <c r="D17" s="20">
        <v>1.9631967476195569E-2</v>
      </c>
      <c r="E17" s="42">
        <v>293</v>
      </c>
      <c r="F17" s="20">
        <v>1.7579648407031859E-2</v>
      </c>
      <c r="G17" s="21">
        <v>0.25255972696245732</v>
      </c>
    </row>
    <row r="18" spans="1:8" ht="14.45" customHeight="1" x14ac:dyDescent="0.25">
      <c r="A18" s="14">
        <v>9</v>
      </c>
      <c r="B18" s="15" t="s">
        <v>16</v>
      </c>
      <c r="C18" s="41">
        <v>256</v>
      </c>
      <c r="D18" s="16">
        <v>1.3694233443885739E-2</v>
      </c>
      <c r="E18" s="41">
        <v>453</v>
      </c>
      <c r="F18" s="16">
        <v>2.7179456410871782E-2</v>
      </c>
      <c r="G18" s="17">
        <v>-0.43487858719646799</v>
      </c>
    </row>
    <row r="19" spans="1:8" ht="14.45" customHeight="1" x14ac:dyDescent="0.25">
      <c r="A19" s="18">
        <v>10</v>
      </c>
      <c r="B19" s="19" t="s">
        <v>43</v>
      </c>
      <c r="C19" s="42">
        <v>219</v>
      </c>
      <c r="D19" s="20">
        <v>1.1714988766449127E-2</v>
      </c>
      <c r="E19" s="42">
        <v>150</v>
      </c>
      <c r="F19" s="20">
        <v>8.999820003599928E-3</v>
      </c>
      <c r="G19" s="21">
        <v>0.45999999999999996</v>
      </c>
    </row>
    <row r="20" spans="1:8" ht="14.45" customHeight="1" x14ac:dyDescent="0.25">
      <c r="A20" s="14">
        <v>11</v>
      </c>
      <c r="B20" s="15" t="s">
        <v>105</v>
      </c>
      <c r="C20" s="41">
        <v>217</v>
      </c>
      <c r="D20" s="16">
        <v>1.1608002567668771E-2</v>
      </c>
      <c r="E20" s="41">
        <v>167</v>
      </c>
      <c r="F20" s="16">
        <v>1.0019799604007919E-2</v>
      </c>
      <c r="G20" s="17">
        <v>0.29940119760479034</v>
      </c>
    </row>
    <row r="21" spans="1:8" ht="14.45" customHeight="1" x14ac:dyDescent="0.25">
      <c r="A21" s="18">
        <v>12</v>
      </c>
      <c r="B21" s="19" t="s">
        <v>19</v>
      </c>
      <c r="C21" s="42">
        <v>204</v>
      </c>
      <c r="D21" s="20">
        <v>1.0912592275596449E-2</v>
      </c>
      <c r="E21" s="42">
        <v>412</v>
      </c>
      <c r="F21" s="20">
        <v>2.4719505609887803E-2</v>
      </c>
      <c r="G21" s="21">
        <v>-0.50485436893203883</v>
      </c>
    </row>
    <row r="22" spans="1:8" ht="14.45" customHeight="1" x14ac:dyDescent="0.25">
      <c r="A22" s="14">
        <v>13</v>
      </c>
      <c r="B22" s="15" t="s">
        <v>108</v>
      </c>
      <c r="C22" s="41">
        <v>188</v>
      </c>
      <c r="D22" s="16">
        <v>1.0056702685353589E-2</v>
      </c>
      <c r="E22" s="41">
        <v>75</v>
      </c>
      <c r="F22" s="16">
        <v>4.499910001799964E-3</v>
      </c>
      <c r="G22" s="17">
        <v>1.5066666666666668</v>
      </c>
    </row>
    <row r="23" spans="1:8" ht="14.45" customHeight="1" x14ac:dyDescent="0.25">
      <c r="A23" s="18">
        <v>14</v>
      </c>
      <c r="B23" s="19" t="s">
        <v>18</v>
      </c>
      <c r="C23" s="42">
        <v>185</v>
      </c>
      <c r="D23" s="20">
        <v>9.8962233871830538E-3</v>
      </c>
      <c r="E23" s="42">
        <v>323</v>
      </c>
      <c r="F23" s="20">
        <v>1.9379612407751844E-2</v>
      </c>
      <c r="G23" s="21">
        <v>-0.4272445820433437</v>
      </c>
    </row>
    <row r="24" spans="1:8" ht="14.45" customHeight="1" x14ac:dyDescent="0.25">
      <c r="A24" s="14">
        <v>15</v>
      </c>
      <c r="B24" s="15" t="s">
        <v>99</v>
      </c>
      <c r="C24" s="41">
        <v>171</v>
      </c>
      <c r="D24" s="22">
        <v>9.1473199957205521E-3</v>
      </c>
      <c r="E24" s="41">
        <v>201</v>
      </c>
      <c r="F24" s="22">
        <v>1.2059758804823904E-2</v>
      </c>
      <c r="G24" s="23">
        <v>-0.14925373134328357</v>
      </c>
    </row>
    <row r="25" spans="1:8" ht="14.45" customHeight="1" x14ac:dyDescent="0.25">
      <c r="A25" s="18">
        <v>16</v>
      </c>
      <c r="B25" s="19" t="s">
        <v>114</v>
      </c>
      <c r="C25" s="42">
        <v>146</v>
      </c>
      <c r="D25" s="20">
        <v>7.8099925109660854E-3</v>
      </c>
      <c r="E25" s="42">
        <v>141</v>
      </c>
      <c r="F25" s="20">
        <v>8.4598308033839321E-3</v>
      </c>
      <c r="G25" s="21">
        <v>3.5460992907801359E-2</v>
      </c>
    </row>
    <row r="26" spans="1:8" ht="14.45" customHeight="1" x14ac:dyDescent="0.25">
      <c r="A26" s="14">
        <v>17</v>
      </c>
      <c r="B26" s="15" t="s">
        <v>20</v>
      </c>
      <c r="C26" s="41">
        <v>137</v>
      </c>
      <c r="D26" s="22">
        <v>7.328554616454477E-3</v>
      </c>
      <c r="E26" s="41">
        <v>232</v>
      </c>
      <c r="F26" s="22">
        <v>1.3919721605567889E-2</v>
      </c>
      <c r="G26" s="23">
        <v>-0.40948275862068961</v>
      </c>
    </row>
    <row r="27" spans="1:8" ht="14.45" customHeight="1" x14ac:dyDescent="0.25">
      <c r="A27" s="18">
        <v>18</v>
      </c>
      <c r="B27" s="19" t="s">
        <v>21</v>
      </c>
      <c r="C27" s="42">
        <v>122</v>
      </c>
      <c r="D27" s="20">
        <v>6.526158125601797E-3</v>
      </c>
      <c r="E27" s="42">
        <v>265</v>
      </c>
      <c r="F27" s="20">
        <v>1.5899682006359873E-2</v>
      </c>
      <c r="G27" s="21">
        <v>-0.53962264150943395</v>
      </c>
    </row>
    <row r="28" spans="1:8" ht="14.45" customHeight="1" x14ac:dyDescent="0.25">
      <c r="A28" s="14">
        <v>19</v>
      </c>
      <c r="B28" s="15" t="s">
        <v>107</v>
      </c>
      <c r="C28" s="41">
        <v>113</v>
      </c>
      <c r="D28" s="22">
        <v>6.0447202310901895E-3</v>
      </c>
      <c r="E28" s="41">
        <v>123</v>
      </c>
      <c r="F28" s="22">
        <v>7.379852402951941E-3</v>
      </c>
      <c r="G28" s="23">
        <v>-8.1300813008130079E-2</v>
      </c>
    </row>
    <row r="29" spans="1:8" ht="14.45" customHeight="1" x14ac:dyDescent="0.25">
      <c r="A29" s="18">
        <v>20</v>
      </c>
      <c r="B29" s="19" t="s">
        <v>116</v>
      </c>
      <c r="C29" s="42">
        <v>106</v>
      </c>
      <c r="D29" s="20">
        <v>5.6702685353589386E-3</v>
      </c>
      <c r="E29" s="42">
        <v>47</v>
      </c>
      <c r="F29" s="20">
        <v>2.8199436011279774E-3</v>
      </c>
      <c r="G29" s="21">
        <v>1.2553191489361701</v>
      </c>
    </row>
    <row r="30" spans="1:8" ht="14.45" customHeight="1" x14ac:dyDescent="0.25">
      <c r="A30" s="24"/>
      <c r="B30" s="25" t="s">
        <v>102</v>
      </c>
      <c r="C30" s="43">
        <f>C31-SUM(C10:C29)</f>
        <v>2275</v>
      </c>
      <c r="D30" s="26">
        <f>C30/C31</f>
        <v>0.12169680111265646</v>
      </c>
      <c r="E30" s="43">
        <f>E31-SUM(E10:E29)</f>
        <v>2713</v>
      </c>
      <c r="F30" s="26">
        <f>E30/E31</f>
        <v>0.1627767444651107</v>
      </c>
      <c r="G30" s="27">
        <f>C30/E30-1</f>
        <v>-0.16144489495023961</v>
      </c>
    </row>
    <row r="31" spans="1:8" ht="14.45" customHeight="1" x14ac:dyDescent="0.25">
      <c r="A31" s="28"/>
      <c r="B31" s="29" t="s">
        <v>103</v>
      </c>
      <c r="C31" s="44">
        <v>18694</v>
      </c>
      <c r="D31" s="30">
        <v>1</v>
      </c>
      <c r="E31" s="44">
        <v>16667</v>
      </c>
      <c r="F31" s="30">
        <v>1.000000000000002</v>
      </c>
      <c r="G31" s="31">
        <v>0.12161756764864706</v>
      </c>
      <c r="H31" s="3"/>
    </row>
    <row r="32" spans="1:8" ht="14.45" customHeight="1" x14ac:dyDescent="0.25">
      <c r="A32" s="32" t="s">
        <v>10</v>
      </c>
      <c r="B32" s="33"/>
      <c r="C32" s="33"/>
      <c r="D32" s="34"/>
      <c r="E32" s="33"/>
      <c r="F32" s="34"/>
      <c r="G32" s="35"/>
      <c r="H32" s="3"/>
    </row>
    <row r="33" spans="1:7" ht="11.25" customHeight="1" x14ac:dyDescent="0.25">
      <c r="A33" s="8" t="s">
        <v>48</v>
      </c>
      <c r="B33" s="6"/>
      <c r="C33" s="6"/>
      <c r="D33" s="6"/>
      <c r="E33" s="6"/>
      <c r="F33" s="6"/>
      <c r="G33" s="6" t="s">
        <v>44</v>
      </c>
    </row>
    <row r="34" spans="1:7" x14ac:dyDescent="0.25">
      <c r="A34" s="9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9" priority="2" operator="equal">
      <formula>0</formula>
    </cfRule>
  </conditionalFormatting>
  <conditionalFormatting sqref="G10:G32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0:E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showGridLines="0" zoomScaleNormal="100" workbookViewId="0"/>
  </sheetViews>
  <sheetFormatPr defaultRowHeight="15" x14ac:dyDescent="0.25"/>
  <cols>
    <col min="1" max="1" width="8" customWidth="1"/>
    <col min="2" max="2" width="22.85546875" customWidth="1"/>
    <col min="3" max="7" width="11.85546875" customWidth="1"/>
    <col min="8" max="8" width="9" customWidth="1"/>
  </cols>
  <sheetData>
    <row r="1" spans="1:8" x14ac:dyDescent="0.25">
      <c r="A1" s="6" t="s">
        <v>24</v>
      </c>
      <c r="B1" s="6"/>
      <c r="C1" s="6"/>
      <c r="D1" s="6"/>
      <c r="E1" s="6"/>
      <c r="F1" s="6"/>
      <c r="G1" s="48">
        <v>46000</v>
      </c>
    </row>
    <row r="2" spans="1:8" ht="14.45" customHeight="1" x14ac:dyDescent="0.25">
      <c r="A2" s="80" t="s">
        <v>25</v>
      </c>
      <c r="B2" s="80"/>
      <c r="C2" s="80"/>
      <c r="D2" s="80"/>
      <c r="E2" s="80"/>
      <c r="F2" s="80"/>
      <c r="G2" s="80"/>
      <c r="H2" s="2"/>
    </row>
    <row r="3" spans="1:8" ht="14.45" customHeight="1" x14ac:dyDescent="0.25">
      <c r="A3" s="92" t="s">
        <v>49</v>
      </c>
      <c r="B3" s="92"/>
      <c r="C3" s="92"/>
      <c r="D3" s="92"/>
      <c r="E3" s="92"/>
      <c r="F3" s="92"/>
      <c r="G3" s="92"/>
      <c r="H3" s="5"/>
    </row>
    <row r="4" spans="1:8" ht="14.45" customHeight="1" x14ac:dyDescent="0.25">
      <c r="A4" s="81" t="s">
        <v>0</v>
      </c>
      <c r="B4" s="81" t="s">
        <v>1</v>
      </c>
      <c r="C4" s="83" t="s">
        <v>120</v>
      </c>
      <c r="D4" s="83"/>
      <c r="E4" s="83"/>
      <c r="F4" s="83"/>
      <c r="G4" s="83"/>
    </row>
    <row r="5" spans="1:8" ht="14.45" customHeight="1" x14ac:dyDescent="0.25">
      <c r="A5" s="82"/>
      <c r="B5" s="82"/>
      <c r="C5" s="84" t="s">
        <v>121</v>
      </c>
      <c r="D5" s="84"/>
      <c r="E5" s="84"/>
      <c r="F5" s="84"/>
      <c r="G5" s="84"/>
    </row>
    <row r="6" spans="1:8" ht="14.45" customHeight="1" x14ac:dyDescent="0.25">
      <c r="A6" s="82"/>
      <c r="B6" s="82"/>
      <c r="C6" s="85">
        <v>2025</v>
      </c>
      <c r="D6" s="85"/>
      <c r="E6" s="85">
        <v>2024</v>
      </c>
      <c r="F6" s="85"/>
      <c r="G6" s="86" t="s">
        <v>3</v>
      </c>
    </row>
    <row r="7" spans="1:8" ht="14.45" customHeight="1" x14ac:dyDescent="0.25">
      <c r="A7" s="93" t="s">
        <v>4</v>
      </c>
      <c r="B7" s="93" t="s">
        <v>5</v>
      </c>
      <c r="C7" s="85"/>
      <c r="D7" s="85"/>
      <c r="E7" s="85"/>
      <c r="F7" s="85"/>
      <c r="G7" s="87"/>
    </row>
    <row r="8" spans="1:8" ht="14.45" customHeight="1" x14ac:dyDescent="0.25">
      <c r="A8" s="93"/>
      <c r="B8" s="93"/>
      <c r="C8" s="11" t="s">
        <v>6</v>
      </c>
      <c r="D8" s="10" t="s">
        <v>2</v>
      </c>
      <c r="E8" s="11" t="s">
        <v>6</v>
      </c>
      <c r="F8" s="10" t="s">
        <v>2</v>
      </c>
      <c r="G8" s="90" t="s">
        <v>7</v>
      </c>
    </row>
    <row r="9" spans="1:8" ht="14.45" customHeight="1" x14ac:dyDescent="0.25">
      <c r="A9" s="94"/>
      <c r="B9" s="94"/>
      <c r="C9" s="12" t="s">
        <v>8</v>
      </c>
      <c r="D9" s="13" t="s">
        <v>9</v>
      </c>
      <c r="E9" s="12" t="s">
        <v>8</v>
      </c>
      <c r="F9" s="13" t="s">
        <v>9</v>
      </c>
      <c r="G9" s="91"/>
    </row>
    <row r="10" spans="1:8" ht="14.45" customHeight="1" x14ac:dyDescent="0.25">
      <c r="A10" s="14">
        <v>1</v>
      </c>
      <c r="B10" s="15" t="s">
        <v>11</v>
      </c>
      <c r="C10" s="41">
        <v>5006</v>
      </c>
      <c r="D10" s="17">
        <v>0.30630851128923697</v>
      </c>
      <c r="E10" s="41">
        <v>3596</v>
      </c>
      <c r="F10" s="16">
        <v>0.24387928111224144</v>
      </c>
      <c r="G10" s="17">
        <v>0.39210233592880983</v>
      </c>
    </row>
    <row r="11" spans="1:8" ht="14.45" customHeight="1" x14ac:dyDescent="0.25">
      <c r="A11" s="18">
        <v>2</v>
      </c>
      <c r="B11" s="19" t="s">
        <v>12</v>
      </c>
      <c r="C11" s="42">
        <v>2759</v>
      </c>
      <c r="D11" s="21">
        <v>0.16881845438414</v>
      </c>
      <c r="E11" s="42">
        <v>2048</v>
      </c>
      <c r="F11" s="20">
        <v>0.13889454052221092</v>
      </c>
      <c r="G11" s="21">
        <v>0.34716796875</v>
      </c>
    </row>
    <row r="12" spans="1:8" ht="14.45" customHeight="1" x14ac:dyDescent="0.25">
      <c r="A12" s="14">
        <v>3</v>
      </c>
      <c r="B12" s="15" t="s">
        <v>13</v>
      </c>
      <c r="C12" s="41">
        <v>2253</v>
      </c>
      <c r="D12" s="17">
        <v>0.13785718656305451</v>
      </c>
      <c r="E12" s="41">
        <v>1789</v>
      </c>
      <c r="F12" s="16">
        <v>0.12132926415734147</v>
      </c>
      <c r="G12" s="17">
        <v>0.25936277249860251</v>
      </c>
    </row>
    <row r="13" spans="1:8" ht="14.45" customHeight="1" x14ac:dyDescent="0.25">
      <c r="A13" s="18">
        <v>4</v>
      </c>
      <c r="B13" s="19" t="s">
        <v>14</v>
      </c>
      <c r="C13" s="42">
        <v>1907</v>
      </c>
      <c r="D13" s="21">
        <v>0.11668604295416998</v>
      </c>
      <c r="E13" s="42">
        <v>1680</v>
      </c>
      <c r="F13" s="20">
        <v>0.11393692777212615</v>
      </c>
      <c r="G13" s="21">
        <v>0.13511904761904758</v>
      </c>
    </row>
    <row r="14" spans="1:8" ht="14.45" customHeight="1" x14ac:dyDescent="0.25">
      <c r="A14" s="14">
        <v>5</v>
      </c>
      <c r="B14" s="15" t="s">
        <v>15</v>
      </c>
      <c r="C14" s="41">
        <v>431</v>
      </c>
      <c r="D14" s="17">
        <v>2.637214709661629E-2</v>
      </c>
      <c r="E14" s="41">
        <v>570</v>
      </c>
      <c r="F14" s="16">
        <v>3.8657171922685654E-2</v>
      </c>
      <c r="G14" s="17">
        <v>-0.243859649122807</v>
      </c>
    </row>
    <row r="15" spans="1:8" ht="14.45" customHeight="1" x14ac:dyDescent="0.25">
      <c r="A15" s="18">
        <v>6</v>
      </c>
      <c r="B15" s="19" t="s">
        <v>17</v>
      </c>
      <c r="C15" s="42">
        <v>357</v>
      </c>
      <c r="D15" s="21">
        <v>2.1844214648473352E-2</v>
      </c>
      <c r="E15" s="42">
        <v>324</v>
      </c>
      <c r="F15" s="20">
        <v>2.19735503560529E-2</v>
      </c>
      <c r="G15" s="21">
        <v>0.10185185185185186</v>
      </c>
    </row>
    <row r="16" spans="1:8" ht="14.45" customHeight="1" x14ac:dyDescent="0.25">
      <c r="A16" s="14">
        <v>7</v>
      </c>
      <c r="B16" s="15" t="s">
        <v>22</v>
      </c>
      <c r="C16" s="41">
        <v>327</v>
      </c>
      <c r="D16" s="17">
        <v>2.0008566358685677E-2</v>
      </c>
      <c r="E16" s="41">
        <v>263</v>
      </c>
      <c r="F16" s="16">
        <v>1.7836554764326891E-2</v>
      </c>
      <c r="G16" s="17">
        <v>0.24334600760456282</v>
      </c>
    </row>
    <row r="17" spans="1:7" ht="14.45" customHeight="1" x14ac:dyDescent="0.25">
      <c r="A17" s="18">
        <v>8</v>
      </c>
      <c r="B17" s="19" t="s">
        <v>16</v>
      </c>
      <c r="C17" s="42">
        <v>244</v>
      </c>
      <c r="D17" s="21">
        <v>1.4929939423606438E-2</v>
      </c>
      <c r="E17" s="42">
        <v>445</v>
      </c>
      <c r="F17" s="20">
        <v>3.0179721939640556E-2</v>
      </c>
      <c r="G17" s="21">
        <v>-0.45168539325842694</v>
      </c>
    </row>
    <row r="18" spans="1:7" ht="14.45" customHeight="1" x14ac:dyDescent="0.25">
      <c r="A18" s="14">
        <v>9</v>
      </c>
      <c r="B18" s="15" t="s">
        <v>43</v>
      </c>
      <c r="C18" s="41">
        <v>219</v>
      </c>
      <c r="D18" s="17">
        <v>1.340023251545004E-2</v>
      </c>
      <c r="E18" s="41">
        <v>150</v>
      </c>
      <c r="F18" s="16">
        <v>1.0172939979654121E-2</v>
      </c>
      <c r="G18" s="17">
        <v>0.45999999999999996</v>
      </c>
    </row>
    <row r="19" spans="1:7" ht="14.45" customHeight="1" x14ac:dyDescent="0.25">
      <c r="A19" s="18">
        <v>10</v>
      </c>
      <c r="B19" s="19" t="s">
        <v>105</v>
      </c>
      <c r="C19" s="42">
        <v>217</v>
      </c>
      <c r="D19" s="21">
        <v>1.3277855962797527E-2</v>
      </c>
      <c r="E19" s="42">
        <v>167</v>
      </c>
      <c r="F19" s="20">
        <v>1.1325873177348254E-2</v>
      </c>
      <c r="G19" s="21">
        <v>0.29940119760479034</v>
      </c>
    </row>
    <row r="20" spans="1:7" ht="14.45" customHeight="1" x14ac:dyDescent="0.25">
      <c r="A20" s="14">
        <v>11</v>
      </c>
      <c r="B20" s="15" t="s">
        <v>19</v>
      </c>
      <c r="C20" s="41">
        <v>204</v>
      </c>
      <c r="D20" s="17">
        <v>1.2482408370556201E-2</v>
      </c>
      <c r="E20" s="41">
        <v>412</v>
      </c>
      <c r="F20" s="16">
        <v>2.7941675144116648E-2</v>
      </c>
      <c r="G20" s="17">
        <v>-0.50485436893203883</v>
      </c>
    </row>
    <row r="21" spans="1:7" ht="14.45" customHeight="1" x14ac:dyDescent="0.25">
      <c r="A21" s="18">
        <v>12</v>
      </c>
      <c r="B21" s="19" t="s">
        <v>18</v>
      </c>
      <c r="C21" s="42">
        <v>156</v>
      </c>
      <c r="D21" s="21">
        <v>9.5453711068959179E-3</v>
      </c>
      <c r="E21" s="42">
        <v>292</v>
      </c>
      <c r="F21" s="20">
        <v>1.9803323160393353E-2</v>
      </c>
      <c r="G21" s="21">
        <v>-0.46575342465753422</v>
      </c>
    </row>
    <row r="22" spans="1:7" ht="14.45" customHeight="1" x14ac:dyDescent="0.25">
      <c r="A22" s="14">
        <v>13</v>
      </c>
      <c r="B22" s="15" t="s">
        <v>20</v>
      </c>
      <c r="C22" s="41">
        <v>136</v>
      </c>
      <c r="D22" s="17">
        <v>8.321605580370801E-3</v>
      </c>
      <c r="E22" s="41">
        <v>232</v>
      </c>
      <c r="F22" s="16">
        <v>1.5734147168531706E-2</v>
      </c>
      <c r="G22" s="17">
        <v>-0.41379310344827591</v>
      </c>
    </row>
    <row r="23" spans="1:7" ht="14.45" customHeight="1" x14ac:dyDescent="0.25">
      <c r="A23" s="18">
        <v>14</v>
      </c>
      <c r="B23" s="19" t="s">
        <v>99</v>
      </c>
      <c r="C23" s="42">
        <v>132</v>
      </c>
      <c r="D23" s="21">
        <v>8.0768524750657773E-3</v>
      </c>
      <c r="E23" s="42">
        <v>171</v>
      </c>
      <c r="F23" s="20">
        <v>1.1597151576805697E-2</v>
      </c>
      <c r="G23" s="21">
        <v>-0.22807017543859653</v>
      </c>
    </row>
    <row r="24" spans="1:7" ht="14.45" customHeight="1" x14ac:dyDescent="0.25">
      <c r="A24" s="14">
        <v>15</v>
      </c>
      <c r="B24" s="15" t="s">
        <v>21</v>
      </c>
      <c r="C24" s="41">
        <v>122</v>
      </c>
      <c r="D24" s="17">
        <v>7.4649697118032189E-3</v>
      </c>
      <c r="E24" s="41">
        <v>264</v>
      </c>
      <c r="F24" s="16">
        <v>1.7904374364191251E-2</v>
      </c>
      <c r="G24" s="17">
        <v>-0.53787878787878785</v>
      </c>
    </row>
    <row r="25" spans="1:7" ht="14.45" customHeight="1" x14ac:dyDescent="0.25">
      <c r="A25" s="18">
        <v>16</v>
      </c>
      <c r="B25" s="19" t="s">
        <v>107</v>
      </c>
      <c r="C25" s="42">
        <v>113</v>
      </c>
      <c r="D25" s="21">
        <v>6.9142752248669151E-3</v>
      </c>
      <c r="E25" s="42">
        <v>123</v>
      </c>
      <c r="F25" s="20">
        <v>8.3418107833163786E-3</v>
      </c>
      <c r="G25" s="21">
        <v>-8.1300813008130079E-2</v>
      </c>
    </row>
    <row r="26" spans="1:7" ht="14.45" customHeight="1" x14ac:dyDescent="0.25">
      <c r="A26" s="14">
        <v>17</v>
      </c>
      <c r="B26" s="15" t="s">
        <v>119</v>
      </c>
      <c r="C26" s="41">
        <v>94</v>
      </c>
      <c r="D26" s="17">
        <v>5.7516979746680538E-3</v>
      </c>
      <c r="E26" s="41">
        <v>178</v>
      </c>
      <c r="F26" s="16">
        <v>1.2071888775856222E-2</v>
      </c>
      <c r="G26" s="17">
        <v>-0.4719101123595506</v>
      </c>
    </row>
    <row r="27" spans="1:7" ht="14.45" customHeight="1" x14ac:dyDescent="0.25">
      <c r="A27" s="18">
        <v>18</v>
      </c>
      <c r="B27" s="19" t="s">
        <v>78</v>
      </c>
      <c r="C27" s="42">
        <v>92</v>
      </c>
      <c r="D27" s="21">
        <v>5.6293214220155419E-3</v>
      </c>
      <c r="E27" s="42">
        <v>140</v>
      </c>
      <c r="F27" s="20">
        <v>9.4947439810105123E-3</v>
      </c>
      <c r="G27" s="21">
        <v>-0.34285714285714286</v>
      </c>
    </row>
    <row r="28" spans="1:7" ht="14.45" customHeight="1" x14ac:dyDescent="0.25">
      <c r="A28" s="14">
        <v>19</v>
      </c>
      <c r="B28" s="15" t="s">
        <v>109</v>
      </c>
      <c r="C28" s="41">
        <v>90</v>
      </c>
      <c r="D28" s="17">
        <v>5.5069448693630301E-3</v>
      </c>
      <c r="E28" s="41">
        <v>97</v>
      </c>
      <c r="F28" s="16">
        <v>6.5785011868429973E-3</v>
      </c>
      <c r="G28" s="17">
        <v>-7.2164948453608213E-2</v>
      </c>
    </row>
    <row r="29" spans="1:7" ht="14.45" customHeight="1" x14ac:dyDescent="0.25">
      <c r="A29" s="18">
        <v>20</v>
      </c>
      <c r="B29" s="19" t="s">
        <v>113</v>
      </c>
      <c r="C29" s="42">
        <v>81</v>
      </c>
      <c r="D29" s="21">
        <v>4.9562503824267272E-3</v>
      </c>
      <c r="E29" s="42">
        <v>97</v>
      </c>
      <c r="F29" s="20">
        <v>6.5785011868429973E-3</v>
      </c>
      <c r="G29" s="21">
        <v>-0.16494845360824739</v>
      </c>
    </row>
    <row r="30" spans="1:7" ht="14.45" customHeight="1" x14ac:dyDescent="0.25">
      <c r="A30" s="36"/>
      <c r="B30" s="25" t="s">
        <v>102</v>
      </c>
      <c r="C30" s="43">
        <f>C31-SUM(C10:C29)</f>
        <v>1403</v>
      </c>
      <c r="D30" s="26">
        <f>C30/C31</f>
        <v>8.5847151685737019E-2</v>
      </c>
      <c r="E30" s="43">
        <f>E31-SUM(E10:E29)</f>
        <v>1707</v>
      </c>
      <c r="F30" s="26">
        <f>E30/E31</f>
        <v>0.11576805696846389</v>
      </c>
      <c r="G30" s="27">
        <f>C30/E30-1</f>
        <v>-0.17809021675454018</v>
      </c>
    </row>
    <row r="31" spans="1:7" ht="14.45" customHeight="1" x14ac:dyDescent="0.25">
      <c r="A31" s="28"/>
      <c r="B31" s="29" t="s">
        <v>104</v>
      </c>
      <c r="C31" s="44">
        <v>16343</v>
      </c>
      <c r="D31" s="30">
        <v>1</v>
      </c>
      <c r="E31" s="44">
        <v>14745</v>
      </c>
      <c r="F31" s="30">
        <v>0.99999999999999956</v>
      </c>
      <c r="G31" s="31">
        <v>0.10837572058324851</v>
      </c>
    </row>
    <row r="32" spans="1:7" ht="12.75" customHeight="1" x14ac:dyDescent="0.25">
      <c r="A32" s="32" t="s">
        <v>10</v>
      </c>
      <c r="B32" s="6"/>
      <c r="C32" s="6"/>
      <c r="D32" s="6"/>
      <c r="E32" s="6"/>
      <c r="F32" s="6"/>
      <c r="G32" s="6"/>
    </row>
    <row r="33" spans="1:7" x14ac:dyDescent="0.25">
      <c r="A33" s="6" t="s">
        <v>46</v>
      </c>
      <c r="B33" s="6"/>
      <c r="C33" s="6"/>
      <c r="D33" s="6"/>
      <c r="E33" s="6"/>
      <c r="F33" s="6"/>
      <c r="G33" s="6"/>
    </row>
    <row r="34" spans="1:7" x14ac:dyDescent="0.25">
      <c r="A34" s="7"/>
      <c r="B34" s="6"/>
      <c r="C34" s="6"/>
      <c r="D34" s="6"/>
      <c r="E34" s="6"/>
      <c r="F34" s="6"/>
      <c r="G34" s="6"/>
    </row>
    <row r="50" ht="15" customHeight="1" x14ac:dyDescent="0.25"/>
    <row r="52" ht="15" customHeight="1" x14ac:dyDescent="0.25"/>
  </sheetData>
  <mergeCells count="12">
    <mergeCell ref="A2:G2"/>
    <mergeCell ref="A3:G3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</mergeCells>
  <conditionalFormatting sqref="C10:G29">
    <cfRule type="cellIs" dxfId="7" priority="5" operator="equal">
      <formula>0</formula>
    </cfRule>
  </conditionalFormatting>
  <conditionalFormatting sqref="G10:G31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0:E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showGridLines="0" zoomScaleNormal="100" workbookViewId="0"/>
  </sheetViews>
  <sheetFormatPr defaultRowHeight="15" x14ac:dyDescent="0.25"/>
  <cols>
    <col min="1" max="1" width="8" customWidth="1"/>
    <col min="2" max="2" width="25.5703125" customWidth="1"/>
    <col min="3" max="7" width="11.85546875" customWidth="1"/>
    <col min="8" max="10" width="9" customWidth="1"/>
  </cols>
  <sheetData>
    <row r="1" spans="1:10" x14ac:dyDescent="0.25">
      <c r="A1" s="6" t="s">
        <v>24</v>
      </c>
      <c r="B1" s="6"/>
      <c r="C1" s="6"/>
      <c r="D1" s="6"/>
      <c r="E1" s="6"/>
      <c r="F1" s="6"/>
      <c r="G1" s="48">
        <v>46000</v>
      </c>
    </row>
    <row r="2" spans="1:10" ht="14.45" customHeight="1" x14ac:dyDescent="0.25">
      <c r="A2" s="80" t="s">
        <v>26</v>
      </c>
      <c r="B2" s="80"/>
      <c r="C2" s="80"/>
      <c r="D2" s="80"/>
      <c r="E2" s="80"/>
      <c r="F2" s="80"/>
      <c r="G2" s="80"/>
      <c r="H2" s="2"/>
      <c r="I2" s="2"/>
      <c r="J2" s="2"/>
    </row>
    <row r="3" spans="1:10" ht="14.45" customHeight="1" x14ac:dyDescent="0.25">
      <c r="A3" s="92" t="s">
        <v>127</v>
      </c>
      <c r="B3" s="92"/>
      <c r="C3" s="92"/>
      <c r="D3" s="92"/>
      <c r="E3" s="92"/>
      <c r="F3" s="92"/>
      <c r="G3" s="92"/>
      <c r="H3" s="5"/>
    </row>
    <row r="4" spans="1:10" ht="14.45" customHeight="1" x14ac:dyDescent="0.25">
      <c r="A4" s="81" t="s">
        <v>0</v>
      </c>
      <c r="B4" s="81" t="s">
        <v>1</v>
      </c>
      <c r="C4" s="83" t="s">
        <v>120</v>
      </c>
      <c r="D4" s="83"/>
      <c r="E4" s="83"/>
      <c r="F4" s="83"/>
      <c r="G4" s="83"/>
    </row>
    <row r="5" spans="1:10" ht="14.45" customHeight="1" x14ac:dyDescent="0.25">
      <c r="A5" s="82"/>
      <c r="B5" s="82"/>
      <c r="C5" s="84" t="s">
        <v>121</v>
      </c>
      <c r="D5" s="84"/>
      <c r="E5" s="84"/>
      <c r="F5" s="84"/>
      <c r="G5" s="84"/>
    </row>
    <row r="6" spans="1:10" ht="14.45" customHeight="1" x14ac:dyDescent="0.25">
      <c r="A6" s="82"/>
      <c r="B6" s="82"/>
      <c r="C6" s="85">
        <v>2025</v>
      </c>
      <c r="D6" s="85"/>
      <c r="E6" s="85">
        <v>2024</v>
      </c>
      <c r="F6" s="85"/>
      <c r="G6" s="86" t="s">
        <v>3</v>
      </c>
    </row>
    <row r="7" spans="1:10" ht="14.45" customHeight="1" x14ac:dyDescent="0.25">
      <c r="A7" s="93" t="s">
        <v>4</v>
      </c>
      <c r="B7" s="93" t="s">
        <v>5</v>
      </c>
      <c r="C7" s="85"/>
      <c r="D7" s="85"/>
      <c r="E7" s="85"/>
      <c r="F7" s="85"/>
      <c r="G7" s="87"/>
    </row>
    <row r="8" spans="1:10" ht="14.45" customHeight="1" x14ac:dyDescent="0.25">
      <c r="A8" s="93"/>
      <c r="B8" s="93"/>
      <c r="C8" s="11" t="s">
        <v>6</v>
      </c>
      <c r="D8" s="10" t="s">
        <v>2</v>
      </c>
      <c r="E8" s="11" t="s">
        <v>6</v>
      </c>
      <c r="F8" s="10" t="s">
        <v>2</v>
      </c>
      <c r="G8" s="90" t="s">
        <v>7</v>
      </c>
    </row>
    <row r="9" spans="1:10" ht="14.45" customHeight="1" x14ac:dyDescent="0.25">
      <c r="A9" s="94"/>
      <c r="B9" s="94"/>
      <c r="C9" s="12" t="s">
        <v>8</v>
      </c>
      <c r="D9" s="13" t="s">
        <v>9</v>
      </c>
      <c r="E9" s="12" t="s">
        <v>8</v>
      </c>
      <c r="F9" s="13" t="s">
        <v>9</v>
      </c>
      <c r="G9" s="91"/>
    </row>
    <row r="10" spans="1:10" ht="14.45" customHeight="1" x14ac:dyDescent="0.25">
      <c r="A10" s="14">
        <v>1</v>
      </c>
      <c r="B10" s="15" t="s">
        <v>27</v>
      </c>
      <c r="C10" s="41">
        <v>11948</v>
      </c>
      <c r="D10" s="16">
        <v>0.25073975362531742</v>
      </c>
      <c r="E10" s="41">
        <v>11446</v>
      </c>
      <c r="F10" s="16">
        <v>0.26237249283667624</v>
      </c>
      <c r="G10" s="17">
        <v>4.3858116372531786E-2</v>
      </c>
    </row>
    <row r="11" spans="1:10" ht="14.45" customHeight="1" x14ac:dyDescent="0.25">
      <c r="A11" s="18">
        <v>2</v>
      </c>
      <c r="B11" s="19" t="s">
        <v>100</v>
      </c>
      <c r="C11" s="42">
        <v>11344</v>
      </c>
      <c r="D11" s="20">
        <v>0.23806425888228999</v>
      </c>
      <c r="E11" s="42">
        <v>10421</v>
      </c>
      <c r="F11" s="20">
        <v>0.23887679083094557</v>
      </c>
      <c r="G11" s="21">
        <v>8.8571154399769592E-2</v>
      </c>
    </row>
    <row r="12" spans="1:10" ht="14.45" customHeight="1" x14ac:dyDescent="0.25">
      <c r="A12" s="14">
        <v>3</v>
      </c>
      <c r="B12" s="15" t="s">
        <v>18</v>
      </c>
      <c r="C12" s="41">
        <v>3083</v>
      </c>
      <c r="D12" s="16">
        <v>6.4699586577406556E-2</v>
      </c>
      <c r="E12" s="41">
        <v>2518</v>
      </c>
      <c r="F12" s="16">
        <v>5.771919770773639E-2</v>
      </c>
      <c r="G12" s="17">
        <v>0.22438443208895942</v>
      </c>
    </row>
    <row r="13" spans="1:10" ht="14.45" customHeight="1" x14ac:dyDescent="0.25">
      <c r="A13" s="18">
        <v>4</v>
      </c>
      <c r="B13" s="19" t="s">
        <v>45</v>
      </c>
      <c r="C13" s="42">
        <v>2956</v>
      </c>
      <c r="D13" s="20">
        <v>6.2034374934419004E-2</v>
      </c>
      <c r="E13" s="42">
        <v>1982</v>
      </c>
      <c r="F13" s="20">
        <v>4.5432664756446993E-2</v>
      </c>
      <c r="G13" s="21">
        <v>0.49142280524722493</v>
      </c>
    </row>
    <row r="14" spans="1:10" ht="14.45" customHeight="1" x14ac:dyDescent="0.25">
      <c r="A14" s="14">
        <v>5</v>
      </c>
      <c r="B14" s="15" t="s">
        <v>54</v>
      </c>
      <c r="C14" s="41">
        <v>2163</v>
      </c>
      <c r="D14" s="16">
        <v>4.5392541604583322E-2</v>
      </c>
      <c r="E14" s="41">
        <v>2092</v>
      </c>
      <c r="F14" s="16">
        <v>4.7954154727793699E-2</v>
      </c>
      <c r="G14" s="17">
        <v>3.3938814531548678E-2</v>
      </c>
    </row>
    <row r="15" spans="1:10" ht="14.45" customHeight="1" x14ac:dyDescent="0.25">
      <c r="A15" s="18">
        <v>6</v>
      </c>
      <c r="B15" s="19" t="s">
        <v>30</v>
      </c>
      <c r="C15" s="42">
        <v>2128</v>
      </c>
      <c r="D15" s="20">
        <v>4.4658034458878094E-2</v>
      </c>
      <c r="E15" s="42">
        <v>2560</v>
      </c>
      <c r="F15" s="20">
        <v>5.8681948424068771E-2</v>
      </c>
      <c r="G15" s="21">
        <v>-0.16874999999999996</v>
      </c>
    </row>
    <row r="16" spans="1:10" ht="14.45" customHeight="1" x14ac:dyDescent="0.25">
      <c r="A16" s="14">
        <v>7</v>
      </c>
      <c r="B16" s="15" t="s">
        <v>28</v>
      </c>
      <c r="C16" s="41">
        <v>1489</v>
      </c>
      <c r="D16" s="16">
        <v>3.1248032570145433E-2</v>
      </c>
      <c r="E16" s="41">
        <v>1569</v>
      </c>
      <c r="F16" s="16">
        <v>3.5965616045845271E-2</v>
      </c>
      <c r="G16" s="17">
        <v>-5.0987890376035683E-2</v>
      </c>
    </row>
    <row r="17" spans="1:7" ht="14.45" customHeight="1" x14ac:dyDescent="0.25">
      <c r="A17" s="18">
        <v>8</v>
      </c>
      <c r="B17" s="19" t="s">
        <v>53</v>
      </c>
      <c r="C17" s="42">
        <v>1358</v>
      </c>
      <c r="D17" s="20">
        <v>2.8498877253362993E-2</v>
      </c>
      <c r="E17" s="42">
        <v>1169</v>
      </c>
      <c r="F17" s="20">
        <v>2.6796561604584528E-2</v>
      </c>
      <c r="G17" s="21">
        <v>0.16167664670658688</v>
      </c>
    </row>
    <row r="18" spans="1:7" ht="14.45" customHeight="1" x14ac:dyDescent="0.25">
      <c r="A18" s="14">
        <v>9</v>
      </c>
      <c r="B18" s="15" t="s">
        <v>29</v>
      </c>
      <c r="C18" s="41">
        <v>933</v>
      </c>
      <c r="D18" s="16">
        <v>1.9579861912656607E-2</v>
      </c>
      <c r="E18" s="41">
        <v>802</v>
      </c>
      <c r="F18" s="16">
        <v>1.8383954154727794E-2</v>
      </c>
      <c r="G18" s="17">
        <v>0.16334164588528677</v>
      </c>
    </row>
    <row r="19" spans="1:7" ht="14.45" customHeight="1" x14ac:dyDescent="0.25">
      <c r="A19" s="18">
        <v>10</v>
      </c>
      <c r="B19" s="19" t="s">
        <v>85</v>
      </c>
      <c r="C19" s="42">
        <v>893</v>
      </c>
      <c r="D19" s="20">
        <v>1.8740425174707771E-2</v>
      </c>
      <c r="E19" s="42">
        <v>880</v>
      </c>
      <c r="F19" s="20">
        <v>2.0171919770773639E-2</v>
      </c>
      <c r="G19" s="21">
        <v>1.4772727272727382E-2</v>
      </c>
    </row>
    <row r="20" spans="1:7" ht="14.45" customHeight="1" x14ac:dyDescent="0.25">
      <c r="A20" s="14">
        <v>11</v>
      </c>
      <c r="B20" s="15" t="s">
        <v>50</v>
      </c>
      <c r="C20" s="41">
        <v>772</v>
      </c>
      <c r="D20" s="16">
        <v>1.620112904241254E-2</v>
      </c>
      <c r="E20" s="41">
        <v>815</v>
      </c>
      <c r="F20" s="16">
        <v>1.8681948424068767E-2</v>
      </c>
      <c r="G20" s="17">
        <v>-5.2760736196319047E-2</v>
      </c>
    </row>
    <row r="21" spans="1:7" ht="14.45" customHeight="1" x14ac:dyDescent="0.25">
      <c r="A21" s="18">
        <v>12</v>
      </c>
      <c r="B21" s="19" t="s">
        <v>117</v>
      </c>
      <c r="C21" s="42">
        <v>662</v>
      </c>
      <c r="D21" s="20">
        <v>1.3892678013053241E-2</v>
      </c>
      <c r="E21" s="42">
        <v>0</v>
      </c>
      <c r="F21" s="20">
        <v>0</v>
      </c>
      <c r="G21" s="21"/>
    </row>
    <row r="22" spans="1:7" ht="14.45" customHeight="1" x14ac:dyDescent="0.25">
      <c r="A22" s="14">
        <v>13</v>
      </c>
      <c r="B22" s="15" t="s">
        <v>87</v>
      </c>
      <c r="C22" s="41">
        <v>494</v>
      </c>
      <c r="D22" s="16">
        <v>1.0367043713668129E-2</v>
      </c>
      <c r="E22" s="41">
        <v>565</v>
      </c>
      <c r="F22" s="16">
        <v>1.2951289398280802E-2</v>
      </c>
      <c r="G22" s="17">
        <v>-0.12566371681415933</v>
      </c>
    </row>
    <row r="23" spans="1:7" ht="14.45" customHeight="1" x14ac:dyDescent="0.25">
      <c r="A23" s="18">
        <v>14</v>
      </c>
      <c r="B23" s="19" t="s">
        <v>52</v>
      </c>
      <c r="C23" s="42">
        <v>476</v>
      </c>
      <c r="D23" s="20">
        <v>9.989297181591153E-3</v>
      </c>
      <c r="E23" s="42">
        <v>494</v>
      </c>
      <c r="F23" s="20">
        <v>1.132378223495702E-2</v>
      </c>
      <c r="G23" s="21">
        <v>-3.6437246963562764E-2</v>
      </c>
    </row>
    <row r="24" spans="1:7" ht="14.45" customHeight="1" x14ac:dyDescent="0.25">
      <c r="A24" s="14"/>
      <c r="B24" s="15" t="s">
        <v>56</v>
      </c>
      <c r="C24" s="41">
        <v>465</v>
      </c>
      <c r="D24" s="16">
        <v>9.758452078655222E-3</v>
      </c>
      <c r="E24" s="41">
        <v>535</v>
      </c>
      <c r="F24" s="16">
        <v>1.2263610315186246E-2</v>
      </c>
      <c r="G24" s="17">
        <v>-0.13084112149532712</v>
      </c>
    </row>
    <row r="25" spans="1:7" ht="14.45" customHeight="1" x14ac:dyDescent="0.25">
      <c r="A25" s="18">
        <v>16</v>
      </c>
      <c r="B25" s="19" t="s">
        <v>86</v>
      </c>
      <c r="C25" s="42">
        <v>464</v>
      </c>
      <c r="D25" s="20">
        <v>9.737466160206501E-3</v>
      </c>
      <c r="E25" s="42">
        <v>468</v>
      </c>
      <c r="F25" s="20">
        <v>1.0727793696275072E-2</v>
      </c>
      <c r="G25" s="21">
        <v>-8.5470085470085166E-3</v>
      </c>
    </row>
    <row r="26" spans="1:7" ht="14.45" customHeight="1" x14ac:dyDescent="0.25">
      <c r="A26" s="14">
        <v>17</v>
      </c>
      <c r="B26" s="15" t="s">
        <v>112</v>
      </c>
      <c r="C26" s="41">
        <v>438</v>
      </c>
      <c r="D26" s="16">
        <v>9.1918322805397586E-3</v>
      </c>
      <c r="E26" s="41">
        <v>98</v>
      </c>
      <c r="F26" s="16">
        <v>2.2464183381088825E-3</v>
      </c>
      <c r="G26" s="17">
        <v>3.4693877551020407</v>
      </c>
    </row>
    <row r="27" spans="1:7" ht="14.45" customHeight="1" x14ac:dyDescent="0.25">
      <c r="A27" s="18">
        <v>18</v>
      </c>
      <c r="B27" s="19" t="s">
        <v>55</v>
      </c>
      <c r="C27" s="42">
        <v>374</v>
      </c>
      <c r="D27" s="20">
        <v>7.84873349982162E-3</v>
      </c>
      <c r="E27" s="42">
        <v>449</v>
      </c>
      <c r="F27" s="20">
        <v>1.0292263610315187E-2</v>
      </c>
      <c r="G27" s="21">
        <v>-0.16703786191536751</v>
      </c>
    </row>
    <row r="28" spans="1:7" ht="14.45" customHeight="1" x14ac:dyDescent="0.25">
      <c r="A28" s="14">
        <v>19</v>
      </c>
      <c r="B28" s="15" t="s">
        <v>106</v>
      </c>
      <c r="C28" s="41">
        <v>356</v>
      </c>
      <c r="D28" s="16">
        <v>7.4709869677446437E-3</v>
      </c>
      <c r="E28" s="41">
        <v>309</v>
      </c>
      <c r="F28" s="16">
        <v>7.0830945558739257E-3</v>
      </c>
      <c r="G28" s="17">
        <v>0.15210355987055024</v>
      </c>
    </row>
    <row r="29" spans="1:7" ht="14.45" customHeight="1" x14ac:dyDescent="0.25">
      <c r="A29" s="18">
        <v>20</v>
      </c>
      <c r="B29" s="19" t="s">
        <v>84</v>
      </c>
      <c r="C29" s="42">
        <v>346</v>
      </c>
      <c r="D29" s="20">
        <v>7.2611277832574346E-3</v>
      </c>
      <c r="E29" s="42">
        <v>358</v>
      </c>
      <c r="F29" s="20">
        <v>8.2063037249283672E-3</v>
      </c>
      <c r="G29" s="21">
        <v>-3.3519553072625663E-2</v>
      </c>
    </row>
    <row r="30" spans="1:7" ht="14.45" customHeight="1" x14ac:dyDescent="0.25">
      <c r="A30" s="36"/>
      <c r="B30" s="25" t="s">
        <v>118</v>
      </c>
      <c r="C30" s="43">
        <f>C31-SUM(C10:C29)</f>
        <v>4509</v>
      </c>
      <c r="D30" s="26">
        <f>C30/C31</f>
        <v>9.4625506285282573E-2</v>
      </c>
      <c r="E30" s="43">
        <f>E31-SUM(E10:E29)</f>
        <v>4095</v>
      </c>
      <c r="F30" s="26">
        <f>E30/E31</f>
        <v>9.3868194842406882E-2</v>
      </c>
      <c r="G30" s="27">
        <f>C30/E30-1</f>
        <v>0.10109890109890118</v>
      </c>
    </row>
    <row r="31" spans="1:7" ht="14.45" customHeight="1" x14ac:dyDescent="0.25">
      <c r="A31" s="28"/>
      <c r="B31" s="29" t="s">
        <v>103</v>
      </c>
      <c r="C31" s="44">
        <v>47651</v>
      </c>
      <c r="D31" s="30">
        <v>1</v>
      </c>
      <c r="E31" s="44">
        <v>43625</v>
      </c>
      <c r="F31" s="30">
        <v>0.999999999999999</v>
      </c>
      <c r="G31" s="31">
        <v>9.2286532951289413E-2</v>
      </c>
    </row>
    <row r="32" spans="1:7" ht="12" customHeight="1" x14ac:dyDescent="0.25">
      <c r="A32" s="32" t="s">
        <v>10</v>
      </c>
      <c r="B32" s="6"/>
      <c r="C32" s="6"/>
      <c r="D32" s="6"/>
      <c r="E32" s="6"/>
      <c r="F32" s="6"/>
      <c r="G32" s="6"/>
    </row>
    <row r="33" spans="1:7" x14ac:dyDescent="0.25">
      <c r="A33" s="6" t="s">
        <v>48</v>
      </c>
      <c r="B33" s="6"/>
      <c r="C33" s="6"/>
      <c r="D33" s="6"/>
      <c r="E33" s="6"/>
      <c r="F33" s="6"/>
      <c r="G33" s="6"/>
    </row>
    <row r="34" spans="1:7" x14ac:dyDescent="0.25">
      <c r="A34" s="7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5" priority="2" operator="equal">
      <formula>0</formula>
    </cfRule>
  </conditionalFormatting>
  <conditionalFormatting sqref="G10:G31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1"/>
  <sheetViews>
    <sheetView showGridLines="0" zoomScaleNormal="100" workbookViewId="0"/>
  </sheetViews>
  <sheetFormatPr defaultRowHeight="15" x14ac:dyDescent="0.25"/>
  <cols>
    <col min="1" max="1" width="8" customWidth="1"/>
    <col min="2" max="2" width="22.140625" bestFit="1" customWidth="1"/>
    <col min="3" max="7" width="11.85546875" customWidth="1"/>
    <col min="8" max="9" width="9" customWidth="1"/>
  </cols>
  <sheetData>
    <row r="1" spans="1:9" x14ac:dyDescent="0.25">
      <c r="A1" s="6" t="s">
        <v>24</v>
      </c>
      <c r="B1" s="6"/>
      <c r="C1" s="6"/>
      <c r="D1" s="6"/>
      <c r="E1" s="6"/>
      <c r="F1" s="6"/>
      <c r="G1" s="48">
        <v>46000</v>
      </c>
    </row>
    <row r="2" spans="1:9" ht="14.45" customHeight="1" x14ac:dyDescent="0.25">
      <c r="A2" s="80" t="s">
        <v>31</v>
      </c>
      <c r="B2" s="80"/>
      <c r="C2" s="80"/>
      <c r="D2" s="80"/>
      <c r="E2" s="80"/>
      <c r="F2" s="80"/>
      <c r="G2" s="80"/>
      <c r="H2" s="2"/>
      <c r="I2" s="2"/>
    </row>
    <row r="3" spans="1:9" ht="14.45" customHeight="1" x14ac:dyDescent="0.25">
      <c r="A3" s="92" t="s">
        <v>128</v>
      </c>
      <c r="B3" s="92"/>
      <c r="C3" s="92"/>
      <c r="D3" s="92"/>
      <c r="E3" s="92"/>
      <c r="F3" s="92"/>
      <c r="G3" s="92"/>
      <c r="H3" s="5"/>
    </row>
    <row r="4" spans="1:9" ht="14.45" customHeight="1" x14ac:dyDescent="0.25">
      <c r="A4" s="81" t="s">
        <v>0</v>
      </c>
      <c r="B4" s="81" t="s">
        <v>1</v>
      </c>
      <c r="C4" s="83" t="s">
        <v>120</v>
      </c>
      <c r="D4" s="83"/>
      <c r="E4" s="83"/>
      <c r="F4" s="83"/>
      <c r="G4" s="83"/>
    </row>
    <row r="5" spans="1:9" ht="14.45" customHeight="1" x14ac:dyDescent="0.25">
      <c r="A5" s="82"/>
      <c r="B5" s="82"/>
      <c r="C5" s="84" t="s">
        <v>121</v>
      </c>
      <c r="D5" s="84"/>
      <c r="E5" s="84"/>
      <c r="F5" s="84"/>
      <c r="G5" s="84"/>
    </row>
    <row r="6" spans="1:9" ht="14.45" customHeight="1" x14ac:dyDescent="0.25">
      <c r="A6" s="82"/>
      <c r="B6" s="82"/>
      <c r="C6" s="85">
        <v>2025</v>
      </c>
      <c r="D6" s="85"/>
      <c r="E6" s="85">
        <v>2024</v>
      </c>
      <c r="F6" s="85"/>
      <c r="G6" s="86" t="s">
        <v>3</v>
      </c>
    </row>
    <row r="7" spans="1:9" ht="14.25" customHeight="1" x14ac:dyDescent="0.25">
      <c r="A7" s="93" t="s">
        <v>4</v>
      </c>
      <c r="B7" s="93" t="s">
        <v>5</v>
      </c>
      <c r="C7" s="85"/>
      <c r="D7" s="85"/>
      <c r="E7" s="85"/>
      <c r="F7" s="85"/>
      <c r="G7" s="87"/>
    </row>
    <row r="8" spans="1:9" ht="14.45" customHeight="1" x14ac:dyDescent="0.25">
      <c r="A8" s="93"/>
      <c r="B8" s="93"/>
      <c r="C8" s="11" t="s">
        <v>6</v>
      </c>
      <c r="D8" s="10" t="s">
        <v>2</v>
      </c>
      <c r="E8" s="11" t="s">
        <v>6</v>
      </c>
      <c r="F8" s="10" t="s">
        <v>2</v>
      </c>
      <c r="G8" s="90" t="s">
        <v>7</v>
      </c>
    </row>
    <row r="9" spans="1:9" ht="14.45" customHeight="1" x14ac:dyDescent="0.25">
      <c r="A9" s="94"/>
      <c r="B9" s="94"/>
      <c r="C9" s="12" t="s">
        <v>8</v>
      </c>
      <c r="D9" s="13" t="s">
        <v>9</v>
      </c>
      <c r="E9" s="12" t="s">
        <v>8</v>
      </c>
      <c r="F9" s="13" t="s">
        <v>9</v>
      </c>
      <c r="G9" s="91"/>
    </row>
    <row r="10" spans="1:9" ht="14.45" customHeight="1" x14ac:dyDescent="0.25">
      <c r="A10" s="14">
        <v>1</v>
      </c>
      <c r="B10" s="15" t="s">
        <v>88</v>
      </c>
      <c r="C10" s="41">
        <v>1486</v>
      </c>
      <c r="D10" s="16">
        <v>0.2467209032043832</v>
      </c>
      <c r="E10" s="41">
        <v>1238</v>
      </c>
      <c r="F10" s="16">
        <v>0.25239551478083588</v>
      </c>
      <c r="G10" s="17">
        <v>0.2003231017770597</v>
      </c>
    </row>
    <row r="11" spans="1:9" ht="14.45" customHeight="1" x14ac:dyDescent="0.25">
      <c r="A11" s="18">
        <v>2</v>
      </c>
      <c r="B11" s="19" t="s">
        <v>89</v>
      </c>
      <c r="C11" s="42">
        <v>924</v>
      </c>
      <c r="D11" s="20">
        <v>0.15341192096961648</v>
      </c>
      <c r="E11" s="42">
        <v>711</v>
      </c>
      <c r="F11" s="20">
        <v>0.14495412844036698</v>
      </c>
      <c r="G11" s="21">
        <v>0.29957805907172985</v>
      </c>
    </row>
    <row r="12" spans="1:9" ht="14.45" customHeight="1" x14ac:dyDescent="0.25">
      <c r="A12" s="14">
        <v>3</v>
      </c>
      <c r="B12" s="15" t="s">
        <v>90</v>
      </c>
      <c r="C12" s="41">
        <v>464</v>
      </c>
      <c r="D12" s="16">
        <v>7.703802091980741E-2</v>
      </c>
      <c r="E12" s="41">
        <v>422</v>
      </c>
      <c r="F12" s="16">
        <v>8.6034658511722734E-2</v>
      </c>
      <c r="G12" s="17">
        <v>9.9526066350710929E-2</v>
      </c>
    </row>
    <row r="13" spans="1:9" ht="14.45" customHeight="1" x14ac:dyDescent="0.25">
      <c r="A13" s="18">
        <v>4</v>
      </c>
      <c r="B13" s="19" t="s">
        <v>13</v>
      </c>
      <c r="C13" s="42">
        <v>408</v>
      </c>
      <c r="D13" s="20">
        <v>6.7740328739830644E-2</v>
      </c>
      <c r="E13" s="42">
        <v>340</v>
      </c>
      <c r="F13" s="20">
        <v>6.931702344546381E-2</v>
      </c>
      <c r="G13" s="21">
        <v>0.19999999999999996</v>
      </c>
    </row>
    <row r="14" spans="1:9" ht="14.45" customHeight="1" x14ac:dyDescent="0.25">
      <c r="A14" s="14">
        <v>5</v>
      </c>
      <c r="B14" s="15" t="s">
        <v>18</v>
      </c>
      <c r="C14" s="41">
        <v>305</v>
      </c>
      <c r="D14" s="16">
        <v>5.0639216337373401E-2</v>
      </c>
      <c r="E14" s="41">
        <v>220</v>
      </c>
      <c r="F14" s="16">
        <v>4.4852191641182468E-2</v>
      </c>
      <c r="G14" s="17">
        <v>0.38636363636363646</v>
      </c>
    </row>
    <row r="15" spans="1:9" ht="14.45" customHeight="1" x14ac:dyDescent="0.25">
      <c r="A15" s="18">
        <v>6</v>
      </c>
      <c r="B15" s="19" t="s">
        <v>92</v>
      </c>
      <c r="C15" s="42">
        <v>277</v>
      </c>
      <c r="D15" s="20">
        <v>4.5990370247385025E-2</v>
      </c>
      <c r="E15" s="42">
        <v>245</v>
      </c>
      <c r="F15" s="20">
        <v>4.9949031600407749E-2</v>
      </c>
      <c r="G15" s="21">
        <v>0.1306122448979592</v>
      </c>
    </row>
    <row r="16" spans="1:9" ht="14.45" customHeight="1" x14ac:dyDescent="0.25">
      <c r="A16" s="14">
        <v>7</v>
      </c>
      <c r="B16" s="15" t="s">
        <v>96</v>
      </c>
      <c r="C16" s="41">
        <v>248</v>
      </c>
      <c r="D16" s="16">
        <v>4.1175493939897063E-2</v>
      </c>
      <c r="E16" s="41">
        <v>300</v>
      </c>
      <c r="F16" s="16">
        <v>6.1162079510703363E-2</v>
      </c>
      <c r="G16" s="17">
        <v>-0.17333333333333334</v>
      </c>
    </row>
    <row r="17" spans="1:8" ht="14.45" customHeight="1" x14ac:dyDescent="0.25">
      <c r="A17" s="18">
        <v>8</v>
      </c>
      <c r="B17" s="19" t="s">
        <v>95</v>
      </c>
      <c r="C17" s="42">
        <v>170</v>
      </c>
      <c r="D17" s="20">
        <v>2.8225136974929437E-2</v>
      </c>
      <c r="E17" s="42">
        <v>146</v>
      </c>
      <c r="F17" s="20">
        <v>2.9765545361875638E-2</v>
      </c>
      <c r="G17" s="21">
        <v>0.16438356164383561</v>
      </c>
    </row>
    <row r="18" spans="1:8" ht="14.45" customHeight="1" x14ac:dyDescent="0.25">
      <c r="A18" s="14">
        <v>9</v>
      </c>
      <c r="B18" s="15" t="s">
        <v>22</v>
      </c>
      <c r="C18" s="41">
        <v>165</v>
      </c>
      <c r="D18" s="16">
        <v>2.7394985887431514E-2</v>
      </c>
      <c r="E18" s="41">
        <v>95</v>
      </c>
      <c r="F18" s="16">
        <v>1.9367991845056064E-2</v>
      </c>
      <c r="G18" s="17">
        <v>0.73684210526315796</v>
      </c>
    </row>
    <row r="19" spans="1:8" ht="14.45" customHeight="1" x14ac:dyDescent="0.25">
      <c r="A19" s="18">
        <v>10</v>
      </c>
      <c r="B19" s="19" t="s">
        <v>91</v>
      </c>
      <c r="C19" s="42">
        <v>158</v>
      </c>
      <c r="D19" s="20">
        <v>2.6232774364934416E-2</v>
      </c>
      <c r="E19" s="42">
        <v>166</v>
      </c>
      <c r="F19" s="20">
        <v>3.3843017329255862E-2</v>
      </c>
      <c r="G19" s="21">
        <v>-4.8192771084337394E-2</v>
      </c>
    </row>
    <row r="20" spans="1:8" ht="14.45" customHeight="1" x14ac:dyDescent="0.25">
      <c r="A20" s="14">
        <v>11</v>
      </c>
      <c r="B20" s="15" t="s">
        <v>101</v>
      </c>
      <c r="C20" s="41">
        <v>129</v>
      </c>
      <c r="D20" s="16">
        <v>2.1417898057446455E-2</v>
      </c>
      <c r="E20" s="41">
        <v>85</v>
      </c>
      <c r="F20" s="16">
        <v>1.7329255861365953E-2</v>
      </c>
      <c r="G20" s="17">
        <v>0.51764705882352935</v>
      </c>
    </row>
    <row r="21" spans="1:8" ht="14.45" customHeight="1" x14ac:dyDescent="0.25">
      <c r="A21" s="18">
        <v>12</v>
      </c>
      <c r="B21" s="19" t="s">
        <v>97</v>
      </c>
      <c r="C21" s="42">
        <v>125</v>
      </c>
      <c r="D21" s="20">
        <v>2.0753777187448117E-2</v>
      </c>
      <c r="E21" s="42">
        <v>103</v>
      </c>
      <c r="F21" s="20">
        <v>2.0998980632008155E-2</v>
      </c>
      <c r="G21" s="21">
        <v>0.21359223300970864</v>
      </c>
    </row>
    <row r="22" spans="1:8" ht="14.45" customHeight="1" x14ac:dyDescent="0.25">
      <c r="A22" s="14">
        <v>13</v>
      </c>
      <c r="B22" s="15" t="s">
        <v>93</v>
      </c>
      <c r="C22" s="41">
        <v>99</v>
      </c>
      <c r="D22" s="16">
        <v>1.6436991532458908E-2</v>
      </c>
      <c r="E22" s="41">
        <v>100</v>
      </c>
      <c r="F22" s="16">
        <v>2.0387359836901122E-2</v>
      </c>
      <c r="G22" s="17">
        <v>-1.0000000000000009E-2</v>
      </c>
    </row>
    <row r="23" spans="1:8" ht="14.45" customHeight="1" x14ac:dyDescent="0.25">
      <c r="A23" s="18">
        <v>14</v>
      </c>
      <c r="B23" s="19" t="s">
        <v>94</v>
      </c>
      <c r="C23" s="42">
        <v>91</v>
      </c>
      <c r="D23" s="20">
        <v>1.5108749792462229E-2</v>
      </c>
      <c r="E23" s="42">
        <v>79</v>
      </c>
      <c r="F23" s="20">
        <v>1.6106014271151887E-2</v>
      </c>
      <c r="G23" s="21">
        <v>0.15189873417721511</v>
      </c>
    </row>
    <row r="24" spans="1:8" ht="14.45" customHeight="1" x14ac:dyDescent="0.25">
      <c r="A24" s="14">
        <v>15</v>
      </c>
      <c r="B24" s="15" t="s">
        <v>98</v>
      </c>
      <c r="C24" s="41">
        <v>74</v>
      </c>
      <c r="D24" s="16">
        <v>1.2286236094969285E-2</v>
      </c>
      <c r="E24" s="41">
        <v>49</v>
      </c>
      <c r="F24" s="16">
        <v>9.9898063200815502E-3</v>
      </c>
      <c r="G24" s="17">
        <v>0.51020408163265296</v>
      </c>
    </row>
    <row r="25" spans="1:8" ht="14.45" customHeight="1" x14ac:dyDescent="0.25">
      <c r="A25" s="37"/>
      <c r="B25" s="38" t="s">
        <v>102</v>
      </c>
      <c r="C25" s="77">
        <f>C26-SUM(C10:C24)</f>
        <v>900</v>
      </c>
      <c r="D25" s="39">
        <f>C25/C26</f>
        <v>0.14942719574962643</v>
      </c>
      <c r="E25" s="77">
        <f>E26-SUM(E10:E24)</f>
        <v>606</v>
      </c>
      <c r="F25" s="39">
        <f>E25/E26</f>
        <v>0.1235474006116208</v>
      </c>
      <c r="G25" s="40">
        <f>C25/E25-1</f>
        <v>0.48514851485148514</v>
      </c>
    </row>
    <row r="26" spans="1:8" x14ac:dyDescent="0.25">
      <c r="A26" s="28"/>
      <c r="B26" s="29" t="s">
        <v>103</v>
      </c>
      <c r="C26" s="44">
        <v>6023</v>
      </c>
      <c r="D26" s="30">
        <v>1</v>
      </c>
      <c r="E26" s="44">
        <v>4905</v>
      </c>
      <c r="F26" s="30">
        <v>1.0000000000000004</v>
      </c>
      <c r="G26" s="31">
        <v>0.22793068297655461</v>
      </c>
    </row>
    <row r="27" spans="1:8" x14ac:dyDescent="0.25">
      <c r="A27" s="32" t="s">
        <v>10</v>
      </c>
      <c r="B27" s="6"/>
      <c r="C27" s="6"/>
      <c r="D27" s="6"/>
      <c r="E27" s="6"/>
      <c r="F27" s="6"/>
      <c r="G27" s="6"/>
      <c r="H27" s="3"/>
    </row>
    <row r="28" spans="1:8" ht="13.5" customHeight="1" x14ac:dyDescent="0.25">
      <c r="A28" s="6" t="s">
        <v>48</v>
      </c>
      <c r="B28" s="6"/>
      <c r="C28" s="6"/>
      <c r="D28" s="6"/>
      <c r="E28" s="6"/>
      <c r="F28" s="6"/>
      <c r="G28" s="6"/>
    </row>
    <row r="29" spans="1:8" x14ac:dyDescent="0.25">
      <c r="A29" s="7"/>
      <c r="B29" s="6"/>
      <c r="C29" s="6"/>
      <c r="D29" s="6"/>
      <c r="E29" s="6"/>
      <c r="F29" s="6"/>
      <c r="G29" s="6"/>
    </row>
    <row r="48" spans="1:1" x14ac:dyDescent="0.25">
      <c r="A48" t="s">
        <v>24</v>
      </c>
    </row>
    <row r="49" spans="1:1" x14ac:dyDescent="0.25">
      <c r="A49" s="1" t="s">
        <v>47</v>
      </c>
    </row>
    <row r="50" spans="1:1" x14ac:dyDescent="0.25">
      <c r="A50" s="4"/>
    </row>
    <row r="51" spans="1:1" x14ac:dyDescent="0.25">
      <c r="A51" s="1"/>
    </row>
  </sheetData>
  <mergeCells count="12">
    <mergeCell ref="A2:G2"/>
    <mergeCell ref="A4:A6"/>
    <mergeCell ref="B4:B6"/>
    <mergeCell ref="C4:G4"/>
    <mergeCell ref="C5:G5"/>
    <mergeCell ref="G6:G7"/>
    <mergeCell ref="A7:A9"/>
    <mergeCell ref="B7:B9"/>
    <mergeCell ref="G8:G9"/>
    <mergeCell ref="C6:D7"/>
    <mergeCell ref="E6:F7"/>
    <mergeCell ref="A3:G3"/>
  </mergeCells>
  <conditionalFormatting sqref="C10:G24">
    <cfRule type="cellIs" dxfId="3" priority="8" operator="equal">
      <formula>0</formula>
    </cfRule>
  </conditionalFormatting>
  <conditionalFormatting sqref="G10:G26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N32"/>
  <sheetViews>
    <sheetView showGridLines="0" zoomScaleNormal="100" workbookViewId="0"/>
  </sheetViews>
  <sheetFormatPr defaultColWidth="9.140625" defaultRowHeight="14.25" x14ac:dyDescent="0.2"/>
  <cols>
    <col min="1" max="1" width="8" style="6" customWidth="1"/>
    <col min="2" max="2" width="22.140625" style="6" bestFit="1" customWidth="1"/>
    <col min="3" max="7" width="11.85546875" style="6" customWidth="1"/>
    <col min="8" max="9" width="9" style="6" customWidth="1"/>
    <col min="10" max="16384" width="9.140625" style="6"/>
  </cols>
  <sheetData>
    <row r="1" spans="1:14" x14ac:dyDescent="0.2">
      <c r="A1" s="6" t="s">
        <v>24</v>
      </c>
      <c r="G1" s="48">
        <v>46000</v>
      </c>
    </row>
    <row r="2" spans="1:14" x14ac:dyDescent="0.2">
      <c r="A2" s="80" t="s">
        <v>32</v>
      </c>
      <c r="B2" s="80"/>
      <c r="C2" s="80"/>
      <c r="D2" s="80"/>
      <c r="E2" s="80"/>
      <c r="F2" s="80"/>
      <c r="G2" s="80"/>
    </row>
    <row r="3" spans="1:14" ht="15" x14ac:dyDescent="0.2">
      <c r="A3" s="95" t="s">
        <v>129</v>
      </c>
      <c r="B3" s="95"/>
      <c r="C3" s="95"/>
      <c r="D3" s="95"/>
      <c r="E3" s="95"/>
      <c r="F3" s="95"/>
      <c r="G3" s="95"/>
      <c r="H3" s="96"/>
      <c r="I3" s="96"/>
      <c r="J3" s="96"/>
      <c r="K3" s="96"/>
      <c r="L3" s="96"/>
      <c r="M3" s="96"/>
      <c r="N3" s="96"/>
    </row>
    <row r="4" spans="1:14" ht="14.45" customHeight="1" x14ac:dyDescent="0.2">
      <c r="A4" s="81" t="s">
        <v>0</v>
      </c>
      <c r="B4" s="81" t="s">
        <v>1</v>
      </c>
      <c r="C4" s="83" t="s">
        <v>120</v>
      </c>
      <c r="D4" s="83"/>
      <c r="E4" s="83"/>
      <c r="F4" s="83"/>
      <c r="G4" s="83"/>
    </row>
    <row r="5" spans="1:14" ht="15" customHeight="1" x14ac:dyDescent="0.2">
      <c r="A5" s="82"/>
      <c r="B5" s="82"/>
      <c r="C5" s="84" t="s">
        <v>121</v>
      </c>
      <c r="D5" s="84"/>
      <c r="E5" s="84"/>
      <c r="F5" s="84"/>
      <c r="G5" s="84"/>
    </row>
    <row r="6" spans="1:14" ht="15" customHeight="1" x14ac:dyDescent="0.2">
      <c r="A6" s="82"/>
      <c r="B6" s="82"/>
      <c r="C6" s="85">
        <v>2025</v>
      </c>
      <c r="D6" s="85"/>
      <c r="E6" s="85">
        <v>2024</v>
      </c>
      <c r="F6" s="85"/>
      <c r="G6" s="86" t="s">
        <v>3</v>
      </c>
    </row>
    <row r="7" spans="1:14" ht="15" customHeight="1" x14ac:dyDescent="0.2">
      <c r="A7" s="93" t="s">
        <v>4</v>
      </c>
      <c r="B7" s="93" t="s">
        <v>5</v>
      </c>
      <c r="C7" s="85"/>
      <c r="D7" s="85"/>
      <c r="E7" s="85"/>
      <c r="F7" s="85"/>
      <c r="G7" s="87"/>
    </row>
    <row r="8" spans="1:14" ht="15" customHeight="1" x14ac:dyDescent="0.2">
      <c r="A8" s="93"/>
      <c r="B8" s="93"/>
      <c r="C8" s="11" t="s">
        <v>6</v>
      </c>
      <c r="D8" s="10" t="s">
        <v>2</v>
      </c>
      <c r="E8" s="11" t="s">
        <v>6</v>
      </c>
      <c r="F8" s="10" t="s">
        <v>2</v>
      </c>
      <c r="G8" s="90" t="s">
        <v>7</v>
      </c>
    </row>
    <row r="9" spans="1:14" ht="15" customHeight="1" x14ac:dyDescent="0.2">
      <c r="A9" s="94"/>
      <c r="B9" s="94"/>
      <c r="C9" s="12" t="s">
        <v>8</v>
      </c>
      <c r="D9" s="13" t="s">
        <v>9</v>
      </c>
      <c r="E9" s="12" t="s">
        <v>8</v>
      </c>
      <c r="F9" s="13" t="s">
        <v>9</v>
      </c>
      <c r="G9" s="91"/>
    </row>
    <row r="10" spans="1:14" x14ac:dyDescent="0.2">
      <c r="A10" s="14">
        <v>1</v>
      </c>
      <c r="B10" s="15" t="s">
        <v>33</v>
      </c>
      <c r="C10" s="41">
        <v>1437</v>
      </c>
      <c r="D10" s="16">
        <v>0.15232139071443715</v>
      </c>
      <c r="E10" s="41">
        <v>912</v>
      </c>
      <c r="F10" s="16">
        <v>0.12367778681855167</v>
      </c>
      <c r="G10" s="17">
        <v>0.57565789473684204</v>
      </c>
    </row>
    <row r="11" spans="1:14" x14ac:dyDescent="0.2">
      <c r="A11" s="18">
        <v>2</v>
      </c>
      <c r="B11" s="19" t="s">
        <v>34</v>
      </c>
      <c r="C11" s="42">
        <v>1203</v>
      </c>
      <c r="D11" s="20">
        <v>0.12751748993004028</v>
      </c>
      <c r="E11" s="42">
        <v>1056</v>
      </c>
      <c r="F11" s="20">
        <v>0.14320585842148087</v>
      </c>
      <c r="G11" s="21">
        <v>0.13920454545454541</v>
      </c>
    </row>
    <row r="12" spans="1:14" x14ac:dyDescent="0.2">
      <c r="A12" s="14">
        <v>3</v>
      </c>
      <c r="B12" s="15" t="s">
        <v>38</v>
      </c>
      <c r="C12" s="41">
        <v>943</v>
      </c>
      <c r="D12" s="16">
        <v>9.9957600169599328E-2</v>
      </c>
      <c r="E12" s="41">
        <v>901</v>
      </c>
      <c r="F12" s="16">
        <v>0.12218605912666124</v>
      </c>
      <c r="G12" s="17">
        <v>4.661487236404005E-2</v>
      </c>
    </row>
    <row r="13" spans="1:14" x14ac:dyDescent="0.2">
      <c r="A13" s="18">
        <v>4</v>
      </c>
      <c r="B13" s="19" t="s">
        <v>36</v>
      </c>
      <c r="C13" s="42">
        <v>867</v>
      </c>
      <c r="D13" s="20">
        <v>9.190163239347042E-2</v>
      </c>
      <c r="E13" s="42">
        <v>642</v>
      </c>
      <c r="F13" s="20">
        <v>8.7062652563059395E-2</v>
      </c>
      <c r="G13" s="21">
        <v>0.35046728971962615</v>
      </c>
    </row>
    <row r="14" spans="1:14" x14ac:dyDescent="0.2">
      <c r="A14" s="14">
        <v>5</v>
      </c>
      <c r="B14" s="15" t="s">
        <v>35</v>
      </c>
      <c r="C14" s="41">
        <v>683</v>
      </c>
      <c r="D14" s="16">
        <v>7.2397710409158364E-2</v>
      </c>
      <c r="E14" s="41">
        <v>559</v>
      </c>
      <c r="F14" s="16">
        <v>7.580688906970437E-2</v>
      </c>
      <c r="G14" s="17">
        <v>0.22182468694096591</v>
      </c>
    </row>
    <row r="15" spans="1:14" x14ac:dyDescent="0.2">
      <c r="A15" s="18">
        <v>6</v>
      </c>
      <c r="B15" s="19" t="s">
        <v>37</v>
      </c>
      <c r="C15" s="42">
        <v>565</v>
      </c>
      <c r="D15" s="20">
        <v>5.9889760440958235E-2</v>
      </c>
      <c r="E15" s="42">
        <v>424</v>
      </c>
      <c r="F15" s="20">
        <v>5.7499321941958233E-2</v>
      </c>
      <c r="G15" s="21">
        <v>0.33254716981132071</v>
      </c>
    </row>
    <row r="16" spans="1:14" x14ac:dyDescent="0.2">
      <c r="A16" s="14">
        <v>7</v>
      </c>
      <c r="B16" s="15" t="s">
        <v>51</v>
      </c>
      <c r="C16" s="41">
        <v>520</v>
      </c>
      <c r="D16" s="16">
        <v>5.5119779520881915E-2</v>
      </c>
      <c r="E16" s="41">
        <v>411</v>
      </c>
      <c r="F16" s="16">
        <v>5.5736371033360453E-2</v>
      </c>
      <c r="G16" s="17">
        <v>0.26520681265206814</v>
      </c>
    </row>
    <row r="17" spans="1:8" x14ac:dyDescent="0.2">
      <c r="A17" s="18">
        <v>8</v>
      </c>
      <c r="B17" s="19" t="s">
        <v>82</v>
      </c>
      <c r="C17" s="42">
        <v>451</v>
      </c>
      <c r="D17" s="20">
        <v>4.7805808776764894E-2</v>
      </c>
      <c r="E17" s="42">
        <v>334</v>
      </c>
      <c r="F17" s="20">
        <v>4.5294277190127477E-2</v>
      </c>
      <c r="G17" s="21">
        <v>0.35029940119760483</v>
      </c>
    </row>
    <row r="18" spans="1:8" x14ac:dyDescent="0.2">
      <c r="A18" s="14">
        <v>9</v>
      </c>
      <c r="B18" s="15" t="s">
        <v>40</v>
      </c>
      <c r="C18" s="41">
        <v>399</v>
      </c>
      <c r="D18" s="16">
        <v>4.2293830824676699E-2</v>
      </c>
      <c r="E18" s="41">
        <v>297</v>
      </c>
      <c r="F18" s="16">
        <v>4.02766476810415E-2</v>
      </c>
      <c r="G18" s="17">
        <v>0.34343434343434343</v>
      </c>
    </row>
    <row r="19" spans="1:8" x14ac:dyDescent="0.2">
      <c r="A19" s="18">
        <v>10</v>
      </c>
      <c r="B19" s="19" t="s">
        <v>57</v>
      </c>
      <c r="C19" s="42">
        <v>344</v>
      </c>
      <c r="D19" s="20">
        <v>3.6463854144583419E-2</v>
      </c>
      <c r="E19" s="42">
        <v>305</v>
      </c>
      <c r="F19" s="20">
        <v>4.1361540547870897E-2</v>
      </c>
      <c r="G19" s="21">
        <v>0.12786885245901636</v>
      </c>
    </row>
    <row r="20" spans="1:8" x14ac:dyDescent="0.2">
      <c r="A20" s="14">
        <v>11</v>
      </c>
      <c r="B20" s="15" t="s">
        <v>39</v>
      </c>
      <c r="C20" s="41">
        <v>248</v>
      </c>
      <c r="D20" s="16">
        <v>2.6287894848420607E-2</v>
      </c>
      <c r="E20" s="41">
        <v>254</v>
      </c>
      <c r="F20" s="16">
        <v>3.4445348521833466E-2</v>
      </c>
      <c r="G20" s="17">
        <v>-2.3622047244094446E-2</v>
      </c>
    </row>
    <row r="21" spans="1:8" x14ac:dyDescent="0.2">
      <c r="A21" s="18"/>
      <c r="B21" s="19" t="s">
        <v>111</v>
      </c>
      <c r="C21" s="42">
        <v>248</v>
      </c>
      <c r="D21" s="20">
        <v>2.6287894848420607E-2</v>
      </c>
      <c r="E21" s="42">
        <v>111</v>
      </c>
      <c r="F21" s="20">
        <v>1.5052888527257934E-2</v>
      </c>
      <c r="G21" s="21">
        <v>1.2342342342342341</v>
      </c>
    </row>
    <row r="22" spans="1:8" x14ac:dyDescent="0.2">
      <c r="A22" s="14">
        <v>13</v>
      </c>
      <c r="B22" s="15" t="s">
        <v>110</v>
      </c>
      <c r="C22" s="41">
        <v>245</v>
      </c>
      <c r="D22" s="16">
        <v>2.5969896120415517E-2</v>
      </c>
      <c r="E22" s="41">
        <v>123</v>
      </c>
      <c r="F22" s="16">
        <v>1.6680227827502035E-2</v>
      </c>
      <c r="G22" s="17">
        <v>0.99186991869918706</v>
      </c>
    </row>
    <row r="23" spans="1:8" x14ac:dyDescent="0.2">
      <c r="A23" s="18">
        <v>14</v>
      </c>
      <c r="B23" s="19" t="s">
        <v>115</v>
      </c>
      <c r="C23" s="42">
        <v>215</v>
      </c>
      <c r="D23" s="20">
        <v>2.278990884036464E-2</v>
      </c>
      <c r="E23" s="42">
        <v>54</v>
      </c>
      <c r="F23" s="20">
        <v>7.3230268510984537E-3</v>
      </c>
      <c r="G23" s="21">
        <v>2.9814814814814814</v>
      </c>
    </row>
    <row r="24" spans="1:8" x14ac:dyDescent="0.2">
      <c r="A24" s="14">
        <v>15</v>
      </c>
      <c r="B24" s="15" t="s">
        <v>81</v>
      </c>
      <c r="C24" s="41">
        <v>179</v>
      </c>
      <c r="D24" s="16">
        <v>1.8973924104303583E-2</v>
      </c>
      <c r="E24" s="41">
        <v>165</v>
      </c>
      <c r="F24" s="16">
        <v>2.2375915378356388E-2</v>
      </c>
      <c r="G24" s="17">
        <v>8.4848484848484951E-2</v>
      </c>
    </row>
    <row r="25" spans="1:8" hidden="1" x14ac:dyDescent="0.2">
      <c r="A25" s="14"/>
      <c r="B25" s="15"/>
      <c r="C25" s="41"/>
      <c r="D25" s="23"/>
      <c r="E25" s="41"/>
      <c r="F25" s="23"/>
      <c r="G25" s="23"/>
    </row>
    <row r="26" spans="1:8" x14ac:dyDescent="0.2">
      <c r="A26" s="36"/>
      <c r="B26" s="25" t="s">
        <v>102</v>
      </c>
      <c r="C26" s="43">
        <f>C27-SUM(C10:C24)</f>
        <v>887</v>
      </c>
      <c r="D26" s="26">
        <f>C26/C27</f>
        <v>9.402162391350434E-2</v>
      </c>
      <c r="E26" s="43">
        <f>E27-SUM(E10:E24)</f>
        <v>826</v>
      </c>
      <c r="F26" s="26">
        <f>E26/E27</f>
        <v>0.11201518850013562</v>
      </c>
      <c r="G26" s="27">
        <f>C26/E26-1</f>
        <v>7.3849878934624691E-2</v>
      </c>
    </row>
    <row r="27" spans="1:8" x14ac:dyDescent="0.2">
      <c r="A27" s="28"/>
      <c r="B27" s="29" t="s">
        <v>103</v>
      </c>
      <c r="C27" s="44">
        <v>9434</v>
      </c>
      <c r="D27" s="30">
        <v>1</v>
      </c>
      <c r="E27" s="44">
        <v>7374</v>
      </c>
      <c r="F27" s="30">
        <v>1</v>
      </c>
      <c r="G27" s="31">
        <v>0.27935991320857068</v>
      </c>
    </row>
    <row r="28" spans="1:8" x14ac:dyDescent="0.2">
      <c r="A28" s="45" t="s">
        <v>83</v>
      </c>
      <c r="H28" s="45"/>
    </row>
    <row r="29" spans="1:8" x14ac:dyDescent="0.2">
      <c r="A29" s="8" t="s">
        <v>41</v>
      </c>
    </row>
    <row r="30" spans="1:8" x14ac:dyDescent="0.2">
      <c r="A30" s="6" t="s">
        <v>48</v>
      </c>
    </row>
    <row r="31" spans="1:8" x14ac:dyDescent="0.2">
      <c r="A31" s="46"/>
    </row>
    <row r="32" spans="1:8" x14ac:dyDescent="0.2">
      <c r="A32" s="7"/>
    </row>
  </sheetData>
  <mergeCells count="12">
    <mergeCell ref="G6:G7"/>
    <mergeCell ref="A7:A9"/>
    <mergeCell ref="B7:B9"/>
    <mergeCell ref="G8:G9"/>
    <mergeCell ref="A2:G2"/>
    <mergeCell ref="A4:A6"/>
    <mergeCell ref="B4:B6"/>
    <mergeCell ref="C4:G4"/>
    <mergeCell ref="C5:G5"/>
    <mergeCell ref="C6:D7"/>
    <mergeCell ref="E6:F7"/>
    <mergeCell ref="A3:G3"/>
  </mergeCells>
  <conditionalFormatting sqref="C10:G25">
    <cfRule type="cellIs" dxfId="1" priority="2" operator="equal">
      <formula>0</formula>
    </cfRule>
  </conditionalFormatting>
  <conditionalFormatting sqref="G10:G2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: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2015-05-08T08:54:12Z</cp:lastPrinted>
  <dcterms:created xsi:type="dcterms:W3CDTF">2011-02-21T10:08:17Z</dcterms:created>
  <dcterms:modified xsi:type="dcterms:W3CDTF">2025-12-08T20:38:58Z</dcterms:modified>
</cp:coreProperties>
</file>