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0\PIN\"/>
    </mc:Choice>
  </mc:AlternateContent>
  <xr:revisionPtr revIDLastSave="0" documentId="13_ncr:1_{5ED298E8-F263-4280-83E3-D5BA0F2919C9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definedNames>
    <definedName name="czy_czasowe">#REF!</definedName>
    <definedName name="jakie">#REF!</definedName>
    <definedName name="jakie_ang">#REF!</definedName>
    <definedName name="jakie1">#REF!</definedName>
    <definedName name="jakie2">#REF!</definedName>
    <definedName name="mancs">#REF!</definedName>
    <definedName name="mansc">#REF!</definedName>
    <definedName name="mn">#REF!</definedName>
    <definedName name="Mnth">#REF!</definedName>
    <definedName name="pickups">#REF!</definedName>
    <definedName name="Yr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9" l="1"/>
  <c r="F25" i="19"/>
  <c r="C25" i="19"/>
  <c r="D25" i="19"/>
  <c r="C24" i="15"/>
  <c r="D24" i="15"/>
  <c r="E24" i="15"/>
  <c r="F24" i="15"/>
  <c r="C31" i="13"/>
  <c r="D31" i="13"/>
  <c r="E31" i="13"/>
  <c r="F31" i="13"/>
  <c r="E29" i="12"/>
  <c r="F29" i="12"/>
  <c r="C29" i="12"/>
  <c r="E29" i="14"/>
  <c r="F29" i="14"/>
  <c r="C29" i="14"/>
  <c r="G29" i="14"/>
  <c r="G29" i="12"/>
  <c r="D29" i="12"/>
  <c r="G31" i="13"/>
  <c r="D29" i="14"/>
  <c r="G24" i="15"/>
  <c r="G25" i="19"/>
</calcChain>
</file>

<file path=xl/sharedStrings.xml><?xml version="1.0" encoding="utf-8"?>
<sst xmlns="http://schemas.openxmlformats.org/spreadsheetml/2006/main" count="251" uniqueCount="128">
  <si>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</si>
  <si>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</si>
  <si>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</si>
  <si>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</si>
  <si>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</si>
  <si>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</si>
  <si>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</si>
  <si>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</si>
  <si>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</si>
  <si>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</si>
  <si>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</si>
  <si>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</si>
  <si>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</si>
  <si>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</si>
  <si>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</si>
  <si>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</si>
  <si>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</si>
  <si>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</si>
  <si>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</si>
  <si>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</si>
  <si>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</si>
  <si>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</si>
  <si>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</si>
  <si>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</si>
  <si>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</si>
  <si>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</si>
  <si>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</si>
  <si>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</si>
  <si>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</si>
  <si>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</si>
  <si>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</si>
  <si>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</si>
  <si>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</si>
  <si>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</si>
  <si>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</si>
  <si>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</si>
  <si>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</si>
  <si>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</si>
  <si>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</si>
  <si>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</si>
  <si>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</si>
  <si>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</si>
  <si>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</si>
  <si>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</si>
  <si>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</si>
  <si>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</si>
  <si>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</si>
  <si>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</si>
  <si>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</si>
  <si>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</si>
  <si>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</si>
  <si>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</si>
  <si>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</si>
  <si>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</si>
  <si>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</si>
  <si>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</si>
  <si>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</si>
  <si>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</si>
  <si>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</si>
  <si>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</si>
  <si>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</si>
  <si>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</si>
  <si>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</si>
  <si>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</si>
  <si>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</si>
  <si>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</si>
  <si>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</si>
  <si>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</si>
  <si>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</si>
  <si>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</si>
  <si>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</si>
  <si>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</si>
  <si>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</si>
  <si>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</si>
  <si>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</si>
  <si>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</si>
  <si>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</si>
  <si>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</si>
  <si>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</si>
  <si>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</si>
  <si>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</si>
  <si>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</si>
  <si>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</si>
  <si>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</si>
  <si>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</si>
  <si>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</si>
  <si>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</si>
  <si>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</si>
  <si>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</si>
  <si>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</si>
  <si>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</si>
  <si>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</si>
  <si>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</si>
  <si>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</si>
  <si>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</si>
  <si>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</si>
  <si>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</si>
  <si>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</si>
  <si>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</si>
  <si>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</si>
  <si>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</si>
  <si>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</si>
  <si>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</si>
  <si>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</si>
  <si>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</si>
  <si>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</si>
  <si>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</si>
  <si>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</si>
  <si>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</si>
  <si>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FFB FELDBINDER</t>
  </si>
  <si>
    <t>LOHR</t>
  </si>
  <si>
    <t>STAS</t>
  </si>
  <si>
    <t>LS</t>
  </si>
  <si>
    <t>LOVOL</t>
  </si>
  <si>
    <t>TOP TRAILER</t>
  </si>
  <si>
    <t>JANMIL</t>
  </si>
  <si>
    <t>GT TRAILERS/GNIOTPOL</t>
  </si>
  <si>
    <t>DAEDONG-KIOTI</t>
  </si>
  <si>
    <t>ROLFO</t>
  </si>
  <si>
    <t>VESTA POLSKA</t>
  </si>
  <si>
    <t>SIDECAR</t>
  </si>
  <si>
    <t>CIMC</t>
  </si>
  <si>
    <t>2025
Paż</t>
  </si>
  <si>
    <t>2024
Paż</t>
  </si>
  <si>
    <t>2025
Sty - Paż</t>
  </si>
  <si>
    <t>2024
Sty - Paż</t>
  </si>
  <si>
    <t>Rok narastająco Styczeń - Październik</t>
  </si>
  <si>
    <t>YTD January -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</si>
</sst>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3" fillId="3" borderId="3" xfId="4" applyFont="1" applyFill="1" applyBorder="1" applyAlignment="1">
      <alignment horizontal="center" vertical="center" wrapText="1"/>
    </xf>
    <xf numFmtId="0" fontId="23" fillId="3" borderId="3" xfId="4" applyFont="1" applyFill="1" applyBorder="1" applyAlignment="1">
      <alignment horizontal="center" vertical="top" wrapText="1"/>
    </xf>
    <xf numFmtId="0" fontId="19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vertical="center"/>
    </xf>
    <xf numFmtId="10" fontId="19" fillId="0" borderId="1" xfId="7" applyNumberFormat="1" applyFont="1" applyBorder="1" applyAlignment="1">
      <alignment vertical="center"/>
    </xf>
    <xf numFmtId="165" fontId="19" fillId="0" borderId="1" xfId="7" applyNumberFormat="1" applyFont="1" applyBorder="1" applyAlignment="1">
      <alignment vertical="center"/>
    </xf>
    <xf numFmtId="0" fontId="19" fillId="5" borderId="1" xfId="4" applyFont="1" applyFill="1" applyBorder="1" applyAlignment="1">
      <alignment horizontal="center" vertical="center"/>
    </xf>
    <xf numFmtId="0" fontId="19" fillId="5" borderId="1" xfId="4" applyFont="1" applyFill="1" applyBorder="1" applyAlignment="1">
      <alignment vertical="center"/>
    </xf>
    <xf numFmtId="10" fontId="19" fillId="5" borderId="1" xfId="7" applyNumberFormat="1" applyFont="1" applyFill="1" applyBorder="1" applyAlignment="1">
      <alignment vertical="center"/>
    </xf>
    <xf numFmtId="165" fontId="19" fillId="5" borderId="1" xfId="7" applyNumberFormat="1" applyFont="1" applyFill="1" applyBorder="1" applyAlignment="1">
      <alignment vertical="center"/>
    </xf>
    <xf numFmtId="10" fontId="19" fillId="0" borderId="1" xfId="7" applyNumberFormat="1" applyFont="1" applyFill="1" applyBorder="1" applyAlignment="1">
      <alignment vertical="center"/>
    </xf>
    <xf numFmtId="165" fontId="19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19" fillId="4" borderId="1" xfId="4" applyFont="1" applyFill="1" applyBorder="1" applyAlignment="1">
      <alignment vertical="center"/>
    </xf>
    <xf numFmtId="165" fontId="19" fillId="4" borderId="1" xfId="10" applyNumberFormat="1" applyFont="1" applyFill="1" applyBorder="1" applyAlignment="1">
      <alignment vertical="center"/>
    </xf>
    <xf numFmtId="165" fontId="19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19" fillId="0" borderId="0" xfId="4" applyFont="1" applyAlignment="1">
      <alignment horizontal="right" vertical="center"/>
    </xf>
    <xf numFmtId="0" fontId="19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19" fillId="0" borderId="1" xfId="4" applyNumberFormat="1" applyFont="1" applyBorder="1" applyAlignment="1">
      <alignment vertical="center"/>
    </xf>
    <xf numFmtId="3" fontId="19" fillId="5" borderId="1" xfId="4" applyNumberFormat="1" applyFont="1" applyFill="1" applyBorder="1" applyAlignment="1">
      <alignment vertical="center"/>
    </xf>
    <xf numFmtId="3" fontId="19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19" fillId="0" borderId="0" xfId="4" applyFont="1"/>
    <xf numFmtId="0" fontId="28" fillId="0" borderId="0" xfId="4" applyFont="1"/>
    <xf numFmtId="0" fontId="29" fillId="0" borderId="0" xfId="0" applyFont="1"/>
    <xf numFmtId="1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31" fillId="3" borderId="1" xfId="0" applyFont="1" applyFill="1" applyBorder="1" applyAlignment="1">
      <alignment wrapText="1"/>
    </xf>
    <xf numFmtId="166" fontId="31" fillId="3" borderId="1" xfId="3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wrapText="1"/>
    </xf>
    <xf numFmtId="166" fontId="32" fillId="4" borderId="1" xfId="3" applyNumberFormat="1" applyFont="1" applyFill="1" applyBorder="1" applyAlignment="1">
      <alignment horizontal="center"/>
    </xf>
    <xf numFmtId="165" fontId="32" fillId="4" borderId="1" xfId="1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left" wrapText="1" indent="1"/>
    </xf>
    <xf numFmtId="166" fontId="32" fillId="0" borderId="1" xfId="3" applyNumberFormat="1" applyFont="1" applyBorder="1" applyAlignment="1">
      <alignment horizontal="center"/>
    </xf>
    <xf numFmtId="165" fontId="32" fillId="0" borderId="1" xfId="10" applyNumberFormat="1" applyFont="1" applyBorder="1" applyAlignment="1">
      <alignment horizontal="center"/>
    </xf>
    <xf numFmtId="0" fontId="32" fillId="5" borderId="1" xfId="0" applyFont="1" applyFill="1" applyBorder="1" applyAlignment="1">
      <alignment horizontal="left" wrapText="1" indent="1"/>
    </xf>
    <xf numFmtId="166" fontId="32" fillId="5" borderId="1" xfId="3" applyNumberFormat="1" applyFont="1" applyFill="1" applyBorder="1" applyAlignment="1">
      <alignment horizontal="center"/>
    </xf>
    <xf numFmtId="165" fontId="32" fillId="5" borderId="1" xfId="10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left" wrapText="1" indent="1"/>
    </xf>
    <xf numFmtId="166" fontId="32" fillId="0" borderId="2" xfId="3" applyNumberFormat="1" applyFont="1" applyBorder="1" applyAlignment="1">
      <alignment horizontal="center"/>
    </xf>
    <xf numFmtId="165" fontId="32" fillId="0" borderId="2" xfId="10" applyNumberFormat="1" applyFont="1" applyBorder="1" applyAlignment="1">
      <alignment horizontal="center"/>
    </xf>
    <xf numFmtId="0" fontId="32" fillId="0" borderId="3" xfId="0" applyFont="1" applyBorder="1" applyAlignment="1">
      <alignment horizontal="left" wrapText="1" indent="1"/>
    </xf>
    <xf numFmtId="166" fontId="32" fillId="0" borderId="3" xfId="3" applyNumberFormat="1" applyFont="1" applyBorder="1" applyAlignment="1">
      <alignment horizontal="center"/>
    </xf>
    <xf numFmtId="165" fontId="32" fillId="0" borderId="3" xfId="10" applyNumberFormat="1" applyFont="1" applyBorder="1" applyAlignment="1">
      <alignment horizontal="center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/>
    </xf>
    <xf numFmtId="165" fontId="33" fillId="3" borderId="1" xfId="10" applyNumberFormat="1" applyFont="1" applyFill="1" applyBorder="1" applyAlignment="1">
      <alignment horizontal="center"/>
    </xf>
    <xf numFmtId="0" fontId="34" fillId="0" borderId="0" xfId="0" applyFont="1" applyAlignment="1">
      <alignment horizontal="left" wrapText="1" indent="1"/>
    </xf>
    <xf numFmtId="0" fontId="32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left" vertical="top" wrapText="1" indent="1"/>
    </xf>
    <xf numFmtId="165" fontId="29" fillId="0" borderId="0" xfId="10" applyNumberFormat="1" applyFont="1"/>
    <xf numFmtId="3" fontId="12" fillId="4" borderId="1" xfId="4" applyNumberFormat="1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0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1" fillId="3" borderId="4" xfId="4" applyFont="1" applyFill="1" applyBorder="1" applyAlignment="1">
      <alignment horizontal="center" vertical="top"/>
    </xf>
    <xf numFmtId="0" fontId="21" fillId="3" borderId="3" xfId="4" applyFont="1" applyFill="1" applyBorder="1" applyAlignment="1">
      <alignment horizontal="center" vertical="top"/>
    </xf>
    <xf numFmtId="0" fontId="22" fillId="3" borderId="4" xfId="4" applyFont="1" applyFill="1" applyBorder="1" applyAlignment="1">
      <alignment horizontal="center" vertical="top" wrapText="1"/>
    </xf>
    <xf numFmtId="0" fontId="22" fillId="3" borderId="3" xfId="4" applyFont="1" applyFill="1" applyBorder="1" applyAlignment="1">
      <alignment horizontal="center" vertical="top" wrapText="1"/>
    </xf>
    <xf numFmtId="0" fontId="18" fillId="0" borderId="0" xfId="4" applyFont="1" applyAlignment="1">
      <alignment horizontal="center" vertical="center"/>
    </xf>
    <xf numFmtId="0" fontId="26" fillId="3" borderId="4" xfId="4" applyFont="1" applyFill="1" applyBorder="1" applyAlignment="1">
      <alignment horizontal="center" vertical="top"/>
    </xf>
    <xf numFmtId="0" fontId="26" fillId="3" borderId="3" xfId="4" applyFont="1" applyFill="1" applyBorder="1" applyAlignment="1">
      <alignment horizontal="center" vertical="top"/>
    </xf>
    <xf numFmtId="166" fontId="29" fillId="0" borderId="0" xfId="0" applyNumberFormat="1" applyFont="1"/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11</xdr:col>
      <xdr:colOff>209550</xdr:colOff>
      <xdr:row>70</xdr:row>
      <xdr:rowOff>156210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678D1D7-1EC4-F165-9D6A-0EDA0167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52100"/>
          <a:ext cx="8953500" cy="29184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33</xdr:row>
      <xdr:rowOff>30480</xdr:rowOff>
    </xdr:from>
    <xdr:to>
      <xdr:col>6</xdr:col>
      <xdr:colOff>547240</xdr:colOff>
      <xdr:row>54</xdr:row>
      <xdr:rowOff>52295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14C3066-6023-42B1-B028-DDA9310FF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6019800"/>
          <a:ext cx="5850760" cy="3862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37</xdr:row>
      <xdr:rowOff>0</xdr:rowOff>
    </xdr:from>
    <xdr:to>
      <xdr:col>21</xdr:col>
      <xdr:colOff>361950</xdr:colOff>
      <xdr:row>52</xdr:row>
      <xdr:rowOff>142240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7580C4D-0458-6CAC-B41A-764FC95F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6788150"/>
          <a:ext cx="8915400" cy="2910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21</xdr:col>
      <xdr:colOff>354330</xdr:colOff>
      <xdr:row>74</xdr:row>
      <xdr:rowOff>138430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3B3461D-8AB3-8C50-0854-2BB0E65D4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10483850"/>
          <a:ext cx="8907780" cy="326898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56</xdr:row>
      <xdr:rowOff>0</xdr:rowOff>
    </xdr:from>
    <xdr:to>
      <xdr:col>6</xdr:col>
      <xdr:colOff>438151</xdr:colOff>
      <xdr:row>75</xdr:row>
      <xdr:rowOff>176804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686C3A1-622F-5F6C-36E9-D80F5730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0299700"/>
          <a:ext cx="5892800" cy="36756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106679</xdr:colOff>
      <xdr:row>35</xdr:row>
      <xdr:rowOff>88780</xdr:rowOff>
    </xdr:from>
    <xdr:to>
      <xdr:col>6</xdr:col>
      <xdr:colOff>422330</xdr:colOff>
      <xdr:row>55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D7243DB-7192-44F9-8940-DAE417A17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679" y="6466720"/>
          <a:ext cx="5657271" cy="36983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11</xdr:col>
      <xdr:colOff>3810</xdr:colOff>
      <xdr:row>49</xdr:row>
      <xdr:rowOff>40640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4FA471-520F-CDE6-2DD5-810B655B5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13500"/>
          <a:ext cx="8938260" cy="29870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281940</xdr:colOff>
      <xdr:row>46</xdr:row>
      <xdr:rowOff>76200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8331C96-F006-AF11-2070-81811E82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05450"/>
          <a:ext cx="8968740" cy="339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11</xdr:col>
      <xdr:colOff>210820</xdr:colOff>
      <xdr:row>50</xdr:row>
      <xdr:rowOff>81280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E485A9-2C3D-E954-ACAC-BF09A058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72150"/>
          <a:ext cx="8961120" cy="345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Normal="100" workbookViewId="0"/>
  </sheetViews>
  <sheetFormatPr defaultColWidth="9.21875" defaultRowHeight="13.8" x14ac:dyDescent="0.25"/>
  <cols>
    <col min="1" max="1" width="28.21875" style="50" customWidth="1"/>
    <col min="2" max="7" width="11.77734375" style="50" customWidth="1"/>
    <col min="8" max="16384" width="9.21875" style="50"/>
  </cols>
  <sheetData>
    <row r="1" spans="1:7" x14ac:dyDescent="0.25">
      <c r="A1" s="50" t="s">
        <v>78</v>
      </c>
      <c r="G1" s="51">
        <v>45973</v>
      </c>
    </row>
    <row r="2" spans="1:7" x14ac:dyDescent="0.25">
      <c r="G2" s="52" t="s">
        <v>66</v>
      </c>
    </row>
    <row r="3" spans="1:7" ht="26.1" customHeight="1" x14ac:dyDescent="0.25">
      <c r="A3" s="81" t="s">
        <v>77</v>
      </c>
      <c r="B3" s="81"/>
      <c r="C3" s="81"/>
      <c r="D3" s="81"/>
      <c r="E3" s="81"/>
      <c r="F3" s="81"/>
      <c r="G3" s="81"/>
    </row>
    <row r="4" spans="1:7" ht="26.1" customHeight="1" x14ac:dyDescent="0.25">
      <c r="A4" s="53"/>
      <c r="B4" s="54" t="s">
        <v>122</v>
      </c>
      <c r="C4" s="54" t="s">
        <v>123</v>
      </c>
      <c r="D4" s="55" t="s">
        <v>64</v>
      </c>
      <c r="E4" s="54" t="s">
        <v>124</v>
      </c>
      <c r="F4" s="54" t="s">
        <v>125</v>
      </c>
      <c r="G4" s="55" t="s">
        <v>64</v>
      </c>
    </row>
    <row r="5" spans="1:7" ht="26.1" customHeight="1" x14ac:dyDescent="0.25">
      <c r="A5" s="56" t="s">
        <v>76</v>
      </c>
      <c r="B5" s="57">
        <v>6001</v>
      </c>
      <c r="C5" s="57">
        <v>5872</v>
      </c>
      <c r="D5" s="58">
        <v>2.1968664850136266E-2</v>
      </c>
      <c r="E5" s="57">
        <v>63768</v>
      </c>
      <c r="F5" s="57">
        <v>57981</v>
      </c>
      <c r="G5" s="58">
        <v>9.9808557975888723E-2</v>
      </c>
    </row>
    <row r="6" spans="1:7" ht="26.1" customHeight="1" x14ac:dyDescent="0.25">
      <c r="A6" s="59" t="s">
        <v>75</v>
      </c>
      <c r="B6" s="60">
        <v>1363</v>
      </c>
      <c r="C6" s="60">
        <v>1225</v>
      </c>
      <c r="D6" s="61">
        <v>0.11265306122448981</v>
      </c>
      <c r="E6" s="60">
        <v>11503</v>
      </c>
      <c r="F6" s="60">
        <v>10799</v>
      </c>
      <c r="G6" s="61">
        <v>6.519122140938971E-2</v>
      </c>
    </row>
    <row r="7" spans="1:7" ht="26.1" customHeight="1" x14ac:dyDescent="0.25">
      <c r="A7" s="62" t="s">
        <v>74</v>
      </c>
      <c r="B7" s="63">
        <v>169</v>
      </c>
      <c r="C7" s="63">
        <v>205</v>
      </c>
      <c r="D7" s="64">
        <v>-0.17560975609756102</v>
      </c>
      <c r="E7" s="63">
        <v>2076</v>
      </c>
      <c r="F7" s="63">
        <v>1948</v>
      </c>
      <c r="G7" s="64">
        <v>6.5708418891170517E-2</v>
      </c>
    </row>
    <row r="8" spans="1:7" ht="26.1" customHeight="1" x14ac:dyDescent="0.25">
      <c r="A8" s="59" t="s">
        <v>73</v>
      </c>
      <c r="B8" s="60">
        <v>4057</v>
      </c>
      <c r="C8" s="60">
        <v>4062</v>
      </c>
      <c r="D8" s="61">
        <v>-1.2309207287051205E-3</v>
      </c>
      <c r="E8" s="60">
        <v>44506</v>
      </c>
      <c r="F8" s="60">
        <v>40664</v>
      </c>
      <c r="G8" s="61">
        <v>9.4481605351170561E-2</v>
      </c>
    </row>
    <row r="9" spans="1:7" ht="26.1" customHeight="1" x14ac:dyDescent="0.25">
      <c r="A9" s="62" t="s">
        <v>72</v>
      </c>
      <c r="B9" s="63">
        <v>412</v>
      </c>
      <c r="C9" s="63">
        <v>380</v>
      </c>
      <c r="D9" s="64">
        <v>8.4210526315789513E-2</v>
      </c>
      <c r="E9" s="63">
        <v>5683</v>
      </c>
      <c r="F9" s="63">
        <v>4570</v>
      </c>
      <c r="G9" s="64">
        <v>0.24354485776805257</v>
      </c>
    </row>
    <row r="10" spans="1:7" ht="26.1" customHeight="1" x14ac:dyDescent="0.25">
      <c r="A10" s="59" t="s">
        <v>71</v>
      </c>
      <c r="B10" s="60">
        <v>0</v>
      </c>
      <c r="C10" s="60">
        <v>0</v>
      </c>
      <c r="D10" s="61"/>
      <c r="E10" s="60">
        <v>0</v>
      </c>
      <c r="F10" s="60">
        <v>0</v>
      </c>
      <c r="G10" s="61"/>
    </row>
    <row r="11" spans="1:7" ht="26.1" customHeight="1" x14ac:dyDescent="0.25">
      <c r="A11" s="56" t="s">
        <v>70</v>
      </c>
      <c r="B11" s="57">
        <v>1651</v>
      </c>
      <c r="C11" s="57">
        <v>1310</v>
      </c>
      <c r="D11" s="58">
        <v>0.2603053435114504</v>
      </c>
      <c r="E11" s="57">
        <v>14990</v>
      </c>
      <c r="F11" s="57">
        <v>13618</v>
      </c>
      <c r="G11" s="58">
        <v>0.10074900866500225</v>
      </c>
    </row>
    <row r="12" spans="1:7" ht="26.1" customHeight="1" x14ac:dyDescent="0.25">
      <c r="A12" s="65" t="s">
        <v>69</v>
      </c>
      <c r="B12" s="66">
        <v>1651</v>
      </c>
      <c r="C12" s="66">
        <v>1308</v>
      </c>
      <c r="D12" s="67">
        <v>0.26223241590214075</v>
      </c>
      <c r="E12" s="66">
        <v>14983</v>
      </c>
      <c r="F12" s="66">
        <v>13601</v>
      </c>
      <c r="G12" s="67">
        <v>0.1016101757223733</v>
      </c>
    </row>
    <row r="13" spans="1:7" ht="26.1" customHeight="1" x14ac:dyDescent="0.25">
      <c r="A13" s="68" t="s">
        <v>68</v>
      </c>
      <c r="B13" s="69">
        <v>0</v>
      </c>
      <c r="C13" s="69">
        <v>2</v>
      </c>
      <c r="D13" s="70">
        <v>-1</v>
      </c>
      <c r="E13" s="69">
        <v>7</v>
      </c>
      <c r="F13" s="69">
        <v>17</v>
      </c>
      <c r="G13" s="70">
        <v>-0.58823529411764708</v>
      </c>
    </row>
    <row r="14" spans="1:7" ht="26.1" customHeight="1" x14ac:dyDescent="0.25">
      <c r="A14" s="71" t="s">
        <v>67</v>
      </c>
      <c r="B14" s="72">
        <v>7652</v>
      </c>
      <c r="C14" s="72">
        <v>7182</v>
      </c>
      <c r="D14" s="73">
        <v>6.5441381230854967E-2</v>
      </c>
      <c r="E14" s="72">
        <v>78758</v>
      </c>
      <c r="F14" s="72">
        <v>71599</v>
      </c>
      <c r="G14" s="73">
        <v>9.9987429992038912E-2</v>
      </c>
    </row>
    <row r="15" spans="1:7" ht="14.25" customHeight="1" x14ac:dyDescent="0.25">
      <c r="A15" s="74" t="s">
        <v>10</v>
      </c>
    </row>
    <row r="16" spans="1:7" x14ac:dyDescent="0.25">
      <c r="A16" s="75" t="s">
        <v>46</v>
      </c>
    </row>
    <row r="17" spans="1:7" x14ac:dyDescent="0.25">
      <c r="A17" s="76" t="s">
        <v>47</v>
      </c>
      <c r="E17" s="97"/>
      <c r="F17" s="97"/>
    </row>
    <row r="18" spans="1:7" x14ac:dyDescent="0.25">
      <c r="A18" s="77"/>
    </row>
    <row r="20" spans="1:7" ht="26.1" customHeight="1" x14ac:dyDescent="0.25">
      <c r="A20" s="81" t="s">
        <v>65</v>
      </c>
      <c r="B20" s="81"/>
      <c r="C20" s="81"/>
      <c r="D20" s="81"/>
      <c r="E20" s="81"/>
      <c r="F20" s="81"/>
      <c r="G20" s="81"/>
    </row>
    <row r="21" spans="1:7" ht="26.1" customHeight="1" x14ac:dyDescent="0.25">
      <c r="A21" s="53"/>
      <c r="B21" s="54" t="s">
        <v>122</v>
      </c>
      <c r="C21" s="54" t="s">
        <v>123</v>
      </c>
      <c r="D21" s="55" t="s">
        <v>64</v>
      </c>
      <c r="E21" s="54" t="s">
        <v>124</v>
      </c>
      <c r="F21" s="54" t="s">
        <v>125</v>
      </c>
      <c r="G21" s="55" t="s">
        <v>64</v>
      </c>
    </row>
    <row r="22" spans="1:7" ht="26.1" customHeight="1" x14ac:dyDescent="0.25">
      <c r="A22" s="56" t="s">
        <v>80</v>
      </c>
      <c r="B22" s="57">
        <v>279</v>
      </c>
      <c r="C22" s="57">
        <v>194</v>
      </c>
      <c r="D22" s="58">
        <v>0.43814432989690721</v>
      </c>
      <c r="E22" s="57">
        <v>2141</v>
      </c>
      <c r="F22" s="57">
        <v>1762</v>
      </c>
      <c r="G22" s="58">
        <v>0.21509648127128256</v>
      </c>
    </row>
    <row r="23" spans="1:7" ht="26.1" customHeight="1" x14ac:dyDescent="0.25">
      <c r="A23" s="65" t="s">
        <v>63</v>
      </c>
      <c r="B23" s="66">
        <v>277</v>
      </c>
      <c r="C23" s="66">
        <v>192</v>
      </c>
      <c r="D23" s="67">
        <v>0.44270833333333326</v>
      </c>
      <c r="E23" s="66">
        <v>2125</v>
      </c>
      <c r="F23" s="66">
        <v>1746</v>
      </c>
      <c r="G23" s="67">
        <v>0.21706758304696439</v>
      </c>
    </row>
    <row r="24" spans="1:7" ht="26.1" customHeight="1" x14ac:dyDescent="0.25">
      <c r="A24" s="68" t="s">
        <v>62</v>
      </c>
      <c r="B24" s="69">
        <v>2</v>
      </c>
      <c r="C24" s="69">
        <v>2</v>
      </c>
      <c r="D24" s="70">
        <v>0</v>
      </c>
      <c r="E24" s="69">
        <v>16</v>
      </c>
      <c r="F24" s="69">
        <v>16</v>
      </c>
      <c r="G24" s="70">
        <v>0</v>
      </c>
    </row>
    <row r="25" spans="1:7" ht="26.1" customHeight="1" x14ac:dyDescent="0.25">
      <c r="A25" s="56" t="s">
        <v>81</v>
      </c>
      <c r="B25" s="57">
        <v>1648</v>
      </c>
      <c r="C25" s="57">
        <v>1298</v>
      </c>
      <c r="D25" s="58">
        <v>0.26964560862865938</v>
      </c>
      <c r="E25" s="57">
        <v>14959</v>
      </c>
      <c r="F25" s="57">
        <v>13589</v>
      </c>
      <c r="G25" s="58">
        <v>0.10081683714769296</v>
      </c>
    </row>
    <row r="26" spans="1:7" ht="26.1" customHeight="1" x14ac:dyDescent="0.25">
      <c r="A26" s="65" t="s">
        <v>61</v>
      </c>
      <c r="B26" s="66">
        <v>1648</v>
      </c>
      <c r="C26" s="66">
        <v>1297</v>
      </c>
      <c r="D26" s="67">
        <v>0.27062451811873545</v>
      </c>
      <c r="E26" s="66">
        <v>14955</v>
      </c>
      <c r="F26" s="66">
        <v>13576</v>
      </c>
      <c r="G26" s="67">
        <v>0.10157631113730115</v>
      </c>
    </row>
    <row r="27" spans="1:7" ht="26.1" customHeight="1" x14ac:dyDescent="0.25">
      <c r="A27" s="68" t="s">
        <v>60</v>
      </c>
      <c r="B27" s="69">
        <v>0</v>
      </c>
      <c r="C27" s="69">
        <v>1</v>
      </c>
      <c r="D27" s="70">
        <v>-1</v>
      </c>
      <c r="E27" s="69">
        <v>4</v>
      </c>
      <c r="F27" s="69">
        <v>13</v>
      </c>
      <c r="G27" s="70">
        <v>-0.69230769230769229</v>
      </c>
    </row>
    <row r="28" spans="1:7" ht="26.1" customHeight="1" x14ac:dyDescent="0.25">
      <c r="A28" s="71" t="s">
        <v>59</v>
      </c>
      <c r="B28" s="72">
        <v>1927</v>
      </c>
      <c r="C28" s="72">
        <v>1492</v>
      </c>
      <c r="D28" s="73">
        <v>0.2915549597855227</v>
      </c>
      <c r="E28" s="72">
        <v>17100</v>
      </c>
      <c r="F28" s="72">
        <v>15351</v>
      </c>
      <c r="G28" s="73">
        <v>0.11393394567129178</v>
      </c>
    </row>
    <row r="29" spans="1:7" x14ac:dyDescent="0.25">
      <c r="A29" s="78" t="s">
        <v>10</v>
      </c>
    </row>
    <row r="30" spans="1:7" x14ac:dyDescent="0.25">
      <c r="A30" s="75" t="s">
        <v>48</v>
      </c>
      <c r="F30" s="97"/>
    </row>
    <row r="31" spans="1:7" x14ac:dyDescent="0.25">
      <c r="A31" s="76" t="s">
        <v>47</v>
      </c>
    </row>
    <row r="34" spans="2:2" x14ac:dyDescent="0.25">
      <c r="B34" s="79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"/>
  <sheetViews>
    <sheetView showGridLines="0" zoomScaleNormal="100" workbookViewId="0"/>
  </sheetViews>
  <sheetFormatPr defaultRowHeight="14.4" x14ac:dyDescent="0.3"/>
  <cols>
    <col min="1" max="1" width="8" customWidth="1"/>
    <col min="2" max="2" width="22.77734375" customWidth="1"/>
    <col min="3" max="7" width="11.77734375" customWidth="1"/>
    <col min="8" max="10" width="9" customWidth="1"/>
  </cols>
  <sheetData>
    <row r="1" spans="1:10" x14ac:dyDescent="0.3">
      <c r="A1" s="7" t="s">
        <v>24</v>
      </c>
      <c r="B1" s="7"/>
      <c r="C1" s="7"/>
      <c r="D1" s="7"/>
      <c r="E1" s="7"/>
      <c r="F1" s="7"/>
      <c r="G1" s="51">
        <v>45973</v>
      </c>
    </row>
    <row r="2" spans="1:10" ht="14.55" customHeight="1" x14ac:dyDescent="0.3">
      <c r="A2" s="82" t="s">
        <v>23</v>
      </c>
      <c r="B2" s="82"/>
      <c r="C2" s="82"/>
      <c r="D2" s="82"/>
      <c r="E2" s="82"/>
      <c r="F2" s="82"/>
      <c r="G2" s="82"/>
      <c r="H2" s="2"/>
      <c r="I2" s="2"/>
      <c r="J2" s="2"/>
    </row>
    <row r="3" spans="1:10" ht="14.55" customHeight="1" x14ac:dyDescent="0.3">
      <c r="A3" s="83" t="s">
        <v>0</v>
      </c>
      <c r="B3" s="83" t="s">
        <v>1</v>
      </c>
      <c r="C3" s="85" t="s">
        <v>126</v>
      </c>
      <c r="D3" s="85"/>
      <c r="E3" s="85"/>
      <c r="F3" s="85"/>
      <c r="G3" s="85"/>
    </row>
    <row r="4" spans="1:10" ht="14.55" customHeight="1" x14ac:dyDescent="0.3">
      <c r="A4" s="84"/>
      <c r="B4" s="84"/>
      <c r="C4" s="86" t="s">
        <v>127</v>
      </c>
      <c r="D4" s="86"/>
      <c r="E4" s="86"/>
      <c r="F4" s="86"/>
      <c r="G4" s="86"/>
    </row>
    <row r="5" spans="1:10" ht="14.55" customHeight="1" x14ac:dyDescent="0.3">
      <c r="A5" s="84"/>
      <c r="B5" s="84"/>
      <c r="C5" s="87">
        <v>2025</v>
      </c>
      <c r="D5" s="87"/>
      <c r="E5" s="87">
        <v>2024</v>
      </c>
      <c r="F5" s="87"/>
      <c r="G5" s="88" t="s">
        <v>3</v>
      </c>
    </row>
    <row r="6" spans="1:10" ht="14.55" customHeight="1" x14ac:dyDescent="0.3">
      <c r="A6" s="90" t="s">
        <v>4</v>
      </c>
      <c r="B6" s="90" t="s">
        <v>5</v>
      </c>
      <c r="C6" s="87"/>
      <c r="D6" s="87"/>
      <c r="E6" s="87"/>
      <c r="F6" s="87"/>
      <c r="G6" s="89"/>
    </row>
    <row r="7" spans="1:10" ht="14.55" customHeight="1" x14ac:dyDescent="0.3">
      <c r="A7" s="90"/>
      <c r="B7" s="90"/>
      <c r="C7" s="13" t="s">
        <v>6</v>
      </c>
      <c r="D7" s="12" t="s">
        <v>2</v>
      </c>
      <c r="E7" s="13" t="s">
        <v>6</v>
      </c>
      <c r="F7" s="12" t="s">
        <v>2</v>
      </c>
      <c r="G7" s="92" t="s">
        <v>7</v>
      </c>
    </row>
    <row r="8" spans="1:10" ht="14.55" customHeight="1" x14ac:dyDescent="0.3">
      <c r="A8" s="91"/>
      <c r="B8" s="91"/>
      <c r="C8" s="14" t="s">
        <v>8</v>
      </c>
      <c r="D8" s="15" t="s">
        <v>9</v>
      </c>
      <c r="E8" s="14" t="s">
        <v>8</v>
      </c>
      <c r="F8" s="15" t="s">
        <v>9</v>
      </c>
      <c r="G8" s="93"/>
    </row>
    <row r="9" spans="1:10" ht="14.55" customHeight="1" x14ac:dyDescent="0.3">
      <c r="A9" s="16">
        <v>1</v>
      </c>
      <c r="B9" s="17" t="s">
        <v>11</v>
      </c>
      <c r="C9" s="44">
        <v>4691</v>
      </c>
      <c r="D9" s="18">
        <v>0.27432748538011698</v>
      </c>
      <c r="E9" s="44">
        <v>3277</v>
      </c>
      <c r="F9" s="18">
        <v>0.21347143508566216</v>
      </c>
      <c r="G9" s="19">
        <v>0.43149221849252362</v>
      </c>
    </row>
    <row r="10" spans="1:10" ht="14.55" customHeight="1" x14ac:dyDescent="0.3">
      <c r="A10" s="20">
        <v>2</v>
      </c>
      <c r="B10" s="21" t="s">
        <v>13</v>
      </c>
      <c r="C10" s="45">
        <v>2506</v>
      </c>
      <c r="D10" s="22">
        <v>0.14654970760233918</v>
      </c>
      <c r="E10" s="45">
        <v>1938</v>
      </c>
      <c r="F10" s="22">
        <v>0.12624584717607973</v>
      </c>
      <c r="G10" s="23">
        <v>0.29308565531475739</v>
      </c>
    </row>
    <row r="11" spans="1:10" ht="14.55" customHeight="1" x14ac:dyDescent="0.3">
      <c r="A11" s="16">
        <v>3</v>
      </c>
      <c r="B11" s="17" t="s">
        <v>12</v>
      </c>
      <c r="C11" s="44">
        <v>2471</v>
      </c>
      <c r="D11" s="18">
        <v>0.14450292397660819</v>
      </c>
      <c r="E11" s="44">
        <v>1902</v>
      </c>
      <c r="F11" s="18">
        <v>0.12390072307992965</v>
      </c>
      <c r="G11" s="19">
        <v>0.29915878023133535</v>
      </c>
    </row>
    <row r="12" spans="1:10" ht="14.55" customHeight="1" x14ac:dyDescent="0.3">
      <c r="A12" s="20">
        <v>4</v>
      </c>
      <c r="B12" s="21" t="s">
        <v>14</v>
      </c>
      <c r="C12" s="45">
        <v>1751</v>
      </c>
      <c r="D12" s="22">
        <v>0.10239766081871345</v>
      </c>
      <c r="E12" s="45">
        <v>1544</v>
      </c>
      <c r="F12" s="22">
        <v>0.10057976679043711</v>
      </c>
      <c r="G12" s="23">
        <v>0.1340673575129534</v>
      </c>
    </row>
    <row r="13" spans="1:10" ht="14.55" customHeight="1" x14ac:dyDescent="0.3">
      <c r="A13" s="16">
        <v>5</v>
      </c>
      <c r="B13" s="17" t="s">
        <v>42</v>
      </c>
      <c r="C13" s="44">
        <v>675</v>
      </c>
      <c r="D13" s="18">
        <v>3.9473684210526314E-2</v>
      </c>
      <c r="E13" s="44">
        <v>584</v>
      </c>
      <c r="F13" s="18">
        <v>3.8043124226434757E-2</v>
      </c>
      <c r="G13" s="19">
        <v>0.15582191780821919</v>
      </c>
    </row>
    <row r="14" spans="1:10" ht="14.55" customHeight="1" x14ac:dyDescent="0.3">
      <c r="A14" s="20">
        <v>6</v>
      </c>
      <c r="B14" s="21" t="s">
        <v>15</v>
      </c>
      <c r="C14" s="45">
        <v>385</v>
      </c>
      <c r="D14" s="22">
        <v>2.2514619883040935E-2</v>
      </c>
      <c r="E14" s="45">
        <v>540</v>
      </c>
      <c r="F14" s="22">
        <v>3.5176861442251316E-2</v>
      </c>
      <c r="G14" s="23">
        <v>-0.28703703703703709</v>
      </c>
    </row>
    <row r="15" spans="1:10" ht="14.55" customHeight="1" x14ac:dyDescent="0.3">
      <c r="A15" s="16">
        <v>7</v>
      </c>
      <c r="B15" s="17" t="s">
        <v>17</v>
      </c>
      <c r="C15" s="44">
        <v>357</v>
      </c>
      <c r="D15" s="18">
        <v>2.087719298245614E-2</v>
      </c>
      <c r="E15" s="44">
        <v>324</v>
      </c>
      <c r="F15" s="18">
        <v>2.1106116865350792E-2</v>
      </c>
      <c r="G15" s="19">
        <v>0.10185185185185186</v>
      </c>
    </row>
    <row r="16" spans="1:10" ht="14.55" customHeight="1" x14ac:dyDescent="0.3">
      <c r="A16" s="20">
        <v>8</v>
      </c>
      <c r="B16" s="21" t="s">
        <v>22</v>
      </c>
      <c r="C16" s="45">
        <v>314</v>
      </c>
      <c r="D16" s="22">
        <v>1.8362573099415205E-2</v>
      </c>
      <c r="E16" s="45">
        <v>269</v>
      </c>
      <c r="F16" s="22">
        <v>1.7523288385121492E-2</v>
      </c>
      <c r="G16" s="23">
        <v>0.16728624535315983</v>
      </c>
    </row>
    <row r="17" spans="1:8" ht="14.55" customHeight="1" x14ac:dyDescent="0.3">
      <c r="A17" s="16">
        <v>9</v>
      </c>
      <c r="B17" s="17" t="s">
        <v>16</v>
      </c>
      <c r="C17" s="44">
        <v>242</v>
      </c>
      <c r="D17" s="18">
        <v>1.4152046783625732E-2</v>
      </c>
      <c r="E17" s="44">
        <v>419</v>
      </c>
      <c r="F17" s="18">
        <v>2.7294638785746856E-2</v>
      </c>
      <c r="G17" s="19">
        <v>-0.42243436754176611</v>
      </c>
    </row>
    <row r="18" spans="1:8" ht="14.55" customHeight="1" x14ac:dyDescent="0.3">
      <c r="A18" s="20">
        <v>10</v>
      </c>
      <c r="B18" s="21" t="s">
        <v>43</v>
      </c>
      <c r="C18" s="45">
        <v>200</v>
      </c>
      <c r="D18" s="22">
        <v>1.1695906432748537E-2</v>
      </c>
      <c r="E18" s="45">
        <v>143</v>
      </c>
      <c r="F18" s="22">
        <v>9.3153540485961823E-3</v>
      </c>
      <c r="G18" s="23">
        <v>0.39860139860139854</v>
      </c>
    </row>
    <row r="19" spans="1:8" ht="14.55" customHeight="1" x14ac:dyDescent="0.3">
      <c r="A19" s="16">
        <v>11</v>
      </c>
      <c r="B19" s="17" t="s">
        <v>107</v>
      </c>
      <c r="C19" s="44">
        <v>194</v>
      </c>
      <c r="D19" s="18">
        <v>1.1345029239766082E-2</v>
      </c>
      <c r="E19" s="44">
        <v>151</v>
      </c>
      <c r="F19" s="18">
        <v>9.8364927366295356E-3</v>
      </c>
      <c r="G19" s="19">
        <v>0.2847682119205297</v>
      </c>
    </row>
    <row r="20" spans="1:8" ht="14.55" customHeight="1" x14ac:dyDescent="0.3">
      <c r="A20" s="20">
        <v>12</v>
      </c>
      <c r="B20" s="21" t="s">
        <v>19</v>
      </c>
      <c r="C20" s="45">
        <v>185</v>
      </c>
      <c r="D20" s="22">
        <v>1.0818713450292398E-2</v>
      </c>
      <c r="E20" s="45">
        <v>390</v>
      </c>
      <c r="F20" s="22">
        <v>2.5405511041625951E-2</v>
      </c>
      <c r="G20" s="23">
        <v>-0.52564102564102566</v>
      </c>
    </row>
    <row r="21" spans="1:8" ht="14.55" customHeight="1" x14ac:dyDescent="0.3">
      <c r="A21" s="16">
        <v>13</v>
      </c>
      <c r="B21" s="17" t="s">
        <v>18</v>
      </c>
      <c r="C21" s="44">
        <v>172</v>
      </c>
      <c r="D21" s="18">
        <v>1.0058479532163742E-2</v>
      </c>
      <c r="E21" s="44">
        <v>308</v>
      </c>
      <c r="F21" s="18">
        <v>2.0063839489284085E-2</v>
      </c>
      <c r="G21" s="19">
        <v>-0.44155844155844159</v>
      </c>
    </row>
    <row r="22" spans="1:8" ht="14.55" customHeight="1" x14ac:dyDescent="0.3">
      <c r="A22" s="20">
        <v>14</v>
      </c>
      <c r="B22" s="21" t="s">
        <v>101</v>
      </c>
      <c r="C22" s="45">
        <v>155</v>
      </c>
      <c r="D22" s="22">
        <v>9.0643274853801168E-3</v>
      </c>
      <c r="E22" s="45">
        <v>186</v>
      </c>
      <c r="F22" s="22">
        <v>1.2116474496775454E-2</v>
      </c>
      <c r="G22" s="23">
        <v>-0.16666666666666663</v>
      </c>
    </row>
    <row r="23" spans="1:8" ht="14.55" customHeight="1" x14ac:dyDescent="0.3">
      <c r="A23" s="16">
        <v>15</v>
      </c>
      <c r="B23" s="17" t="s">
        <v>110</v>
      </c>
      <c r="C23" s="44">
        <v>151</v>
      </c>
      <c r="D23" s="24">
        <v>8.8304093567251468E-3</v>
      </c>
      <c r="E23" s="44">
        <v>54</v>
      </c>
      <c r="F23" s="24">
        <v>3.5176861442251317E-3</v>
      </c>
      <c r="G23" s="25">
        <v>1.7962962962962963</v>
      </c>
    </row>
    <row r="24" spans="1:8" ht="14.55" customHeight="1" x14ac:dyDescent="0.3">
      <c r="A24" s="20">
        <v>16</v>
      </c>
      <c r="B24" s="21" t="s">
        <v>116</v>
      </c>
      <c r="C24" s="45">
        <v>134</v>
      </c>
      <c r="D24" s="22">
        <v>7.8362573099415196E-3</v>
      </c>
      <c r="E24" s="45">
        <v>125</v>
      </c>
      <c r="F24" s="22">
        <v>8.1427920005211381E-3</v>
      </c>
      <c r="G24" s="23">
        <v>7.2000000000000064E-2</v>
      </c>
    </row>
    <row r="25" spans="1:8" ht="14.55" customHeight="1" x14ac:dyDescent="0.3">
      <c r="A25" s="16">
        <v>17</v>
      </c>
      <c r="B25" s="17" t="s">
        <v>20</v>
      </c>
      <c r="C25" s="44">
        <v>126</v>
      </c>
      <c r="D25" s="24">
        <v>7.3684210526315788E-3</v>
      </c>
      <c r="E25" s="44">
        <v>226</v>
      </c>
      <c r="F25" s="24">
        <v>1.472216793694222E-2</v>
      </c>
      <c r="G25" s="25">
        <v>-0.44247787610619471</v>
      </c>
    </row>
    <row r="26" spans="1:8" ht="14.55" customHeight="1" x14ac:dyDescent="0.3">
      <c r="A26" s="20">
        <v>18</v>
      </c>
      <c r="B26" s="21" t="s">
        <v>109</v>
      </c>
      <c r="C26" s="45">
        <v>110</v>
      </c>
      <c r="D26" s="22">
        <v>6.4327485380116962E-3</v>
      </c>
      <c r="E26" s="45">
        <v>115</v>
      </c>
      <c r="F26" s="22">
        <v>7.4913686404794472E-3</v>
      </c>
      <c r="G26" s="23">
        <v>-4.3478260869565188E-2</v>
      </c>
    </row>
    <row r="27" spans="1:8" ht="14.55" customHeight="1" x14ac:dyDescent="0.3">
      <c r="A27" s="16">
        <v>19</v>
      </c>
      <c r="B27" s="17" t="s">
        <v>21</v>
      </c>
      <c r="C27" s="44">
        <v>108</v>
      </c>
      <c r="D27" s="24">
        <v>6.3157894736842104E-3</v>
      </c>
      <c r="E27" s="44">
        <v>248</v>
      </c>
      <c r="F27" s="24">
        <v>1.615529932903394E-2</v>
      </c>
      <c r="G27" s="25">
        <v>-0.56451612903225801</v>
      </c>
    </row>
    <row r="28" spans="1:8" ht="14.55" customHeight="1" x14ac:dyDescent="0.3">
      <c r="A28" s="20">
        <v>20</v>
      </c>
      <c r="B28" s="21" t="s">
        <v>118</v>
      </c>
      <c r="C28" s="45">
        <v>93</v>
      </c>
      <c r="D28" s="22">
        <v>5.4385964912280699E-3</v>
      </c>
      <c r="E28" s="45">
        <v>44</v>
      </c>
      <c r="F28" s="22">
        <v>2.8662627841834409E-3</v>
      </c>
      <c r="G28" s="23">
        <v>1.1136363636363638</v>
      </c>
    </row>
    <row r="29" spans="1:8" ht="14.55" customHeight="1" x14ac:dyDescent="0.3">
      <c r="A29" s="26"/>
      <c r="B29" s="27" t="s">
        <v>104</v>
      </c>
      <c r="C29" s="46">
        <f>C30-SUM(C9:C28)</f>
        <v>2080</v>
      </c>
      <c r="D29" s="28">
        <f>C29/C30</f>
        <v>0.12163742690058479</v>
      </c>
      <c r="E29" s="46">
        <f>E30-SUM(E9:E28)</f>
        <v>2564</v>
      </c>
      <c r="F29" s="28">
        <f>E29/E30</f>
        <v>0.1670249495146896</v>
      </c>
      <c r="G29" s="29">
        <f>C29/E29-1</f>
        <v>-0.18876755070202811</v>
      </c>
    </row>
    <row r="30" spans="1:8" ht="14.55" customHeight="1" x14ac:dyDescent="0.3">
      <c r="A30" s="30"/>
      <c r="B30" s="31" t="s">
        <v>105</v>
      </c>
      <c r="C30" s="47">
        <v>17100</v>
      </c>
      <c r="D30" s="32">
        <v>1</v>
      </c>
      <c r="E30" s="47">
        <v>15351</v>
      </c>
      <c r="F30" s="32">
        <v>1.0000000000000011</v>
      </c>
      <c r="G30" s="33">
        <v>0.11393394567129178</v>
      </c>
      <c r="H30" s="4"/>
    </row>
    <row r="31" spans="1:8" ht="14.55" customHeight="1" x14ac:dyDescent="0.3">
      <c r="A31" s="34" t="s">
        <v>10</v>
      </c>
      <c r="B31" s="35"/>
      <c r="C31" s="35"/>
      <c r="D31" s="36"/>
      <c r="E31" s="35"/>
      <c r="F31" s="36"/>
      <c r="G31" s="37"/>
      <c r="H31" s="4"/>
    </row>
    <row r="32" spans="1:8" ht="11.25" customHeight="1" x14ac:dyDescent="0.3">
      <c r="A32" s="9" t="s">
        <v>48</v>
      </c>
      <c r="B32" s="7"/>
      <c r="C32" s="7"/>
      <c r="D32" s="7"/>
      <c r="E32" s="7"/>
      <c r="F32" s="7"/>
      <c r="G32" s="7" t="s">
        <v>44</v>
      </c>
    </row>
    <row r="33" spans="1:7" x14ac:dyDescent="0.3">
      <c r="A33" s="10" t="s">
        <v>47</v>
      </c>
      <c r="B33" s="7"/>
      <c r="C33" s="7"/>
      <c r="D33" s="7"/>
      <c r="E33" s="7"/>
      <c r="F33" s="7"/>
      <c r="G33" s="7"/>
    </row>
  </sheetData>
  <mergeCells count="11">
    <mergeCell ref="A2:G2"/>
    <mergeCell ref="A3:A5"/>
    <mergeCell ref="B3:B5"/>
    <mergeCell ref="C3:G3"/>
    <mergeCell ref="C4:G4"/>
    <mergeCell ref="C5:D6"/>
    <mergeCell ref="E5:F6"/>
    <mergeCell ref="G5:G6"/>
    <mergeCell ref="A6:A8"/>
    <mergeCell ref="B6:B8"/>
    <mergeCell ref="G7:G8"/>
  </mergeCells>
  <conditionalFormatting sqref="C9:G28">
    <cfRule type="cellIs" dxfId="9" priority="2" operator="equal">
      <formula>0</formula>
    </cfRule>
  </conditionalFormatting>
  <conditionalFormatting sqref="G9:G31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29:E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topLeftCell="A22" zoomScaleNormal="100" workbookViewId="0">
      <selection activeCell="G56" sqref="G56"/>
    </sheetView>
  </sheetViews>
  <sheetFormatPr defaultRowHeight="14.4" x14ac:dyDescent="0.3"/>
  <cols>
    <col min="1" max="1" width="8" customWidth="1"/>
    <col min="2" max="2" width="22.77734375" customWidth="1"/>
    <col min="3" max="7" width="11.77734375" customWidth="1"/>
    <col min="8" max="8" width="9" customWidth="1"/>
  </cols>
  <sheetData>
    <row r="1" spans="1:8" x14ac:dyDescent="0.3">
      <c r="A1" s="7" t="s">
        <v>24</v>
      </c>
      <c r="B1" s="7"/>
      <c r="C1" s="7"/>
      <c r="D1" s="7"/>
      <c r="E1" s="7"/>
      <c r="F1" s="7"/>
      <c r="G1" s="51">
        <v>45973</v>
      </c>
    </row>
    <row r="2" spans="1:8" ht="14.55" customHeight="1" x14ac:dyDescent="0.3">
      <c r="A2" s="82" t="s">
        <v>25</v>
      </c>
      <c r="B2" s="82"/>
      <c r="C2" s="82"/>
      <c r="D2" s="82"/>
      <c r="E2" s="82"/>
      <c r="F2" s="82"/>
      <c r="G2" s="82"/>
      <c r="H2" s="2"/>
    </row>
    <row r="3" spans="1:8" ht="14.55" customHeight="1" x14ac:dyDescent="0.3">
      <c r="A3" s="94" t="s">
        <v>50</v>
      </c>
      <c r="B3" s="94"/>
      <c r="C3" s="94"/>
      <c r="D3" s="94"/>
      <c r="E3" s="94"/>
      <c r="F3" s="94"/>
      <c r="G3" s="94"/>
      <c r="H3" s="6"/>
    </row>
    <row r="4" spans="1:8" ht="14.55" customHeight="1" x14ac:dyDescent="0.3">
      <c r="A4" s="11"/>
      <c r="B4" s="11"/>
      <c r="C4" s="11"/>
      <c r="D4" s="11"/>
      <c r="E4" s="11"/>
      <c r="F4" s="11"/>
      <c r="G4" s="38" t="s">
        <v>49</v>
      </c>
      <c r="H4" s="3"/>
    </row>
    <row r="5" spans="1:8" ht="14.55" customHeight="1" x14ac:dyDescent="0.3">
      <c r="A5" s="83" t="s">
        <v>0</v>
      </c>
      <c r="B5" s="83" t="s">
        <v>1</v>
      </c>
      <c r="C5" s="85" t="s">
        <v>126</v>
      </c>
      <c r="D5" s="85"/>
      <c r="E5" s="85"/>
      <c r="F5" s="85"/>
      <c r="G5" s="85"/>
    </row>
    <row r="6" spans="1:8" ht="14.55" customHeight="1" x14ac:dyDescent="0.3">
      <c r="A6" s="84"/>
      <c r="B6" s="84"/>
      <c r="C6" s="86" t="s">
        <v>127</v>
      </c>
      <c r="D6" s="86"/>
      <c r="E6" s="86"/>
      <c r="F6" s="86"/>
      <c r="G6" s="86"/>
    </row>
    <row r="7" spans="1:8" ht="14.55" customHeight="1" x14ac:dyDescent="0.3">
      <c r="A7" s="84"/>
      <c r="B7" s="84"/>
      <c r="C7" s="87">
        <v>2025</v>
      </c>
      <c r="D7" s="87"/>
      <c r="E7" s="87">
        <v>2024</v>
      </c>
      <c r="F7" s="87"/>
      <c r="G7" s="88" t="s">
        <v>3</v>
      </c>
    </row>
    <row r="8" spans="1:8" ht="14.55" customHeight="1" x14ac:dyDescent="0.3">
      <c r="A8" s="95" t="s">
        <v>4</v>
      </c>
      <c r="B8" s="95" t="s">
        <v>5</v>
      </c>
      <c r="C8" s="87"/>
      <c r="D8" s="87"/>
      <c r="E8" s="87"/>
      <c r="F8" s="87"/>
      <c r="G8" s="89"/>
    </row>
    <row r="9" spans="1:8" ht="14.55" customHeight="1" x14ac:dyDescent="0.3">
      <c r="A9" s="95"/>
      <c r="B9" s="95"/>
      <c r="C9" s="13" t="s">
        <v>6</v>
      </c>
      <c r="D9" s="12" t="s">
        <v>2</v>
      </c>
      <c r="E9" s="13" t="s">
        <v>6</v>
      </c>
      <c r="F9" s="12" t="s">
        <v>2</v>
      </c>
      <c r="G9" s="92" t="s">
        <v>7</v>
      </c>
    </row>
    <row r="10" spans="1:8" ht="14.55" customHeight="1" x14ac:dyDescent="0.3">
      <c r="A10" s="96"/>
      <c r="B10" s="96"/>
      <c r="C10" s="14" t="s">
        <v>8</v>
      </c>
      <c r="D10" s="15" t="s">
        <v>9</v>
      </c>
      <c r="E10" s="14" t="s">
        <v>8</v>
      </c>
      <c r="F10" s="15" t="s">
        <v>9</v>
      </c>
      <c r="G10" s="93"/>
    </row>
    <row r="11" spans="1:8" ht="14.55" customHeight="1" x14ac:dyDescent="0.3">
      <c r="A11" s="16">
        <v>1</v>
      </c>
      <c r="B11" s="17" t="s">
        <v>11</v>
      </c>
      <c r="C11" s="44">
        <v>4684</v>
      </c>
      <c r="D11" s="19">
        <v>0.31312253492880537</v>
      </c>
      <c r="E11" s="44">
        <v>3270</v>
      </c>
      <c r="F11" s="18">
        <v>0.24063580837442047</v>
      </c>
      <c r="G11" s="19">
        <v>0.43241590214067283</v>
      </c>
    </row>
    <row r="12" spans="1:8" ht="14.55" customHeight="1" x14ac:dyDescent="0.3">
      <c r="A12" s="20">
        <v>2</v>
      </c>
      <c r="B12" s="21" t="s">
        <v>12</v>
      </c>
      <c r="C12" s="45">
        <v>2464</v>
      </c>
      <c r="D12" s="23">
        <v>0.16471689284043051</v>
      </c>
      <c r="E12" s="45">
        <v>1885</v>
      </c>
      <c r="F12" s="22">
        <v>0.1387151372433586</v>
      </c>
      <c r="G12" s="23">
        <v>0.30716180371352775</v>
      </c>
    </row>
    <row r="13" spans="1:8" ht="14.55" customHeight="1" x14ac:dyDescent="0.3">
      <c r="A13" s="16">
        <v>3</v>
      </c>
      <c r="B13" s="17" t="s">
        <v>13</v>
      </c>
      <c r="C13" s="44">
        <v>2062</v>
      </c>
      <c r="D13" s="19">
        <v>0.1378434387325356</v>
      </c>
      <c r="E13" s="44">
        <v>1616</v>
      </c>
      <c r="F13" s="18">
        <v>0.11891971447494297</v>
      </c>
      <c r="G13" s="19">
        <v>0.2759900990099009</v>
      </c>
    </row>
    <row r="14" spans="1:8" ht="14.55" customHeight="1" x14ac:dyDescent="0.3">
      <c r="A14" s="20">
        <v>4</v>
      </c>
      <c r="B14" s="21" t="s">
        <v>14</v>
      </c>
      <c r="C14" s="45">
        <v>1741</v>
      </c>
      <c r="D14" s="23">
        <v>0.11638478507921653</v>
      </c>
      <c r="E14" s="45">
        <v>1532</v>
      </c>
      <c r="F14" s="22">
        <v>0.11273824416807712</v>
      </c>
      <c r="G14" s="23">
        <v>0.13642297650130542</v>
      </c>
    </row>
    <row r="15" spans="1:8" ht="14.55" customHeight="1" x14ac:dyDescent="0.3">
      <c r="A15" s="16">
        <v>5</v>
      </c>
      <c r="B15" s="17" t="s">
        <v>15</v>
      </c>
      <c r="C15" s="44">
        <v>378</v>
      </c>
      <c r="D15" s="19">
        <v>2.5269068788020588E-2</v>
      </c>
      <c r="E15" s="44">
        <v>527</v>
      </c>
      <c r="F15" s="18">
        <v>3.8781367282360736E-2</v>
      </c>
      <c r="G15" s="19">
        <v>-0.2827324478178368</v>
      </c>
    </row>
    <row r="16" spans="1:8" ht="14.55" customHeight="1" x14ac:dyDescent="0.3">
      <c r="A16" s="20">
        <v>6</v>
      </c>
      <c r="B16" s="21" t="s">
        <v>17</v>
      </c>
      <c r="C16" s="45">
        <v>327</v>
      </c>
      <c r="D16" s="23">
        <v>2.1859749983287654E-2</v>
      </c>
      <c r="E16" s="45">
        <v>296</v>
      </c>
      <c r="F16" s="22">
        <v>2.1782323938479654E-2</v>
      </c>
      <c r="G16" s="23">
        <v>0.10472972972972983</v>
      </c>
    </row>
    <row r="17" spans="1:7" ht="14.55" customHeight="1" x14ac:dyDescent="0.3">
      <c r="A17" s="16">
        <v>7</v>
      </c>
      <c r="B17" s="17" t="s">
        <v>22</v>
      </c>
      <c r="C17" s="44">
        <v>275</v>
      </c>
      <c r="D17" s="19">
        <v>1.838358179022662E-2</v>
      </c>
      <c r="E17" s="44">
        <v>243</v>
      </c>
      <c r="F17" s="18">
        <v>1.7882110530576201E-2</v>
      </c>
      <c r="G17" s="19">
        <v>0.13168724279835398</v>
      </c>
    </row>
    <row r="18" spans="1:7" ht="14.55" customHeight="1" x14ac:dyDescent="0.3">
      <c r="A18" s="20">
        <v>8</v>
      </c>
      <c r="B18" s="21" t="s">
        <v>16</v>
      </c>
      <c r="C18" s="45">
        <v>231</v>
      </c>
      <c r="D18" s="23">
        <v>1.544220870379036E-2</v>
      </c>
      <c r="E18" s="45">
        <v>413</v>
      </c>
      <c r="F18" s="22">
        <v>3.0392229008757082E-2</v>
      </c>
      <c r="G18" s="23">
        <v>-0.44067796610169496</v>
      </c>
    </row>
    <row r="19" spans="1:7" ht="14.55" customHeight="1" x14ac:dyDescent="0.3">
      <c r="A19" s="16">
        <v>9</v>
      </c>
      <c r="B19" s="17" t="s">
        <v>43</v>
      </c>
      <c r="C19" s="44">
        <v>200</v>
      </c>
      <c r="D19" s="19">
        <v>1.3369877665619359E-2</v>
      </c>
      <c r="E19" s="44">
        <v>143</v>
      </c>
      <c r="F19" s="18">
        <v>1.052321730811686E-2</v>
      </c>
      <c r="G19" s="19">
        <v>0.39860139860139854</v>
      </c>
    </row>
    <row r="20" spans="1:7" ht="14.55" customHeight="1" x14ac:dyDescent="0.3">
      <c r="A20" s="20">
        <v>10</v>
      </c>
      <c r="B20" s="21" t="s">
        <v>107</v>
      </c>
      <c r="C20" s="45">
        <v>194</v>
      </c>
      <c r="D20" s="23">
        <v>1.2968781335650778E-2</v>
      </c>
      <c r="E20" s="45">
        <v>151</v>
      </c>
      <c r="F20" s="22">
        <v>1.1111928765913607E-2</v>
      </c>
      <c r="G20" s="23">
        <v>0.2847682119205297</v>
      </c>
    </row>
    <row r="21" spans="1:7" ht="14.55" customHeight="1" x14ac:dyDescent="0.3">
      <c r="A21" s="16">
        <v>11</v>
      </c>
      <c r="B21" s="17" t="s">
        <v>19</v>
      </c>
      <c r="C21" s="44">
        <v>185</v>
      </c>
      <c r="D21" s="19">
        <v>1.2367136840697908E-2</v>
      </c>
      <c r="E21" s="44">
        <v>390</v>
      </c>
      <c r="F21" s="18">
        <v>2.8699683567591436E-2</v>
      </c>
      <c r="G21" s="19">
        <v>-0.52564102564102566</v>
      </c>
    </row>
    <row r="22" spans="1:7" ht="14.55" customHeight="1" x14ac:dyDescent="0.3">
      <c r="A22" s="20">
        <v>12</v>
      </c>
      <c r="B22" s="21" t="s">
        <v>18</v>
      </c>
      <c r="C22" s="45">
        <v>145</v>
      </c>
      <c r="D22" s="23">
        <v>9.6931613075740362E-3</v>
      </c>
      <c r="E22" s="45">
        <v>278</v>
      </c>
      <c r="F22" s="22">
        <v>2.0457723158436972E-2</v>
      </c>
      <c r="G22" s="23">
        <v>-0.47841726618705038</v>
      </c>
    </row>
    <row r="23" spans="1:7" ht="14.55" customHeight="1" x14ac:dyDescent="0.3">
      <c r="A23" s="16">
        <v>13</v>
      </c>
      <c r="B23" s="17" t="s">
        <v>20</v>
      </c>
      <c r="C23" s="44">
        <v>125</v>
      </c>
      <c r="D23" s="19">
        <v>8.3561735410120994E-3</v>
      </c>
      <c r="E23" s="44">
        <v>226</v>
      </c>
      <c r="F23" s="18">
        <v>1.6631098682758114E-2</v>
      </c>
      <c r="G23" s="19">
        <v>-0.44690265486725667</v>
      </c>
    </row>
    <row r="24" spans="1:7" ht="14.55" customHeight="1" x14ac:dyDescent="0.3">
      <c r="A24" s="20">
        <v>14</v>
      </c>
      <c r="B24" s="21" t="s">
        <v>101</v>
      </c>
      <c r="C24" s="45">
        <v>122</v>
      </c>
      <c r="D24" s="23">
        <v>8.1556253760278093E-3</v>
      </c>
      <c r="E24" s="45">
        <v>158</v>
      </c>
      <c r="F24" s="22">
        <v>1.162705129148576E-2</v>
      </c>
      <c r="G24" s="23">
        <v>-0.22784810126582278</v>
      </c>
    </row>
    <row r="25" spans="1:7" ht="14.55" customHeight="1" x14ac:dyDescent="0.3">
      <c r="A25" s="16">
        <v>15</v>
      </c>
      <c r="B25" s="17" t="s">
        <v>109</v>
      </c>
      <c r="C25" s="44">
        <v>110</v>
      </c>
      <c r="D25" s="19">
        <v>7.3534327160906477E-3</v>
      </c>
      <c r="E25" s="44">
        <v>115</v>
      </c>
      <c r="F25" s="18">
        <v>8.4627272058282431E-3</v>
      </c>
      <c r="G25" s="19">
        <v>-4.3478260869565188E-2</v>
      </c>
    </row>
    <row r="26" spans="1:7" ht="14.55" customHeight="1" x14ac:dyDescent="0.3">
      <c r="A26" s="20">
        <v>16</v>
      </c>
      <c r="B26" s="21" t="s">
        <v>21</v>
      </c>
      <c r="C26" s="45">
        <v>108</v>
      </c>
      <c r="D26" s="23">
        <v>7.2197339394344546E-3</v>
      </c>
      <c r="E26" s="45">
        <v>247</v>
      </c>
      <c r="F26" s="22">
        <v>1.8176466259474576E-2</v>
      </c>
      <c r="G26" s="23">
        <v>-0.56275303643724695</v>
      </c>
    </row>
    <row r="27" spans="1:7" ht="14.55" customHeight="1" x14ac:dyDescent="0.3">
      <c r="A27" s="16">
        <v>17</v>
      </c>
      <c r="B27" s="17" t="s">
        <v>79</v>
      </c>
      <c r="C27" s="44">
        <v>88</v>
      </c>
      <c r="D27" s="19">
        <v>5.8827461728725178E-3</v>
      </c>
      <c r="E27" s="44">
        <v>131</v>
      </c>
      <c r="F27" s="18">
        <v>9.6401501214217374E-3</v>
      </c>
      <c r="G27" s="19">
        <v>-0.3282442748091603</v>
      </c>
    </row>
    <row r="28" spans="1:7" ht="14.55" customHeight="1" x14ac:dyDescent="0.3">
      <c r="A28" s="20">
        <v>18</v>
      </c>
      <c r="B28" s="21" t="s">
        <v>121</v>
      </c>
      <c r="C28" s="45">
        <v>87</v>
      </c>
      <c r="D28" s="23">
        <v>5.8158967845444217E-3</v>
      </c>
      <c r="E28" s="45">
        <v>169</v>
      </c>
      <c r="F28" s="22">
        <v>1.2436529545956289E-2</v>
      </c>
      <c r="G28" s="23">
        <v>-0.48520710059171601</v>
      </c>
    </row>
    <row r="29" spans="1:7" ht="14.55" customHeight="1" x14ac:dyDescent="0.3">
      <c r="A29" s="16">
        <v>19</v>
      </c>
      <c r="B29" s="17" t="s">
        <v>111</v>
      </c>
      <c r="C29" s="44">
        <v>82</v>
      </c>
      <c r="D29" s="19">
        <v>5.4816498429039375E-3</v>
      </c>
      <c r="E29" s="44">
        <v>95</v>
      </c>
      <c r="F29" s="18">
        <v>6.9909485613363753E-3</v>
      </c>
      <c r="G29" s="19">
        <v>-0.13684210526315788</v>
      </c>
    </row>
    <row r="30" spans="1:7" ht="14.55" customHeight="1" x14ac:dyDescent="0.3">
      <c r="A30" s="20">
        <v>20</v>
      </c>
      <c r="B30" s="21" t="s">
        <v>115</v>
      </c>
      <c r="C30" s="45">
        <v>75</v>
      </c>
      <c r="D30" s="23">
        <v>5.0137041246072602E-3</v>
      </c>
      <c r="E30" s="45">
        <v>89</v>
      </c>
      <c r="F30" s="22">
        <v>6.5494149679888149E-3</v>
      </c>
      <c r="G30" s="23">
        <v>-0.15730337078651691</v>
      </c>
    </row>
    <row r="31" spans="1:7" ht="14.55" customHeight="1" x14ac:dyDescent="0.3">
      <c r="A31" s="39"/>
      <c r="B31" s="27" t="s">
        <v>104</v>
      </c>
      <c r="C31" s="46">
        <f>C32-SUM(C11:C30)</f>
        <v>1276</v>
      </c>
      <c r="D31" s="28">
        <f>C31/C32</f>
        <v>8.5299819506651511E-2</v>
      </c>
      <c r="E31" s="46">
        <f>E32-SUM(E11:E30)</f>
        <v>1615</v>
      </c>
      <c r="F31" s="28">
        <f>E31/E32</f>
        <v>0.11884612554271838</v>
      </c>
      <c r="G31" s="29">
        <f>C31/E31-1</f>
        <v>-0.20990712074303408</v>
      </c>
    </row>
    <row r="32" spans="1:7" ht="14.55" customHeight="1" x14ac:dyDescent="0.3">
      <c r="A32" s="30"/>
      <c r="B32" s="31" t="s">
        <v>106</v>
      </c>
      <c r="C32" s="47">
        <v>14959</v>
      </c>
      <c r="D32" s="32">
        <v>1</v>
      </c>
      <c r="E32" s="47">
        <v>13589</v>
      </c>
      <c r="F32" s="32">
        <v>1.000000000000002</v>
      </c>
      <c r="G32" s="33">
        <v>0.10081683714769296</v>
      </c>
    </row>
    <row r="33" spans="1:7" ht="12.75" customHeight="1" x14ac:dyDescent="0.3">
      <c r="A33" s="34" t="s">
        <v>10</v>
      </c>
      <c r="B33" s="7"/>
      <c r="C33" s="7"/>
      <c r="D33" s="7"/>
      <c r="E33" s="7"/>
      <c r="F33" s="7"/>
      <c r="G33" s="7"/>
    </row>
    <row r="34" spans="1:7" x14ac:dyDescent="0.3">
      <c r="A34" s="7" t="s">
        <v>46</v>
      </c>
      <c r="B34" s="7"/>
      <c r="C34" s="7"/>
      <c r="D34" s="7"/>
      <c r="E34" s="7"/>
      <c r="F34" s="7"/>
      <c r="G34" s="7"/>
    </row>
    <row r="35" spans="1:7" x14ac:dyDescent="0.3">
      <c r="A35" s="8" t="s">
        <v>47</v>
      </c>
      <c r="B35" s="7"/>
      <c r="C35" s="7"/>
      <c r="D35" s="7"/>
      <c r="E35" s="7"/>
      <c r="F35" s="7"/>
      <c r="G35" s="7"/>
    </row>
    <row r="51" ht="15" customHeight="1" x14ac:dyDescent="0.3"/>
    <row r="53" ht="15" customHeight="1" x14ac:dyDescent="0.3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3"/>
  <sheetViews>
    <sheetView showGridLines="0" zoomScaleNormal="100" workbookViewId="0"/>
  </sheetViews>
  <sheetFormatPr defaultRowHeight="14.4" x14ac:dyDescent="0.3"/>
  <cols>
    <col min="1" max="1" width="8" customWidth="1"/>
    <col min="2" max="2" width="25.5546875" customWidth="1"/>
    <col min="3" max="7" width="11.77734375" customWidth="1"/>
    <col min="8" max="10" width="9" customWidth="1"/>
  </cols>
  <sheetData>
    <row r="1" spans="1:10" x14ac:dyDescent="0.3">
      <c r="A1" s="7" t="s">
        <v>24</v>
      </c>
      <c r="B1" s="7"/>
      <c r="C1" s="7"/>
      <c r="D1" s="7"/>
      <c r="E1" s="7"/>
      <c r="F1" s="7"/>
      <c r="G1" s="51">
        <v>45938</v>
      </c>
    </row>
    <row r="2" spans="1:10" ht="14.55" customHeight="1" x14ac:dyDescent="0.3">
      <c r="A2" s="82" t="s">
        <v>26</v>
      </c>
      <c r="B2" s="82"/>
      <c r="C2" s="82"/>
      <c r="D2" s="82"/>
      <c r="E2" s="82"/>
      <c r="F2" s="82"/>
      <c r="G2" s="82"/>
      <c r="H2" s="2"/>
      <c r="I2" s="2"/>
      <c r="J2" s="2"/>
    </row>
    <row r="3" spans="1:10" ht="14.55" customHeight="1" x14ac:dyDescent="0.3">
      <c r="A3" s="83" t="s">
        <v>0</v>
      </c>
      <c r="B3" s="83" t="s">
        <v>1</v>
      </c>
      <c r="C3" s="85" t="s">
        <v>126</v>
      </c>
      <c r="D3" s="85"/>
      <c r="E3" s="85"/>
      <c r="F3" s="85"/>
      <c r="G3" s="85"/>
    </row>
    <row r="4" spans="1:10" ht="14.55" customHeight="1" x14ac:dyDescent="0.3">
      <c r="A4" s="84"/>
      <c r="B4" s="84"/>
      <c r="C4" s="86" t="s">
        <v>127</v>
      </c>
      <c r="D4" s="86"/>
      <c r="E4" s="86"/>
      <c r="F4" s="86"/>
      <c r="G4" s="86"/>
    </row>
    <row r="5" spans="1:10" ht="14.55" customHeight="1" x14ac:dyDescent="0.3">
      <c r="A5" s="84"/>
      <c r="B5" s="84"/>
      <c r="C5" s="87">
        <v>2025</v>
      </c>
      <c r="D5" s="87"/>
      <c r="E5" s="87">
        <v>2024</v>
      </c>
      <c r="F5" s="87"/>
      <c r="G5" s="88" t="s">
        <v>3</v>
      </c>
    </row>
    <row r="6" spans="1:10" ht="14.55" customHeight="1" x14ac:dyDescent="0.3">
      <c r="A6" s="95" t="s">
        <v>4</v>
      </c>
      <c r="B6" s="95" t="s">
        <v>5</v>
      </c>
      <c r="C6" s="87"/>
      <c r="D6" s="87"/>
      <c r="E6" s="87"/>
      <c r="F6" s="87"/>
      <c r="G6" s="89"/>
    </row>
    <row r="7" spans="1:10" ht="14.55" customHeight="1" x14ac:dyDescent="0.3">
      <c r="A7" s="95"/>
      <c r="B7" s="95"/>
      <c r="C7" s="13" t="s">
        <v>6</v>
      </c>
      <c r="D7" s="12" t="s">
        <v>2</v>
      </c>
      <c r="E7" s="13" t="s">
        <v>6</v>
      </c>
      <c r="F7" s="12" t="s">
        <v>2</v>
      </c>
      <c r="G7" s="92" t="s">
        <v>7</v>
      </c>
    </row>
    <row r="8" spans="1:10" ht="14.55" customHeight="1" x14ac:dyDescent="0.3">
      <c r="A8" s="96"/>
      <c r="B8" s="96"/>
      <c r="C8" s="14" t="s">
        <v>8</v>
      </c>
      <c r="D8" s="15" t="s">
        <v>9</v>
      </c>
      <c r="E8" s="14" t="s">
        <v>8</v>
      </c>
      <c r="F8" s="15" t="s">
        <v>9</v>
      </c>
      <c r="G8" s="93"/>
    </row>
    <row r="9" spans="1:10" ht="14.55" customHeight="1" x14ac:dyDescent="0.3">
      <c r="A9" s="16">
        <v>1</v>
      </c>
      <c r="B9" s="17" t="s">
        <v>27</v>
      </c>
      <c r="C9" s="44">
        <v>11258</v>
      </c>
      <c r="D9" s="18">
        <v>0.25295465779894843</v>
      </c>
      <c r="E9" s="44">
        <v>10707</v>
      </c>
      <c r="F9" s="18">
        <v>0.26330415109187488</v>
      </c>
      <c r="G9" s="19">
        <v>5.1461660595871761E-2</v>
      </c>
    </row>
    <row r="10" spans="1:10" ht="14.55" customHeight="1" x14ac:dyDescent="0.3">
      <c r="A10" s="20">
        <v>2</v>
      </c>
      <c r="B10" s="21" t="s">
        <v>102</v>
      </c>
      <c r="C10" s="45">
        <v>10579</v>
      </c>
      <c r="D10" s="22">
        <v>0.23769828787129826</v>
      </c>
      <c r="E10" s="45">
        <v>9748</v>
      </c>
      <c r="F10" s="22">
        <v>0.23972063741884714</v>
      </c>
      <c r="G10" s="23">
        <v>8.5248256052523619E-2</v>
      </c>
    </row>
    <row r="11" spans="1:10" ht="14.55" customHeight="1" x14ac:dyDescent="0.3">
      <c r="A11" s="16">
        <v>3</v>
      </c>
      <c r="B11" s="17" t="s">
        <v>18</v>
      </c>
      <c r="C11" s="44">
        <v>2884</v>
      </c>
      <c r="D11" s="18">
        <v>6.480025165146272E-2</v>
      </c>
      <c r="E11" s="44">
        <v>2326</v>
      </c>
      <c r="F11" s="18">
        <v>5.7200472162108988E-2</v>
      </c>
      <c r="G11" s="19">
        <v>0.23989681857265688</v>
      </c>
    </row>
    <row r="12" spans="1:10" ht="14.55" customHeight="1" x14ac:dyDescent="0.3">
      <c r="A12" s="20">
        <v>4</v>
      </c>
      <c r="B12" s="21" t="s">
        <v>45</v>
      </c>
      <c r="C12" s="45">
        <v>2761</v>
      </c>
      <c r="D12" s="22">
        <v>6.2036579337617401E-2</v>
      </c>
      <c r="E12" s="45">
        <v>1803</v>
      </c>
      <c r="F12" s="22">
        <v>4.4338973047412945E-2</v>
      </c>
      <c r="G12" s="23">
        <v>0.53133666112035494</v>
      </c>
    </row>
    <row r="13" spans="1:10" ht="14.55" customHeight="1" x14ac:dyDescent="0.3">
      <c r="A13" s="16">
        <v>5</v>
      </c>
      <c r="B13" s="17" t="s">
        <v>55</v>
      </c>
      <c r="C13" s="44">
        <v>1996</v>
      </c>
      <c r="D13" s="18">
        <v>4.4847885678335503E-2</v>
      </c>
      <c r="E13" s="44">
        <v>1956</v>
      </c>
      <c r="F13" s="18">
        <v>4.810151485343301E-2</v>
      </c>
      <c r="G13" s="19">
        <v>2.0449897750511203E-2</v>
      </c>
    </row>
    <row r="14" spans="1:10" ht="14.55" customHeight="1" x14ac:dyDescent="0.3">
      <c r="A14" s="20">
        <v>6</v>
      </c>
      <c r="B14" s="21" t="s">
        <v>30</v>
      </c>
      <c r="C14" s="45">
        <v>1979</v>
      </c>
      <c r="D14" s="22">
        <v>4.4465914708129238E-2</v>
      </c>
      <c r="E14" s="45">
        <v>2392</v>
      </c>
      <c r="F14" s="22">
        <v>5.8823529411764705E-2</v>
      </c>
      <c r="G14" s="23">
        <v>-0.1726588628762542</v>
      </c>
    </row>
    <row r="15" spans="1:10" ht="14.55" customHeight="1" x14ac:dyDescent="0.3">
      <c r="A15" s="16">
        <v>7</v>
      </c>
      <c r="B15" s="17" t="s">
        <v>28</v>
      </c>
      <c r="C15" s="44">
        <v>1394</v>
      </c>
      <c r="D15" s="18">
        <v>3.1321619556913677E-2</v>
      </c>
      <c r="E15" s="44">
        <v>1466</v>
      </c>
      <c r="F15" s="18">
        <v>3.6051544363564822E-2</v>
      </c>
      <c r="G15" s="19">
        <v>-4.9113233287858105E-2</v>
      </c>
    </row>
    <row r="16" spans="1:10" ht="14.55" customHeight="1" x14ac:dyDescent="0.3">
      <c r="A16" s="20">
        <v>8</v>
      </c>
      <c r="B16" s="21" t="s">
        <v>54</v>
      </c>
      <c r="C16" s="45">
        <v>1258</v>
      </c>
      <c r="D16" s="22">
        <v>2.8265851795263561E-2</v>
      </c>
      <c r="E16" s="45">
        <v>1063</v>
      </c>
      <c r="F16" s="22">
        <v>2.6141058430060989E-2</v>
      </c>
      <c r="G16" s="23">
        <v>0.18344308560677325</v>
      </c>
    </row>
    <row r="17" spans="1:7" ht="14.55" customHeight="1" x14ac:dyDescent="0.3">
      <c r="A17" s="16">
        <v>9</v>
      </c>
      <c r="B17" s="17" t="s">
        <v>29</v>
      </c>
      <c r="C17" s="44">
        <v>853</v>
      </c>
      <c r="D17" s="18">
        <v>1.9165955152114323E-2</v>
      </c>
      <c r="E17" s="44">
        <v>740</v>
      </c>
      <c r="F17" s="18">
        <v>1.8197914617351957E-2</v>
      </c>
      <c r="G17" s="19">
        <v>0.15270270270270281</v>
      </c>
    </row>
    <row r="18" spans="1:7" ht="14.55" customHeight="1" x14ac:dyDescent="0.3">
      <c r="A18" s="20">
        <v>10</v>
      </c>
      <c r="B18" s="21" t="s">
        <v>87</v>
      </c>
      <c r="C18" s="45">
        <v>831</v>
      </c>
      <c r="D18" s="22">
        <v>1.8671639778906214E-2</v>
      </c>
      <c r="E18" s="45">
        <v>818</v>
      </c>
      <c r="F18" s="22">
        <v>2.0116073185126895E-2</v>
      </c>
      <c r="G18" s="23">
        <v>1.5892420537897411E-2</v>
      </c>
    </row>
    <row r="19" spans="1:7" ht="14.55" customHeight="1" x14ac:dyDescent="0.3">
      <c r="A19" s="16">
        <v>11</v>
      </c>
      <c r="B19" s="17" t="s">
        <v>51</v>
      </c>
      <c r="C19" s="44">
        <v>740</v>
      </c>
      <c r="D19" s="18">
        <v>1.6626971644272681E-2</v>
      </c>
      <c r="E19" s="44">
        <v>791</v>
      </c>
      <c r="F19" s="18">
        <v>1.9452095219358645E-2</v>
      </c>
      <c r="G19" s="19">
        <v>-6.4475347661188342E-2</v>
      </c>
    </row>
    <row r="20" spans="1:7" ht="14.55" customHeight="1" x14ac:dyDescent="0.3">
      <c r="A20" s="20">
        <v>12</v>
      </c>
      <c r="B20" s="21" t="s">
        <v>119</v>
      </c>
      <c r="C20" s="45">
        <v>604</v>
      </c>
      <c r="D20" s="22">
        <v>1.3571203882622567E-2</v>
      </c>
      <c r="E20" s="45">
        <v>0</v>
      </c>
      <c r="F20" s="22">
        <v>0</v>
      </c>
      <c r="G20" s="23"/>
    </row>
    <row r="21" spans="1:7" ht="14.55" customHeight="1" x14ac:dyDescent="0.3">
      <c r="A21" s="16">
        <v>13</v>
      </c>
      <c r="B21" s="17" t="s">
        <v>89</v>
      </c>
      <c r="C21" s="44">
        <v>480</v>
      </c>
      <c r="D21" s="18">
        <v>1.0785062688176875E-2</v>
      </c>
      <c r="E21" s="44">
        <v>545</v>
      </c>
      <c r="F21" s="18">
        <v>1.3402518197914617E-2</v>
      </c>
      <c r="G21" s="19">
        <v>-0.11926605504587151</v>
      </c>
    </row>
    <row r="22" spans="1:7" ht="14.55" customHeight="1" x14ac:dyDescent="0.3">
      <c r="A22" s="20">
        <v>14</v>
      </c>
      <c r="B22" s="21" t="s">
        <v>53</v>
      </c>
      <c r="C22" s="45">
        <v>453</v>
      </c>
      <c r="D22" s="22">
        <v>1.0178402911966925E-2</v>
      </c>
      <c r="E22" s="45">
        <v>475</v>
      </c>
      <c r="F22" s="22">
        <v>1.1681093842219162E-2</v>
      </c>
      <c r="G22" s="23">
        <v>-4.6315789473684199E-2</v>
      </c>
    </row>
    <row r="23" spans="1:7" ht="14.55" customHeight="1" x14ac:dyDescent="0.3">
      <c r="A23" s="16"/>
      <c r="B23" s="17" t="s">
        <v>57</v>
      </c>
      <c r="C23" s="44">
        <v>438</v>
      </c>
      <c r="D23" s="18">
        <v>9.8413697029613983E-3</v>
      </c>
      <c r="E23" s="44">
        <v>492</v>
      </c>
      <c r="F23" s="18">
        <v>1.2099154042888059E-2</v>
      </c>
      <c r="G23" s="19">
        <v>-0.1097560975609756</v>
      </c>
    </row>
    <row r="24" spans="1:7" ht="14.55" customHeight="1" x14ac:dyDescent="0.3">
      <c r="A24" s="20">
        <v>16</v>
      </c>
      <c r="B24" s="21" t="s">
        <v>88</v>
      </c>
      <c r="C24" s="45">
        <v>434</v>
      </c>
      <c r="D24" s="22">
        <v>9.7514941805599241E-3</v>
      </c>
      <c r="E24" s="45">
        <v>434</v>
      </c>
      <c r="F24" s="22">
        <v>1.0672831005311825E-2</v>
      </c>
      <c r="G24" s="23">
        <v>0</v>
      </c>
    </row>
    <row r="25" spans="1:7" ht="14.55" customHeight="1" x14ac:dyDescent="0.3">
      <c r="A25" s="16">
        <v>17</v>
      </c>
      <c r="B25" s="17" t="s">
        <v>114</v>
      </c>
      <c r="C25" s="44">
        <v>413</v>
      </c>
      <c r="D25" s="18">
        <v>9.2796476879521868E-3</v>
      </c>
      <c r="E25" s="44">
        <v>84</v>
      </c>
      <c r="F25" s="18">
        <v>2.0657092268345466E-3</v>
      </c>
      <c r="G25" s="19">
        <v>3.916666666666667</v>
      </c>
    </row>
    <row r="26" spans="1:7" ht="14.55" customHeight="1" x14ac:dyDescent="0.3">
      <c r="A26" s="20">
        <v>18</v>
      </c>
      <c r="B26" s="21" t="s">
        <v>108</v>
      </c>
      <c r="C26" s="45">
        <v>339</v>
      </c>
      <c r="D26" s="22">
        <v>7.6169505235249178E-3</v>
      </c>
      <c r="E26" s="45">
        <v>287</v>
      </c>
      <c r="F26" s="22">
        <v>7.0578398583513672E-3</v>
      </c>
      <c r="G26" s="23">
        <v>0.1811846689895471</v>
      </c>
    </row>
    <row r="27" spans="1:7" ht="14.55" customHeight="1" x14ac:dyDescent="0.3">
      <c r="A27" s="16">
        <v>19</v>
      </c>
      <c r="B27" s="17" t="s">
        <v>56</v>
      </c>
      <c r="C27" s="44">
        <v>338</v>
      </c>
      <c r="D27" s="18">
        <v>7.5944816429245497E-3</v>
      </c>
      <c r="E27" s="44">
        <v>417</v>
      </c>
      <c r="F27" s="18">
        <v>1.0254770804642927E-2</v>
      </c>
      <c r="G27" s="19">
        <v>-0.18944844124700244</v>
      </c>
    </row>
    <row r="28" spans="1:7" ht="14.55" customHeight="1" x14ac:dyDescent="0.3">
      <c r="A28" s="20">
        <v>20</v>
      </c>
      <c r="B28" s="21" t="s">
        <v>86</v>
      </c>
      <c r="C28" s="45">
        <v>330</v>
      </c>
      <c r="D28" s="22">
        <v>7.4147305981216013E-3</v>
      </c>
      <c r="E28" s="45">
        <v>337</v>
      </c>
      <c r="F28" s="22">
        <v>8.2874286838481217E-3</v>
      </c>
      <c r="G28" s="23">
        <v>-2.0771513353115778E-2</v>
      </c>
    </row>
    <row r="29" spans="1:7" ht="14.55" customHeight="1" x14ac:dyDescent="0.3">
      <c r="A29" s="39"/>
      <c r="B29" s="27" t="s">
        <v>120</v>
      </c>
      <c r="C29" s="46">
        <f>C30-SUM(C9:C28)</f>
        <v>4144</v>
      </c>
      <c r="D29" s="28">
        <f>C29/C30</f>
        <v>9.3111041207927014E-2</v>
      </c>
      <c r="E29" s="46">
        <f>E30-SUM(E9:E28)</f>
        <v>3783</v>
      </c>
      <c r="F29" s="28">
        <f>E29/E30</f>
        <v>9.3030690537084404E-2</v>
      </c>
      <c r="G29" s="29">
        <f>C29/E29-1</f>
        <v>9.5426909859899656E-2</v>
      </c>
    </row>
    <row r="30" spans="1:7" ht="14.55" customHeight="1" x14ac:dyDescent="0.3">
      <c r="A30" s="30"/>
      <c r="B30" s="31" t="s">
        <v>105</v>
      </c>
      <c r="C30" s="47">
        <v>44506</v>
      </c>
      <c r="D30" s="32">
        <v>1</v>
      </c>
      <c r="E30" s="47">
        <v>40664</v>
      </c>
      <c r="F30" s="32">
        <v>0.99999999999999944</v>
      </c>
      <c r="G30" s="33">
        <v>9.4481605351170561E-2</v>
      </c>
    </row>
    <row r="31" spans="1:7" ht="12" customHeight="1" x14ac:dyDescent="0.3">
      <c r="A31" s="34" t="s">
        <v>10</v>
      </c>
      <c r="B31" s="7"/>
      <c r="C31" s="7"/>
      <c r="D31" s="7"/>
      <c r="E31" s="7"/>
      <c r="F31" s="7"/>
      <c r="G31" s="7"/>
    </row>
    <row r="32" spans="1:7" x14ac:dyDescent="0.3">
      <c r="A32" s="7" t="s">
        <v>48</v>
      </c>
      <c r="B32" s="7"/>
      <c r="C32" s="7"/>
      <c r="D32" s="7"/>
      <c r="E32" s="7"/>
      <c r="F32" s="7"/>
      <c r="G32" s="7"/>
    </row>
    <row r="33" spans="1:7" x14ac:dyDescent="0.3">
      <c r="A33" s="8" t="s">
        <v>47</v>
      </c>
      <c r="B33" s="7"/>
      <c r="C33" s="7"/>
      <c r="D33" s="7"/>
      <c r="E33" s="7"/>
      <c r="F33" s="7"/>
      <c r="G33" s="7"/>
    </row>
  </sheetData>
  <mergeCells count="11">
    <mergeCell ref="A2:G2"/>
    <mergeCell ref="A3:A5"/>
    <mergeCell ref="B3:B5"/>
    <mergeCell ref="C3:G3"/>
    <mergeCell ref="C4:G4"/>
    <mergeCell ref="C5:D6"/>
    <mergeCell ref="E5:F6"/>
    <mergeCell ref="G5:G6"/>
    <mergeCell ref="A6:A8"/>
    <mergeCell ref="B6:B8"/>
    <mergeCell ref="G7:G8"/>
  </mergeCells>
  <conditionalFormatting sqref="C9:G28">
    <cfRule type="cellIs" dxfId="5" priority="2" operator="equal">
      <formula>0</formula>
    </cfRule>
  </conditionalFormatting>
  <conditionalFormatting sqref="G9:G30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9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0"/>
  <sheetViews>
    <sheetView showGridLines="0" zoomScaleNormal="100" workbookViewId="0"/>
  </sheetViews>
  <sheetFormatPr defaultRowHeight="14.4" x14ac:dyDescent="0.3"/>
  <cols>
    <col min="1" max="1" width="8" customWidth="1"/>
    <col min="2" max="2" width="22.21875" bestFit="1" customWidth="1"/>
    <col min="3" max="7" width="11.77734375" customWidth="1"/>
    <col min="8" max="9" width="9" customWidth="1"/>
  </cols>
  <sheetData>
    <row r="1" spans="1:9" x14ac:dyDescent="0.3">
      <c r="A1" s="7" t="s">
        <v>24</v>
      </c>
      <c r="B1" s="7"/>
      <c r="C1" s="7"/>
      <c r="D1" s="7"/>
      <c r="E1" s="7"/>
      <c r="F1" s="7"/>
      <c r="G1" s="51">
        <v>45973</v>
      </c>
    </row>
    <row r="2" spans="1:9" ht="14.55" customHeight="1" x14ac:dyDescent="0.3">
      <c r="A2" s="82" t="s">
        <v>31</v>
      </c>
      <c r="B2" s="82"/>
      <c r="C2" s="82"/>
      <c r="D2" s="82"/>
      <c r="E2" s="82"/>
      <c r="F2" s="82"/>
      <c r="G2" s="82"/>
      <c r="H2" s="2"/>
      <c r="I2" s="2"/>
    </row>
    <row r="3" spans="1:9" ht="14.55" customHeight="1" x14ac:dyDescent="0.3">
      <c r="A3" s="83" t="s">
        <v>0</v>
      </c>
      <c r="B3" s="83" t="s">
        <v>1</v>
      </c>
      <c r="C3" s="85" t="s">
        <v>126</v>
      </c>
      <c r="D3" s="85"/>
      <c r="E3" s="85"/>
      <c r="F3" s="85"/>
      <c r="G3" s="85"/>
    </row>
    <row r="4" spans="1:9" ht="14.55" customHeight="1" x14ac:dyDescent="0.3">
      <c r="A4" s="84"/>
      <c r="B4" s="84"/>
      <c r="C4" s="86" t="s">
        <v>127</v>
      </c>
      <c r="D4" s="86"/>
      <c r="E4" s="86"/>
      <c r="F4" s="86"/>
      <c r="G4" s="86"/>
    </row>
    <row r="5" spans="1:9" ht="14.55" customHeight="1" x14ac:dyDescent="0.3">
      <c r="A5" s="84"/>
      <c r="B5" s="84"/>
      <c r="C5" s="87">
        <v>2025</v>
      </c>
      <c r="D5" s="87"/>
      <c r="E5" s="87">
        <v>2024</v>
      </c>
      <c r="F5" s="87"/>
      <c r="G5" s="88" t="s">
        <v>3</v>
      </c>
    </row>
    <row r="6" spans="1:9" ht="14.25" customHeight="1" x14ac:dyDescent="0.3">
      <c r="A6" s="95" t="s">
        <v>4</v>
      </c>
      <c r="B6" s="95" t="s">
        <v>5</v>
      </c>
      <c r="C6" s="87"/>
      <c r="D6" s="87"/>
      <c r="E6" s="87"/>
      <c r="F6" s="87"/>
      <c r="G6" s="89"/>
    </row>
    <row r="7" spans="1:9" ht="14.55" customHeight="1" x14ac:dyDescent="0.3">
      <c r="A7" s="95"/>
      <c r="B7" s="95"/>
      <c r="C7" s="13" t="s">
        <v>6</v>
      </c>
      <c r="D7" s="12" t="s">
        <v>2</v>
      </c>
      <c r="E7" s="13" t="s">
        <v>6</v>
      </c>
      <c r="F7" s="12" t="s">
        <v>2</v>
      </c>
      <c r="G7" s="92" t="s">
        <v>7</v>
      </c>
    </row>
    <row r="8" spans="1:9" ht="14.55" customHeight="1" x14ac:dyDescent="0.3">
      <c r="A8" s="96"/>
      <c r="B8" s="96"/>
      <c r="C8" s="14" t="s">
        <v>8</v>
      </c>
      <c r="D8" s="15" t="s">
        <v>9</v>
      </c>
      <c r="E8" s="14" t="s">
        <v>8</v>
      </c>
      <c r="F8" s="15" t="s">
        <v>9</v>
      </c>
      <c r="G8" s="93"/>
    </row>
    <row r="9" spans="1:9" ht="14.55" customHeight="1" x14ac:dyDescent="0.3">
      <c r="A9" s="16">
        <v>1</v>
      </c>
      <c r="B9" s="17" t="s">
        <v>90</v>
      </c>
      <c r="C9" s="44">
        <v>1418</v>
      </c>
      <c r="D9" s="18">
        <v>0.24951610065106458</v>
      </c>
      <c r="E9" s="44">
        <v>1144</v>
      </c>
      <c r="F9" s="18">
        <v>0.25032822757111595</v>
      </c>
      <c r="G9" s="19">
        <v>0.23951048951048959</v>
      </c>
    </row>
    <row r="10" spans="1:9" ht="14.55" customHeight="1" x14ac:dyDescent="0.3">
      <c r="A10" s="20">
        <v>2</v>
      </c>
      <c r="B10" s="21" t="s">
        <v>91</v>
      </c>
      <c r="C10" s="45">
        <v>885</v>
      </c>
      <c r="D10" s="22">
        <v>0.15572760865739926</v>
      </c>
      <c r="E10" s="45">
        <v>666</v>
      </c>
      <c r="F10" s="22">
        <v>0.14573304157549233</v>
      </c>
      <c r="G10" s="23">
        <v>0.3288288288288288</v>
      </c>
    </row>
    <row r="11" spans="1:9" ht="14.55" customHeight="1" x14ac:dyDescent="0.3">
      <c r="A11" s="16">
        <v>3</v>
      </c>
      <c r="B11" s="17" t="s">
        <v>92</v>
      </c>
      <c r="C11" s="44">
        <v>446</v>
      </c>
      <c r="D11" s="18">
        <v>7.8479676227344711E-2</v>
      </c>
      <c r="E11" s="44">
        <v>402</v>
      </c>
      <c r="F11" s="18">
        <v>8.796498905908097E-2</v>
      </c>
      <c r="G11" s="19">
        <v>0.10945273631840791</v>
      </c>
    </row>
    <row r="12" spans="1:9" ht="14.55" customHeight="1" x14ac:dyDescent="0.3">
      <c r="A12" s="20">
        <v>4</v>
      </c>
      <c r="B12" s="21" t="s">
        <v>13</v>
      </c>
      <c r="C12" s="45">
        <v>405</v>
      </c>
      <c r="D12" s="22">
        <v>7.1265176843216607E-2</v>
      </c>
      <c r="E12" s="45">
        <v>320</v>
      </c>
      <c r="F12" s="22">
        <v>7.0021881838074396E-2</v>
      </c>
      <c r="G12" s="23">
        <v>0.265625</v>
      </c>
    </row>
    <row r="13" spans="1:9" ht="14.55" customHeight="1" x14ac:dyDescent="0.3">
      <c r="A13" s="16">
        <v>5</v>
      </c>
      <c r="B13" s="17" t="s">
        <v>18</v>
      </c>
      <c r="C13" s="44">
        <v>298</v>
      </c>
      <c r="D13" s="18">
        <v>5.2437093084638398E-2</v>
      </c>
      <c r="E13" s="44">
        <v>212</v>
      </c>
      <c r="F13" s="18">
        <v>4.6389496717724292E-2</v>
      </c>
      <c r="G13" s="19">
        <v>0.40566037735849059</v>
      </c>
    </row>
    <row r="14" spans="1:9" ht="14.55" customHeight="1" x14ac:dyDescent="0.3">
      <c r="A14" s="20">
        <v>6</v>
      </c>
      <c r="B14" s="21" t="s">
        <v>98</v>
      </c>
      <c r="C14" s="45">
        <v>237</v>
      </c>
      <c r="D14" s="22">
        <v>4.1703325708252685E-2</v>
      </c>
      <c r="E14" s="45">
        <v>285</v>
      </c>
      <c r="F14" s="22">
        <v>6.2363238512035013E-2</v>
      </c>
      <c r="G14" s="23">
        <v>-0.16842105263157892</v>
      </c>
    </row>
    <row r="15" spans="1:9" ht="14.55" customHeight="1" x14ac:dyDescent="0.3">
      <c r="A15" s="16">
        <v>7</v>
      </c>
      <c r="B15" s="17" t="s">
        <v>94</v>
      </c>
      <c r="C15" s="44">
        <v>216</v>
      </c>
      <c r="D15" s="18">
        <v>3.800809431638219E-2</v>
      </c>
      <c r="E15" s="44">
        <v>226</v>
      </c>
      <c r="F15" s="18">
        <v>4.9452954048140041E-2</v>
      </c>
      <c r="G15" s="19">
        <v>-4.4247787610619427E-2</v>
      </c>
    </row>
    <row r="16" spans="1:9" ht="14.55" customHeight="1" x14ac:dyDescent="0.3">
      <c r="A16" s="20">
        <v>8</v>
      </c>
      <c r="B16" s="21" t="s">
        <v>22</v>
      </c>
      <c r="C16" s="45">
        <v>161</v>
      </c>
      <c r="D16" s="22">
        <v>2.8330107337673764E-2</v>
      </c>
      <c r="E16" s="45">
        <v>91</v>
      </c>
      <c r="F16" s="22">
        <v>1.9912472647702406E-2</v>
      </c>
      <c r="G16" s="23">
        <v>0.76923076923076916</v>
      </c>
    </row>
    <row r="17" spans="1:8" ht="14.55" customHeight="1" x14ac:dyDescent="0.3">
      <c r="A17" s="16">
        <v>9</v>
      </c>
      <c r="B17" s="17" t="s">
        <v>93</v>
      </c>
      <c r="C17" s="44">
        <v>145</v>
      </c>
      <c r="D17" s="18">
        <v>2.5514692943867677E-2</v>
      </c>
      <c r="E17" s="44">
        <v>155</v>
      </c>
      <c r="F17" s="18">
        <v>3.3916849015317288E-2</v>
      </c>
      <c r="G17" s="19">
        <v>-6.4516129032258118E-2</v>
      </c>
    </row>
    <row r="18" spans="1:8" ht="14.55" customHeight="1" x14ac:dyDescent="0.3">
      <c r="A18" s="20">
        <v>10</v>
      </c>
      <c r="B18" s="21" t="s">
        <v>97</v>
      </c>
      <c r="C18" s="45">
        <v>129</v>
      </c>
      <c r="D18" s="22">
        <v>2.2699278550061586E-2</v>
      </c>
      <c r="E18" s="45">
        <v>130</v>
      </c>
      <c r="F18" s="22">
        <v>2.8446389496717725E-2</v>
      </c>
      <c r="G18" s="23">
        <v>-7.692307692307665E-3</v>
      </c>
    </row>
    <row r="19" spans="1:8" ht="14.55" customHeight="1" x14ac:dyDescent="0.3">
      <c r="A19" s="16">
        <v>11</v>
      </c>
      <c r="B19" s="17" t="s">
        <v>103</v>
      </c>
      <c r="C19" s="44">
        <v>122</v>
      </c>
      <c r="D19" s="18">
        <v>2.1467534752771425E-2</v>
      </c>
      <c r="E19" s="44">
        <v>77</v>
      </c>
      <c r="F19" s="18">
        <v>1.6849015317286654E-2</v>
      </c>
      <c r="G19" s="19">
        <v>0.5844155844155845</v>
      </c>
    </row>
    <row r="20" spans="1:8" ht="14.55" customHeight="1" x14ac:dyDescent="0.3">
      <c r="A20" s="20">
        <v>12</v>
      </c>
      <c r="B20" s="21" t="s">
        <v>99</v>
      </c>
      <c r="C20" s="45">
        <v>119</v>
      </c>
      <c r="D20" s="22">
        <v>2.0939644553932782E-2</v>
      </c>
      <c r="E20" s="45">
        <v>98</v>
      </c>
      <c r="F20" s="22">
        <v>2.1444201312910284E-2</v>
      </c>
      <c r="G20" s="23">
        <v>0.21428571428571419</v>
      </c>
    </row>
    <row r="21" spans="1:8" ht="14.55" customHeight="1" x14ac:dyDescent="0.3">
      <c r="A21" s="16">
        <v>13</v>
      </c>
      <c r="B21" s="17" t="s">
        <v>95</v>
      </c>
      <c r="C21" s="44">
        <v>93</v>
      </c>
      <c r="D21" s="18">
        <v>1.6364596163997887E-2</v>
      </c>
      <c r="E21" s="44">
        <v>86</v>
      </c>
      <c r="F21" s="18">
        <v>1.8818380743982493E-2</v>
      </c>
      <c r="G21" s="19">
        <v>8.1395348837209225E-2</v>
      </c>
    </row>
    <row r="22" spans="1:8" ht="14.55" customHeight="1" x14ac:dyDescent="0.3">
      <c r="A22" s="20">
        <v>14</v>
      </c>
      <c r="B22" s="21" t="s">
        <v>96</v>
      </c>
      <c r="C22" s="45">
        <v>87</v>
      </c>
      <c r="D22" s="22">
        <v>1.5308815766320606E-2</v>
      </c>
      <c r="E22" s="45">
        <v>74</v>
      </c>
      <c r="F22" s="22">
        <v>1.6192560175054705E-2</v>
      </c>
      <c r="G22" s="23">
        <v>0.17567567567567566</v>
      </c>
    </row>
    <row r="23" spans="1:8" ht="14.55" customHeight="1" x14ac:dyDescent="0.3">
      <c r="A23" s="16">
        <v>15</v>
      </c>
      <c r="B23" s="17" t="s">
        <v>100</v>
      </c>
      <c r="C23" s="44">
        <v>72</v>
      </c>
      <c r="D23" s="18">
        <v>1.2669364772127397E-2</v>
      </c>
      <c r="E23" s="44">
        <v>45</v>
      </c>
      <c r="F23" s="18">
        <v>9.8468271334792128E-3</v>
      </c>
      <c r="G23" s="19">
        <v>0.60000000000000009</v>
      </c>
    </row>
    <row r="24" spans="1:8" ht="14.55" customHeight="1" x14ac:dyDescent="0.3">
      <c r="A24" s="40"/>
      <c r="B24" s="41" t="s">
        <v>104</v>
      </c>
      <c r="C24" s="80">
        <f>C25-SUM(C9:C23)</f>
        <v>850</v>
      </c>
      <c r="D24" s="42">
        <f>C24/C25</f>
        <v>0.14956888967094845</v>
      </c>
      <c r="E24" s="80">
        <f>E25-SUM(E9:E23)</f>
        <v>559</v>
      </c>
      <c r="F24" s="42">
        <f>E24/E25</f>
        <v>0.12231947483588622</v>
      </c>
      <c r="G24" s="43">
        <f>C24/E24-1</f>
        <v>0.52057245080500891</v>
      </c>
    </row>
    <row r="25" spans="1:8" x14ac:dyDescent="0.3">
      <c r="A25" s="30"/>
      <c r="B25" s="31" t="s">
        <v>105</v>
      </c>
      <c r="C25" s="47">
        <v>5683</v>
      </c>
      <c r="D25" s="32">
        <v>1</v>
      </c>
      <c r="E25" s="47">
        <v>4570</v>
      </c>
      <c r="F25" s="32">
        <v>0.99999999999999989</v>
      </c>
      <c r="G25" s="33">
        <v>0.24354485776805257</v>
      </c>
    </row>
    <row r="26" spans="1:8" x14ac:dyDescent="0.3">
      <c r="A26" s="34" t="s">
        <v>10</v>
      </c>
      <c r="B26" s="7"/>
      <c r="C26" s="7"/>
      <c r="D26" s="7"/>
      <c r="E26" s="7"/>
      <c r="F26" s="7"/>
      <c r="G26" s="7"/>
      <c r="H26" s="4"/>
    </row>
    <row r="27" spans="1:8" ht="13.5" customHeight="1" x14ac:dyDescent="0.3">
      <c r="A27" s="7" t="s">
        <v>48</v>
      </c>
      <c r="B27" s="7"/>
      <c r="C27" s="7"/>
      <c r="D27" s="7"/>
      <c r="E27" s="7"/>
      <c r="F27" s="7"/>
      <c r="G27" s="7"/>
    </row>
    <row r="28" spans="1:8" x14ac:dyDescent="0.3">
      <c r="A28" s="8" t="s">
        <v>47</v>
      </c>
      <c r="B28" s="7"/>
      <c r="C28" s="7"/>
      <c r="D28" s="7"/>
      <c r="E28" s="7"/>
      <c r="F28" s="7"/>
      <c r="G28" s="7"/>
    </row>
    <row r="47" spans="1:1" x14ac:dyDescent="0.3">
      <c r="A47" t="s">
        <v>24</v>
      </c>
    </row>
    <row r="48" spans="1:1" x14ac:dyDescent="0.3">
      <c r="A48" s="1" t="s">
        <v>47</v>
      </c>
    </row>
    <row r="49" spans="1:1" x14ac:dyDescent="0.3">
      <c r="A49" s="5"/>
    </row>
    <row r="50" spans="1:1" x14ac:dyDescent="0.3">
      <c r="A50" s="1"/>
    </row>
  </sheetData>
  <mergeCells count="11">
    <mergeCell ref="A2:G2"/>
    <mergeCell ref="A3:A5"/>
    <mergeCell ref="B3:B5"/>
    <mergeCell ref="C3:G3"/>
    <mergeCell ref="C4:G4"/>
    <mergeCell ref="G5:G6"/>
    <mergeCell ref="A6:A8"/>
    <mergeCell ref="B6:B8"/>
    <mergeCell ref="G7:G8"/>
    <mergeCell ref="C5:D6"/>
    <mergeCell ref="E5:F6"/>
  </mergeCells>
  <conditionalFormatting sqref="C9:G23">
    <cfRule type="cellIs" dxfId="3" priority="8" operator="equal">
      <formula>0</formula>
    </cfRule>
  </conditionalFormatting>
  <conditionalFormatting sqref="G9:G25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1"/>
  <sheetViews>
    <sheetView showGridLines="0" zoomScaleNormal="100" workbookViewId="0"/>
  </sheetViews>
  <sheetFormatPr defaultColWidth="9.21875" defaultRowHeight="13.8" x14ac:dyDescent="0.25"/>
  <cols>
    <col min="1" max="1" width="8" style="7" customWidth="1"/>
    <col min="2" max="2" width="22.21875" style="7" bestFit="1" customWidth="1"/>
    <col min="3" max="7" width="11.77734375" style="7" customWidth="1"/>
    <col min="8" max="9" width="9" style="7" customWidth="1"/>
    <col min="10" max="16384" width="9.21875" style="7"/>
  </cols>
  <sheetData>
    <row r="1" spans="1:7" x14ac:dyDescent="0.25">
      <c r="A1" s="7" t="s">
        <v>24</v>
      </c>
      <c r="G1" s="51">
        <v>45973</v>
      </c>
    </row>
    <row r="2" spans="1:7" x14ac:dyDescent="0.25">
      <c r="A2" s="82" t="s">
        <v>32</v>
      </c>
      <c r="B2" s="82"/>
      <c r="C2" s="82"/>
      <c r="D2" s="82"/>
      <c r="E2" s="82"/>
      <c r="F2" s="82"/>
      <c r="G2" s="82"/>
    </row>
    <row r="3" spans="1:7" ht="14.55" customHeight="1" x14ac:dyDescent="0.25">
      <c r="A3" s="83" t="s">
        <v>0</v>
      </c>
      <c r="B3" s="83" t="s">
        <v>1</v>
      </c>
      <c r="C3" s="85" t="s">
        <v>126</v>
      </c>
      <c r="D3" s="85"/>
      <c r="E3" s="85"/>
      <c r="F3" s="85"/>
      <c r="G3" s="85"/>
    </row>
    <row r="4" spans="1:7" ht="15" customHeight="1" x14ac:dyDescent="0.25">
      <c r="A4" s="84"/>
      <c r="B4" s="84"/>
      <c r="C4" s="86" t="s">
        <v>127</v>
      </c>
      <c r="D4" s="86"/>
      <c r="E4" s="86"/>
      <c r="F4" s="86"/>
      <c r="G4" s="86"/>
    </row>
    <row r="5" spans="1:7" ht="15" customHeight="1" x14ac:dyDescent="0.25">
      <c r="A5" s="84"/>
      <c r="B5" s="84"/>
      <c r="C5" s="87">
        <v>2025</v>
      </c>
      <c r="D5" s="87"/>
      <c r="E5" s="87">
        <v>2024</v>
      </c>
      <c r="F5" s="87"/>
      <c r="G5" s="88" t="s">
        <v>3</v>
      </c>
    </row>
    <row r="6" spans="1:7" ht="15" customHeight="1" x14ac:dyDescent="0.25">
      <c r="A6" s="95" t="s">
        <v>4</v>
      </c>
      <c r="B6" s="95" t="s">
        <v>5</v>
      </c>
      <c r="C6" s="87"/>
      <c r="D6" s="87"/>
      <c r="E6" s="87"/>
      <c r="F6" s="87"/>
      <c r="G6" s="89"/>
    </row>
    <row r="7" spans="1:7" ht="15" customHeight="1" x14ac:dyDescent="0.25">
      <c r="A7" s="95"/>
      <c r="B7" s="95"/>
      <c r="C7" s="13" t="s">
        <v>6</v>
      </c>
      <c r="D7" s="12" t="s">
        <v>2</v>
      </c>
      <c r="E7" s="13" t="s">
        <v>6</v>
      </c>
      <c r="F7" s="12" t="s">
        <v>2</v>
      </c>
      <c r="G7" s="92" t="s">
        <v>7</v>
      </c>
    </row>
    <row r="8" spans="1:7" ht="15" customHeight="1" x14ac:dyDescent="0.25">
      <c r="A8" s="96"/>
      <c r="B8" s="96"/>
      <c r="C8" s="14" t="s">
        <v>8</v>
      </c>
      <c r="D8" s="15" t="s">
        <v>9</v>
      </c>
      <c r="E8" s="14" t="s">
        <v>8</v>
      </c>
      <c r="F8" s="15" t="s">
        <v>9</v>
      </c>
      <c r="G8" s="93"/>
    </row>
    <row r="9" spans="1:7" x14ac:dyDescent="0.25">
      <c r="A9" s="16">
        <v>1</v>
      </c>
      <c r="B9" s="17" t="s">
        <v>33</v>
      </c>
      <c r="C9" s="44">
        <v>1353</v>
      </c>
      <c r="D9" s="18">
        <v>0.15406513322705534</v>
      </c>
      <c r="E9" s="44">
        <v>827</v>
      </c>
      <c r="F9" s="18">
        <v>0.125</v>
      </c>
      <c r="G9" s="19">
        <v>0.63603385731559858</v>
      </c>
    </row>
    <row r="10" spans="1:7" x14ac:dyDescent="0.25">
      <c r="A10" s="20">
        <v>2</v>
      </c>
      <c r="B10" s="21" t="s">
        <v>34</v>
      </c>
      <c r="C10" s="45">
        <v>1159</v>
      </c>
      <c r="D10" s="22">
        <v>0.1319744932817126</v>
      </c>
      <c r="E10" s="45">
        <v>1010</v>
      </c>
      <c r="F10" s="22">
        <v>0.1526602176541717</v>
      </c>
      <c r="G10" s="23">
        <v>0.14752475247524743</v>
      </c>
    </row>
    <row r="11" spans="1:7" x14ac:dyDescent="0.25">
      <c r="A11" s="16">
        <v>3</v>
      </c>
      <c r="B11" s="17" t="s">
        <v>38</v>
      </c>
      <c r="C11" s="44">
        <v>880</v>
      </c>
      <c r="D11" s="18">
        <v>0.1002049647005238</v>
      </c>
      <c r="E11" s="44">
        <v>786</v>
      </c>
      <c r="F11" s="18">
        <v>0.11880290205562273</v>
      </c>
      <c r="G11" s="19">
        <v>0.11959287531806617</v>
      </c>
    </row>
    <row r="12" spans="1:7" x14ac:dyDescent="0.25">
      <c r="A12" s="20">
        <v>4</v>
      </c>
      <c r="B12" s="21" t="s">
        <v>36</v>
      </c>
      <c r="C12" s="45">
        <v>789</v>
      </c>
      <c r="D12" s="22">
        <v>8.9842860396265087E-2</v>
      </c>
      <c r="E12" s="45">
        <v>557</v>
      </c>
      <c r="F12" s="22">
        <v>8.4189842805320436E-2</v>
      </c>
      <c r="G12" s="23">
        <v>0.41651705565529618</v>
      </c>
    </row>
    <row r="13" spans="1:7" x14ac:dyDescent="0.25">
      <c r="A13" s="16">
        <v>5</v>
      </c>
      <c r="B13" s="17" t="s">
        <v>35</v>
      </c>
      <c r="C13" s="44">
        <v>640</v>
      </c>
      <c r="D13" s="18">
        <v>7.287633796401731E-2</v>
      </c>
      <c r="E13" s="44">
        <v>503</v>
      </c>
      <c r="F13" s="18">
        <v>7.6027811366384521E-2</v>
      </c>
      <c r="G13" s="19">
        <v>0.27236580516898612</v>
      </c>
    </row>
    <row r="14" spans="1:7" x14ac:dyDescent="0.25">
      <c r="A14" s="20">
        <v>6</v>
      </c>
      <c r="B14" s="21" t="s">
        <v>37</v>
      </c>
      <c r="C14" s="45">
        <v>543</v>
      </c>
      <c r="D14" s="22">
        <v>6.1831017991345938E-2</v>
      </c>
      <c r="E14" s="45">
        <v>395</v>
      </c>
      <c r="F14" s="22">
        <v>5.9703748488512697E-2</v>
      </c>
      <c r="G14" s="23">
        <v>0.37468354430379747</v>
      </c>
    </row>
    <row r="15" spans="1:7" x14ac:dyDescent="0.25">
      <c r="A15" s="16">
        <v>7</v>
      </c>
      <c r="B15" s="17" t="s">
        <v>52</v>
      </c>
      <c r="C15" s="44">
        <v>478</v>
      </c>
      <c r="D15" s="18">
        <v>5.4429514916875428E-2</v>
      </c>
      <c r="E15" s="44">
        <v>373</v>
      </c>
      <c r="F15" s="18">
        <v>5.6378476420798067E-2</v>
      </c>
      <c r="G15" s="19">
        <v>0.28150134048257369</v>
      </c>
    </row>
    <row r="16" spans="1:7" x14ac:dyDescent="0.25">
      <c r="A16" s="20">
        <v>8</v>
      </c>
      <c r="B16" s="21" t="s">
        <v>83</v>
      </c>
      <c r="C16" s="45">
        <v>408</v>
      </c>
      <c r="D16" s="22">
        <v>4.6458665452061031E-2</v>
      </c>
      <c r="E16" s="45">
        <v>294</v>
      </c>
      <c r="F16" s="22">
        <v>4.4437726723095525E-2</v>
      </c>
      <c r="G16" s="23">
        <v>0.38775510204081631</v>
      </c>
    </row>
    <row r="17" spans="1:8" x14ac:dyDescent="0.25">
      <c r="A17" s="16">
        <v>9</v>
      </c>
      <c r="B17" s="17" t="s">
        <v>40</v>
      </c>
      <c r="C17" s="44">
        <v>375</v>
      </c>
      <c r="D17" s="18">
        <v>4.270097927579139E-2</v>
      </c>
      <c r="E17" s="44">
        <v>269</v>
      </c>
      <c r="F17" s="18">
        <v>4.0659008464328898E-2</v>
      </c>
      <c r="G17" s="19">
        <v>0.39405204460966536</v>
      </c>
    </row>
    <row r="18" spans="1:8" x14ac:dyDescent="0.25">
      <c r="A18" s="20">
        <v>10</v>
      </c>
      <c r="B18" s="21" t="s">
        <v>58</v>
      </c>
      <c r="C18" s="45">
        <v>327</v>
      </c>
      <c r="D18" s="22">
        <v>3.7235253928490093E-2</v>
      </c>
      <c r="E18" s="45">
        <v>281</v>
      </c>
      <c r="F18" s="22">
        <v>4.2472793228536879E-2</v>
      </c>
      <c r="G18" s="23">
        <v>0.16370106761565828</v>
      </c>
    </row>
    <row r="19" spans="1:8" x14ac:dyDescent="0.25">
      <c r="A19" s="16">
        <v>11</v>
      </c>
      <c r="B19" s="17" t="s">
        <v>39</v>
      </c>
      <c r="C19" s="44">
        <v>232</v>
      </c>
      <c r="D19" s="18">
        <v>2.6417672511956276E-2</v>
      </c>
      <c r="E19" s="44">
        <v>232</v>
      </c>
      <c r="F19" s="18">
        <v>3.5066505441354291E-2</v>
      </c>
      <c r="G19" s="19">
        <v>0</v>
      </c>
    </row>
    <row r="20" spans="1:8" x14ac:dyDescent="0.25">
      <c r="A20" s="20">
        <v>12</v>
      </c>
      <c r="B20" s="21" t="s">
        <v>113</v>
      </c>
      <c r="C20" s="45">
        <v>227</v>
      </c>
      <c r="D20" s="22">
        <v>2.5848326121612388E-2</v>
      </c>
      <c r="E20" s="45">
        <v>82</v>
      </c>
      <c r="F20" s="22">
        <v>1.2394195888754534E-2</v>
      </c>
      <c r="G20" s="23">
        <v>1.7682926829268291</v>
      </c>
    </row>
    <row r="21" spans="1:8" x14ac:dyDescent="0.25">
      <c r="A21" s="16">
        <v>13</v>
      </c>
      <c r="B21" s="17" t="s">
        <v>112</v>
      </c>
      <c r="C21" s="44">
        <v>223</v>
      </c>
      <c r="D21" s="18">
        <v>2.539284900933728E-2</v>
      </c>
      <c r="E21" s="44">
        <v>98</v>
      </c>
      <c r="F21" s="18">
        <v>1.4812575574365175E-2</v>
      </c>
      <c r="G21" s="19">
        <v>1.2755102040816326</v>
      </c>
    </row>
    <row r="22" spans="1:8" x14ac:dyDescent="0.25">
      <c r="A22" s="20">
        <v>14</v>
      </c>
      <c r="B22" s="21" t="s">
        <v>117</v>
      </c>
      <c r="C22" s="45">
        <v>182</v>
      </c>
      <c r="D22" s="22">
        <v>2.0724208608517421E-2</v>
      </c>
      <c r="E22" s="45">
        <v>45</v>
      </c>
      <c r="F22" s="22">
        <v>6.8016928657799276E-3</v>
      </c>
      <c r="G22" s="23">
        <v>3.0444444444444443</v>
      </c>
    </row>
    <row r="23" spans="1:8" x14ac:dyDescent="0.25">
      <c r="A23" s="16">
        <v>15</v>
      </c>
      <c r="B23" s="17" t="s">
        <v>82</v>
      </c>
      <c r="C23" s="44">
        <v>169</v>
      </c>
      <c r="D23" s="18">
        <v>1.924390799362332E-2</v>
      </c>
      <c r="E23" s="44">
        <v>145</v>
      </c>
      <c r="F23" s="18">
        <v>2.1916565900846435E-2</v>
      </c>
      <c r="G23" s="19">
        <v>0.16551724137931045</v>
      </c>
    </row>
    <row r="24" spans="1:8" hidden="1" x14ac:dyDescent="0.25">
      <c r="A24" s="16"/>
      <c r="B24" s="17"/>
      <c r="C24" s="44"/>
      <c r="D24" s="25"/>
      <c r="E24" s="44"/>
      <c r="F24" s="25"/>
      <c r="G24" s="25"/>
    </row>
    <row r="25" spans="1:8" x14ac:dyDescent="0.25">
      <c r="A25" s="39"/>
      <c r="B25" s="27" t="s">
        <v>104</v>
      </c>
      <c r="C25" s="46">
        <f>C26-SUM(C9:C23)</f>
        <v>797</v>
      </c>
      <c r="D25" s="28">
        <f>C25/C26</f>
        <v>9.0753814620815304E-2</v>
      </c>
      <c r="E25" s="46">
        <f>E26-SUM(E9:E23)</f>
        <v>719</v>
      </c>
      <c r="F25" s="28">
        <f>E25/E26</f>
        <v>0.10867593712212817</v>
      </c>
      <c r="G25" s="29">
        <f>C25/E25-1</f>
        <v>0.1084840055632823</v>
      </c>
    </row>
    <row r="26" spans="1:8" x14ac:dyDescent="0.25">
      <c r="A26" s="30"/>
      <c r="B26" s="31" t="s">
        <v>105</v>
      </c>
      <c r="C26" s="47">
        <v>8782</v>
      </c>
      <c r="D26" s="32">
        <v>1</v>
      </c>
      <c r="E26" s="47">
        <v>6616</v>
      </c>
      <c r="F26" s="32">
        <v>1</v>
      </c>
      <c r="G26" s="33">
        <v>0.32738814993954057</v>
      </c>
    </row>
    <row r="27" spans="1:8" x14ac:dyDescent="0.25">
      <c r="A27" s="48" t="s">
        <v>84</v>
      </c>
      <c r="H27" s="48"/>
    </row>
    <row r="28" spans="1:8" x14ac:dyDescent="0.25">
      <c r="A28" s="9" t="s">
        <v>41</v>
      </c>
    </row>
    <row r="29" spans="1:8" x14ac:dyDescent="0.25">
      <c r="A29" s="7" t="s">
        <v>48</v>
      </c>
    </row>
    <row r="30" spans="1:8" x14ac:dyDescent="0.25">
      <c r="A30" s="49" t="s">
        <v>85</v>
      </c>
    </row>
    <row r="31" spans="1:8" x14ac:dyDescent="0.25">
      <c r="A31" s="8" t="s">
        <v>47</v>
      </c>
    </row>
  </sheetData>
  <mergeCells count="11">
    <mergeCell ref="G5:G6"/>
    <mergeCell ref="A6:A8"/>
    <mergeCell ref="B6:B8"/>
    <mergeCell ref="G7:G8"/>
    <mergeCell ref="A2:G2"/>
    <mergeCell ref="A3:A5"/>
    <mergeCell ref="B3:B5"/>
    <mergeCell ref="C3:G3"/>
    <mergeCell ref="C4:G4"/>
    <mergeCell ref="C5:D6"/>
    <mergeCell ref="E5:F6"/>
  </mergeCells>
  <conditionalFormatting sqref="C9:G24">
    <cfRule type="cellIs" dxfId="1" priority="2" operator="equal">
      <formula>0</formula>
    </cfRule>
  </conditionalFormatting>
  <conditionalFormatting sqref="G9:G2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: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2015-05-08T08:54:12Z</cp:lastPrinted>
  <dcterms:created xsi:type="dcterms:W3CDTF">2011-02-21T10:08:17Z</dcterms:created>
  <dcterms:modified xsi:type="dcterms:W3CDTF">2025-11-13T09:38:05Z</dcterms:modified>
</cp:coreProperties>
</file>