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3\PIN\"/>
    </mc:Choice>
  </mc:AlternateContent>
  <xr:revisionPtr revIDLastSave="0" documentId="13_ncr:1_{C59E6153-43CB-4D92-B5EF-FF17906EF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</externalReferences>
  <definedNames>
    <definedName name="czy_czasowe">[1]INDEX!$E$21</definedName>
    <definedName name="jakie">[2]INDEX!$A$63</definedName>
    <definedName name="jakie_ang">[1]INDEX!$B$63</definedName>
    <definedName name="jakie1">[3]INDEX!$A$53</definedName>
    <definedName name="jakie2">[1]INDEX!$A$63</definedName>
    <definedName name="mancs">[4]INDEX!$A$61</definedName>
    <definedName name="mansc">[4]INDEX!$A$60</definedName>
    <definedName name="mn">[3]INDEX!$E$16</definedName>
    <definedName name="Mnth">[4]INDEX!$E$21</definedName>
    <definedName name="pickups">[4]INDEX!$A$59</definedName>
    <definedName name="Yr">[4]INDEX!$E$26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9" l="1"/>
  <c r="E27" i="19"/>
  <c r="G27" i="19"/>
  <c r="F27" i="19"/>
  <c r="D27" i="19"/>
  <c r="C26" i="15"/>
  <c r="D26" i="15"/>
  <c r="E26" i="15"/>
  <c r="F26" i="15"/>
  <c r="G26" i="15"/>
  <c r="C31" i="13"/>
  <c r="E31" i="13"/>
  <c r="F31" i="13"/>
  <c r="E33" i="12"/>
  <c r="F33" i="12"/>
  <c r="C33" i="12"/>
  <c r="E32" i="14"/>
  <c r="F32" i="14"/>
  <c r="C32" i="14"/>
  <c r="D31" i="13"/>
  <c r="G33" i="12"/>
  <c r="G32" i="14"/>
  <c r="G31" i="13"/>
  <c r="D32" i="14"/>
  <c r="D33" i="12"/>
</calcChain>
</file>

<file path=xl/sharedStrings.xml><?xml version="1.0" encoding="utf-8"?>
<sst xmlns="http://schemas.openxmlformats.org/spreadsheetml/2006/main" count="256" uniqueCount="134">
  <si>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</si>
  <si>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</si>
  <si>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</si>
  <si>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</si>
  <si>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</si>
  <si>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</si>
  <si>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</si>
  <si>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</si>
  <si>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</si>
  <si>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</si>
  <si>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</si>
  <si>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</si>
  <si>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</si>
  <si>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</si>
  <si>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</si>
  <si>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</si>
  <si>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</si>
  <si>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</si>
  <si>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</si>
  <si>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</si>
  <si>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</si>
  <si>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</si>
  <si>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</si>
  <si>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First Registrations of NEW Trailers &amp; Semi-Trailers with GVW&gt;3.5T, Market Share %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</si>
  <si>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</si>
  <si>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</si>
  <si>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</si>
  <si>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</si>
  <si>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First Registrations of NEW Light Trailers*, Market Share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</si>
  <si>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</si>
  <si>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</si>
  <si>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</si>
  <si>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</si>
  <si>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</si>
  <si>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First Registrations of NEW Agricultural Trailers*, Market Share %</t>
  </si>
  <si>
    <t>Pierwsze rejestracje NOWYCH ciągników rolniczych*, udział w rynku %</t>
  </si>
  <si>
    <t>First Registrations of NEW Agricultural Tractors*, Market Share %</t>
  </si>
  <si>
    <t>NEW HOLLAND</t>
  </si>
  <si>
    <t>JOHN DEERE</t>
  </si>
  <si>
    <t>ZETOR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</si>
  <si>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</si>
  <si>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</si>
  <si>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</si>
  <si>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</si>
  <si>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</si>
  <si>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</si>
  <si>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</si>
  <si>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</si>
  <si>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</si>
  <si>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</si>
  <si>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</si>
  <si>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</si>
  <si>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</si>
  <si>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</si>
  <si>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</si>
  <si>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</si>
  <si>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</si>
  <si>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</si>
  <si>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</si>
  <si>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</si>
  <si>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</si>
  <si>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</si>
  <si>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</si>
  <si>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</si>
  <si>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</si>
  <si>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</si>
  <si>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</si>
  <si>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</si>
  <si>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</si>
  <si>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</si>
  <si>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</si>
  <si>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</si>
  <si>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</si>
  <si>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</si>
  <si>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</si>
  <si>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</si>
  <si>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</si>
  <si>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</si>
  <si>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</si>
  <si>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</si>
  <si>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</si>
  <si>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</si>
  <si>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</si>
  <si>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PRZYCZEPY, DMC&gt;3.5T</t>
  </si>
  <si>
    <t>NACZEPY, DMC&gt;3.5T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</si>
  <si>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</si>
  <si>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</si>
  <si>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</si>
  <si>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</si>
  <si>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</si>
  <si>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</si>
  <si>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</si>
  <si>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</si>
  <si>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</si>
  <si>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</si>
  <si>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</si>
  <si>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</si>
  <si>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CYNKOMET</t>
  </si>
  <si>
    <t>POMOT</t>
  </si>
  <si>
    <t>JOSKIN</t>
  </si>
  <si>
    <t>TECHMONT</t>
  </si>
  <si>
    <t>BBC</t>
  </si>
  <si>
    <t>MEILLER-KIPPER</t>
  </si>
  <si>
    <t>URSUS</t>
  </si>
  <si>
    <r>
      <rPr>
        <sz val="10"/>
        <rFont val="Arial Nova"/>
        <family val="2"/>
      </rPr>
      <t>Sztuki /</t>
    </r>
    <r>
      <rPr>
        <sz val="10"/>
        <color indexed="23"/>
        <rFont val="Arial Nova"/>
        <family val="2"/>
      </rPr>
      <t xml:space="preserve"> Units</t>
    </r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</si>
  <si>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</si>
  <si>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</si>
  <si>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</si>
  <si>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</si>
  <si>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</si>
  <si>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Rok narastająco Styczeń - Marzec</t>
  </si>
  <si>
    <t>YTD January - March</t>
  </si>
  <si>
    <t>LOHR</t>
  </si>
  <si>
    <t>ROLFO</t>
  </si>
  <si>
    <t>STAS</t>
  </si>
  <si>
    <t>LS</t>
  </si>
  <si>
    <t>LOVOL</t>
  </si>
  <si>
    <t>2025
Sty</t>
  </si>
  <si>
    <t>2024
Sty</t>
  </si>
  <si>
    <t>REDOS</t>
  </si>
  <si>
    <t>MHS</t>
  </si>
  <si>
    <t>BC-LDS</t>
  </si>
  <si>
    <t>KNAPEN</t>
  </si>
  <si>
    <t>KRAKER</t>
  </si>
  <si>
    <t>JANMIL</t>
  </si>
  <si>
    <t>Styczeń</t>
  </si>
  <si>
    <t>January</t>
  </si>
  <si>
    <t>TEMA-TEMARED</t>
  </si>
  <si>
    <t>BLYSS</t>
  </si>
  <si>
    <t>TOP TRAILER</t>
  </si>
  <si>
    <t>WENA</t>
  </si>
  <si>
    <t>SIDECAR</t>
  </si>
  <si>
    <t>POM-EKO</t>
  </si>
  <si>
    <t>DAEDONG-KIOTI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</si>
</sst>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sz val="10"/>
      <name val="Arial Nova"/>
      <family val="2"/>
    </font>
    <font>
      <sz val="10"/>
      <color indexed="23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14" fontId="10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horizontal="right"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vertical="center"/>
    </xf>
    <xf numFmtId="10" fontId="20" fillId="0" borderId="1" xfId="7" applyNumberFormat="1" applyFont="1" applyBorder="1" applyAlignment="1">
      <alignment vertical="center"/>
    </xf>
    <xf numFmtId="165" fontId="20" fillId="0" borderId="1" xfId="7" applyNumberFormat="1" applyFont="1" applyBorder="1" applyAlignment="1">
      <alignment vertical="center"/>
    </xf>
    <xf numFmtId="0" fontId="20" fillId="5" borderId="1" xfId="4" applyFont="1" applyFill="1" applyBorder="1" applyAlignment="1">
      <alignment horizontal="center" vertical="center"/>
    </xf>
    <xf numFmtId="0" fontId="20" fillId="5" borderId="1" xfId="4" applyFont="1" applyFill="1" applyBorder="1" applyAlignment="1">
      <alignment vertical="center"/>
    </xf>
    <xf numFmtId="10" fontId="20" fillId="5" borderId="1" xfId="7" applyNumberFormat="1" applyFont="1" applyFill="1" applyBorder="1" applyAlignment="1">
      <alignment vertical="center"/>
    </xf>
    <xf numFmtId="165" fontId="20" fillId="5" borderId="1" xfId="7" applyNumberFormat="1" applyFont="1" applyFill="1" applyBorder="1" applyAlignment="1">
      <alignment vertical="center"/>
    </xf>
    <xf numFmtId="10" fontId="20" fillId="0" borderId="1" xfId="7" applyNumberFormat="1" applyFont="1" applyFill="1" applyBorder="1" applyAlignment="1">
      <alignment vertical="center"/>
    </xf>
    <xf numFmtId="165" fontId="20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20" fillId="4" borderId="1" xfId="4" applyFont="1" applyFill="1" applyBorder="1" applyAlignment="1">
      <alignment vertical="center"/>
    </xf>
    <xf numFmtId="165" fontId="20" fillId="4" borderId="1" xfId="10" applyNumberFormat="1" applyFont="1" applyFill="1" applyBorder="1" applyAlignment="1">
      <alignment vertical="center"/>
    </xf>
    <xf numFmtId="165" fontId="20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20" fillId="0" borderId="0" xfId="4" applyFont="1" applyAlignment="1">
      <alignment horizontal="right" vertical="center"/>
    </xf>
    <xf numFmtId="0" fontId="20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20" fillId="0" borderId="1" xfId="4" applyNumberFormat="1" applyFont="1" applyBorder="1" applyAlignment="1">
      <alignment vertical="center"/>
    </xf>
    <xf numFmtId="3" fontId="20" fillId="5" borderId="1" xfId="4" applyNumberFormat="1" applyFont="1" applyFill="1" applyBorder="1" applyAlignment="1">
      <alignment vertical="center"/>
    </xf>
    <xf numFmtId="3" fontId="20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20" fillId="0" borderId="0" xfId="4" applyFont="1"/>
    <xf numFmtId="0" fontId="30" fillId="0" borderId="0" xfId="4" applyFont="1"/>
    <xf numFmtId="0" fontId="31" fillId="0" borderId="0" xfId="0" applyFont="1"/>
    <xf numFmtId="1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wrapText="1"/>
    </xf>
    <xf numFmtId="166" fontId="34" fillId="4" borderId="1" xfId="3" applyNumberFormat="1" applyFont="1" applyFill="1" applyBorder="1" applyAlignment="1">
      <alignment horizontal="center"/>
    </xf>
    <xf numFmtId="165" fontId="34" fillId="4" borderId="1" xfId="1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left" wrapText="1" indent="1"/>
    </xf>
    <xf numFmtId="166" fontId="34" fillId="0" borderId="1" xfId="3" applyNumberFormat="1" applyFont="1" applyBorder="1" applyAlignment="1">
      <alignment horizontal="center"/>
    </xf>
    <xf numFmtId="165" fontId="34" fillId="0" borderId="1" xfId="10" applyNumberFormat="1" applyFont="1" applyBorder="1" applyAlignment="1">
      <alignment horizontal="center"/>
    </xf>
    <xf numFmtId="0" fontId="34" fillId="5" borderId="1" xfId="0" applyFont="1" applyFill="1" applyBorder="1" applyAlignment="1">
      <alignment horizontal="left" wrapText="1" indent="1"/>
    </xf>
    <xf numFmtId="166" fontId="34" fillId="5" borderId="1" xfId="3" applyNumberFormat="1" applyFont="1" applyFill="1" applyBorder="1" applyAlignment="1">
      <alignment horizontal="center"/>
    </xf>
    <xf numFmtId="165" fontId="34" fillId="5" borderId="1" xfId="10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left" wrapText="1" indent="1"/>
    </xf>
    <xf numFmtId="166" fontId="34" fillId="0" borderId="2" xfId="3" applyNumberFormat="1" applyFont="1" applyBorder="1" applyAlignment="1">
      <alignment horizontal="center"/>
    </xf>
    <xf numFmtId="165" fontId="34" fillId="0" borderId="2" xfId="10" applyNumberFormat="1" applyFont="1" applyBorder="1" applyAlignment="1">
      <alignment horizontal="center"/>
    </xf>
    <xf numFmtId="0" fontId="34" fillId="0" borderId="3" xfId="0" applyFont="1" applyBorder="1" applyAlignment="1">
      <alignment horizontal="left" wrapText="1" indent="1"/>
    </xf>
    <xf numFmtId="166" fontId="34" fillId="0" borderId="3" xfId="3" applyNumberFormat="1" applyFont="1" applyBorder="1" applyAlignment="1">
      <alignment horizontal="center"/>
    </xf>
    <xf numFmtId="165" fontId="34" fillId="0" borderId="3" xfId="10" applyNumberFormat="1" applyFont="1" applyBorder="1" applyAlignment="1">
      <alignment horizontal="center"/>
    </xf>
    <xf numFmtId="0" fontId="35" fillId="3" borderId="1" xfId="0" applyFont="1" applyFill="1" applyBorder="1" applyAlignment="1">
      <alignment wrapText="1"/>
    </xf>
    <xf numFmtId="166" fontId="35" fillId="3" borderId="1" xfId="3" applyNumberFormat="1" applyFont="1" applyFill="1" applyBorder="1" applyAlignment="1">
      <alignment horizontal="center"/>
    </xf>
    <xf numFmtId="165" fontId="35" fillId="3" borderId="1" xfId="10" applyNumberFormat="1" applyFont="1" applyFill="1" applyBorder="1" applyAlignment="1">
      <alignment horizontal="center"/>
    </xf>
    <xf numFmtId="0" fontId="36" fillId="0" borderId="0" xfId="0" applyFont="1" applyAlignment="1">
      <alignment horizontal="left" wrapText="1" indent="1"/>
    </xf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left" vertical="top" wrapText="1" indent="1"/>
    </xf>
    <xf numFmtId="165" fontId="31" fillId="0" borderId="0" xfId="10" applyNumberFormat="1" applyFont="1"/>
    <xf numFmtId="0" fontId="33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2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3" fillId="3" borderId="4" xfId="4" applyFont="1" applyFill="1" applyBorder="1" applyAlignment="1">
      <alignment horizontal="center" vertical="top"/>
    </xf>
    <xf numFmtId="0" fontId="23" fillId="3" borderId="3" xfId="4" applyFont="1" applyFill="1" applyBorder="1" applyAlignment="1">
      <alignment horizontal="center" vertical="top"/>
    </xf>
    <xf numFmtId="0" fontId="24" fillId="3" borderId="4" xfId="4" applyFont="1" applyFill="1" applyBorder="1" applyAlignment="1">
      <alignment horizontal="center" vertical="top" wrapText="1"/>
    </xf>
    <xf numFmtId="0" fontId="24" fillId="3" borderId="3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/>
    </xf>
    <xf numFmtId="0" fontId="28" fillId="3" borderId="3" xfId="4" applyFont="1" applyFill="1" applyBorder="1" applyAlignment="1">
      <alignment horizontal="center" vertical="top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37</xdr:row>
      <xdr:rowOff>95250</xdr:rowOff>
    </xdr:from>
    <xdr:to>
      <xdr:col>10</xdr:col>
      <xdr:colOff>162986</xdr:colOff>
      <xdr:row>65</xdr:row>
      <xdr:rowOff>101809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C3967F7-7882-BBF7-7D1E-5A4032449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772275"/>
          <a:ext cx="7840136" cy="53405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11</xdr:col>
      <xdr:colOff>198120</xdr:colOff>
      <xdr:row>81</xdr:row>
      <xdr:rowOff>175260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DACE478-F5D0-4F6F-86D8-E388DC9D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201525"/>
          <a:ext cx="8570595" cy="303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35</xdr:row>
      <xdr:rowOff>142876</xdr:rowOff>
    </xdr:from>
    <xdr:to>
      <xdr:col>9</xdr:col>
      <xdr:colOff>266973</xdr:colOff>
      <xdr:row>60</xdr:row>
      <xdr:rowOff>180976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4377870-49B0-07BF-A82D-C9D465CFB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6486526"/>
          <a:ext cx="7391672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61</xdr:row>
      <xdr:rowOff>133349</xdr:rowOff>
    </xdr:from>
    <xdr:to>
      <xdr:col>9</xdr:col>
      <xdr:colOff>297559</xdr:colOff>
      <xdr:row>87</xdr:row>
      <xdr:rowOff>28574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6FB454B-17FF-EF87-DDC1-144EF1688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11429999"/>
          <a:ext cx="7393684" cy="48482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24</xdr:col>
      <xdr:colOff>220980</xdr:colOff>
      <xdr:row>55</xdr:row>
      <xdr:rowOff>167640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9ACB87A-2A17-42AC-917B-C5B231F9E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81925" y="7296150"/>
          <a:ext cx="8755380" cy="30251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24</xdr:col>
      <xdr:colOff>220980</xdr:colOff>
      <xdr:row>82</xdr:row>
      <xdr:rowOff>167640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B5A89A5-6687-4562-B6DA-29A6A5C30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81925" y="12058650"/>
          <a:ext cx="8755380" cy="3406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11</xdr:col>
      <xdr:colOff>15240</xdr:colOff>
      <xdr:row>52</xdr:row>
      <xdr:rowOff>68580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6065947-FA5C-4C05-904A-89C13064B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15100"/>
          <a:ext cx="8568690" cy="31165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304800</xdr:colOff>
      <xdr:row>48</xdr:row>
      <xdr:rowOff>167640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CFA0C9F-0D7F-48CD-9388-662708574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57825"/>
          <a:ext cx="8648700" cy="3596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11</xdr:col>
      <xdr:colOff>220980</xdr:colOff>
      <xdr:row>54</xdr:row>
      <xdr:rowOff>38100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F1A356B-7C5C-495E-9A5C-680224742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29325"/>
          <a:ext cx="8564880" cy="3657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showGridLines="0" tabSelected="1" zoomScale="90" zoomScaleNormal="90" workbookViewId="0"/>
  </sheetViews>
  <sheetFormatPr defaultColWidth="9.140625" defaultRowHeight="14.25" x14ac:dyDescent="0.2"/>
  <cols>
    <col min="1" max="1" width="28.140625" style="53" customWidth="1"/>
    <col min="2" max="4" width="17" style="53" customWidth="1"/>
    <col min="5" max="16384" width="9.140625" style="53"/>
  </cols>
  <sheetData>
    <row r="1" spans="1:4" x14ac:dyDescent="0.2">
      <c r="A1" s="53" t="s">
        <v>81</v>
      </c>
      <c r="D1" s="54">
        <v>45756</v>
      </c>
    </row>
    <row r="2" spans="1:4" x14ac:dyDescent="0.2">
      <c r="D2" s="55" t="s">
        <v>69</v>
      </c>
    </row>
    <row r="3" spans="1:4" ht="26.1" customHeight="1" x14ac:dyDescent="0.2">
      <c r="A3" s="83" t="s">
        <v>80</v>
      </c>
      <c r="B3" s="83"/>
      <c r="C3" s="83"/>
      <c r="D3" s="83"/>
    </row>
    <row r="4" spans="1:4" ht="26.1" customHeight="1" x14ac:dyDescent="0.2">
      <c r="A4" s="56"/>
      <c r="B4" s="57" t="s">
        <v>117</v>
      </c>
      <c r="C4" s="57" t="s">
        <v>118</v>
      </c>
      <c r="D4" s="58" t="s">
        <v>67</v>
      </c>
    </row>
    <row r="5" spans="1:4" ht="26.1" customHeight="1" x14ac:dyDescent="0.2">
      <c r="A5" s="59" t="s">
        <v>79</v>
      </c>
      <c r="B5" s="60">
        <v>4560</v>
      </c>
      <c r="C5" s="60">
        <v>4223</v>
      </c>
      <c r="D5" s="61">
        <v>7.9801089273028758E-2</v>
      </c>
    </row>
    <row r="6" spans="1:4" ht="26.1" customHeight="1" x14ac:dyDescent="0.2">
      <c r="A6" s="62" t="s">
        <v>78</v>
      </c>
      <c r="B6" s="63">
        <v>1040</v>
      </c>
      <c r="C6" s="63">
        <v>1105</v>
      </c>
      <c r="D6" s="64">
        <v>-5.8823529411764719E-2</v>
      </c>
    </row>
    <row r="7" spans="1:4" ht="26.1" customHeight="1" x14ac:dyDescent="0.2">
      <c r="A7" s="65" t="s">
        <v>77</v>
      </c>
      <c r="B7" s="66">
        <v>171</v>
      </c>
      <c r="C7" s="66">
        <v>144</v>
      </c>
      <c r="D7" s="67">
        <v>0.1875</v>
      </c>
    </row>
    <row r="8" spans="1:4" ht="26.1" customHeight="1" x14ac:dyDescent="0.2">
      <c r="A8" s="62" t="s">
        <v>76</v>
      </c>
      <c r="B8" s="63">
        <v>2933</v>
      </c>
      <c r="C8" s="63">
        <v>2561</v>
      </c>
      <c r="D8" s="64">
        <v>0.14525575946895741</v>
      </c>
    </row>
    <row r="9" spans="1:4" ht="26.1" customHeight="1" x14ac:dyDescent="0.2">
      <c r="A9" s="65" t="s">
        <v>75</v>
      </c>
      <c r="B9" s="66">
        <v>416</v>
      </c>
      <c r="C9" s="66">
        <v>413</v>
      </c>
      <c r="D9" s="67">
        <v>7.2639225181598821E-3</v>
      </c>
    </row>
    <row r="10" spans="1:4" ht="26.1" customHeight="1" x14ac:dyDescent="0.2">
      <c r="A10" s="62" t="s">
        <v>74</v>
      </c>
      <c r="B10" s="63">
        <v>0</v>
      </c>
      <c r="C10" s="63">
        <v>0</v>
      </c>
      <c r="D10" s="64"/>
    </row>
    <row r="11" spans="1:4" ht="26.1" customHeight="1" x14ac:dyDescent="0.2">
      <c r="A11" s="59" t="s">
        <v>73</v>
      </c>
      <c r="B11" s="60">
        <v>1097</v>
      </c>
      <c r="C11" s="60">
        <v>1390</v>
      </c>
      <c r="D11" s="61">
        <v>-0.21079136690647482</v>
      </c>
    </row>
    <row r="12" spans="1:4" ht="26.1" customHeight="1" x14ac:dyDescent="0.2">
      <c r="A12" s="68" t="s">
        <v>72</v>
      </c>
      <c r="B12" s="69">
        <v>1096</v>
      </c>
      <c r="C12" s="69">
        <v>1387</v>
      </c>
      <c r="D12" s="70">
        <v>-0.20980533525594813</v>
      </c>
    </row>
    <row r="13" spans="1:4" ht="26.1" customHeight="1" x14ac:dyDescent="0.2">
      <c r="A13" s="71" t="s">
        <v>71</v>
      </c>
      <c r="B13" s="72">
        <v>1</v>
      </c>
      <c r="C13" s="72">
        <v>3</v>
      </c>
      <c r="D13" s="73">
        <v>-0.66666666666666674</v>
      </c>
    </row>
    <row r="14" spans="1:4" ht="26.1" customHeight="1" x14ac:dyDescent="0.2">
      <c r="A14" s="74" t="s">
        <v>70</v>
      </c>
      <c r="B14" s="75">
        <v>5657</v>
      </c>
      <c r="C14" s="75">
        <v>5613</v>
      </c>
      <c r="D14" s="76">
        <v>7.8389453055407454E-3</v>
      </c>
    </row>
    <row r="15" spans="1:4" ht="14.25" customHeight="1" x14ac:dyDescent="0.2">
      <c r="A15" s="77" t="s">
        <v>10</v>
      </c>
    </row>
    <row r="16" spans="1:4" x14ac:dyDescent="0.2">
      <c r="A16" s="78" t="s">
        <v>50</v>
      </c>
    </row>
    <row r="17" spans="1:4" x14ac:dyDescent="0.2">
      <c r="A17" s="79" t="s">
        <v>51</v>
      </c>
    </row>
    <row r="18" spans="1:4" x14ac:dyDescent="0.2">
      <c r="A18" s="80"/>
    </row>
    <row r="20" spans="1:4" ht="26.1" customHeight="1" x14ac:dyDescent="0.2">
      <c r="A20" s="83" t="s">
        <v>68</v>
      </c>
      <c r="B20" s="83"/>
      <c r="C20" s="83"/>
      <c r="D20" s="83"/>
    </row>
    <row r="21" spans="1:4" ht="26.1" customHeight="1" x14ac:dyDescent="0.2">
      <c r="A21" s="56"/>
      <c r="B21" s="57" t="s">
        <v>117</v>
      </c>
      <c r="C21" s="57" t="s">
        <v>118</v>
      </c>
      <c r="D21" s="58" t="s">
        <v>67</v>
      </c>
    </row>
    <row r="22" spans="1:4" ht="26.1" customHeight="1" x14ac:dyDescent="0.2">
      <c r="A22" s="59" t="s">
        <v>83</v>
      </c>
      <c r="B22" s="60">
        <v>156</v>
      </c>
      <c r="C22" s="60">
        <v>162</v>
      </c>
      <c r="D22" s="61">
        <v>-3.703703703703709E-2</v>
      </c>
    </row>
    <row r="23" spans="1:4" ht="26.1" customHeight="1" x14ac:dyDescent="0.2">
      <c r="A23" s="68" t="s">
        <v>66</v>
      </c>
      <c r="B23" s="69">
        <v>154</v>
      </c>
      <c r="C23" s="69">
        <v>160</v>
      </c>
      <c r="D23" s="70">
        <v>-3.7499999999999978E-2</v>
      </c>
    </row>
    <row r="24" spans="1:4" ht="26.1" customHeight="1" x14ac:dyDescent="0.2">
      <c r="A24" s="71" t="s">
        <v>65</v>
      </c>
      <c r="B24" s="72">
        <v>2</v>
      </c>
      <c r="C24" s="72">
        <v>2</v>
      </c>
      <c r="D24" s="73">
        <v>0</v>
      </c>
    </row>
    <row r="25" spans="1:4" ht="26.1" customHeight="1" x14ac:dyDescent="0.2">
      <c r="A25" s="59" t="s">
        <v>84</v>
      </c>
      <c r="B25" s="60">
        <v>1093</v>
      </c>
      <c r="C25" s="60">
        <v>1386</v>
      </c>
      <c r="D25" s="61">
        <v>-0.21139971139971137</v>
      </c>
    </row>
    <row r="26" spans="1:4" ht="26.1" customHeight="1" x14ac:dyDescent="0.2">
      <c r="A26" s="68" t="s">
        <v>64</v>
      </c>
      <c r="B26" s="69">
        <v>1093</v>
      </c>
      <c r="C26" s="69">
        <v>1384</v>
      </c>
      <c r="D26" s="70">
        <v>-0.21026011560693647</v>
      </c>
    </row>
    <row r="27" spans="1:4" ht="26.1" customHeight="1" x14ac:dyDescent="0.2">
      <c r="A27" s="71" t="s">
        <v>63</v>
      </c>
      <c r="B27" s="72">
        <v>0</v>
      </c>
      <c r="C27" s="72">
        <v>2</v>
      </c>
      <c r="D27" s="73">
        <v>-1</v>
      </c>
    </row>
    <row r="28" spans="1:4" ht="26.1" customHeight="1" x14ac:dyDescent="0.2">
      <c r="A28" s="74" t="s">
        <v>62</v>
      </c>
      <c r="B28" s="75">
        <v>1249</v>
      </c>
      <c r="C28" s="75">
        <v>1548</v>
      </c>
      <c r="D28" s="76">
        <v>-0.1931524547803618</v>
      </c>
    </row>
    <row r="29" spans="1:4" x14ac:dyDescent="0.2">
      <c r="A29" s="81" t="s">
        <v>10</v>
      </c>
    </row>
    <row r="30" spans="1:4" x14ac:dyDescent="0.2">
      <c r="A30" s="78" t="s">
        <v>52</v>
      </c>
    </row>
    <row r="31" spans="1:4" x14ac:dyDescent="0.2">
      <c r="A31" s="79" t="s">
        <v>51</v>
      </c>
    </row>
    <row r="34" spans="2:2" x14ac:dyDescent="0.2">
      <c r="B34" s="82"/>
    </row>
  </sheetData>
  <mergeCells count="2">
    <mergeCell ref="A3:D3"/>
    <mergeCell ref="A20:D20"/>
  </mergeCells>
  <conditionalFormatting sqref="D5:D14">
    <cfRule type="cellIs" dxfId="13" priority="8" operator="lessThan">
      <formula>0</formula>
    </cfRule>
  </conditionalFormatting>
  <conditionalFormatting sqref="D22:D28">
    <cfRule type="cellIs" dxfId="12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showGridLines="0" zoomScaleNormal="100" workbookViewId="0"/>
  </sheetViews>
  <sheetFormatPr defaultRowHeight="15" x14ac:dyDescent="0.25"/>
  <cols>
    <col min="1" max="1" width="8" customWidth="1"/>
    <col min="2" max="2" width="22.85546875" customWidth="1"/>
    <col min="3" max="7" width="11.7109375" customWidth="1"/>
    <col min="8" max="10" width="9" customWidth="1"/>
  </cols>
  <sheetData>
    <row r="1" spans="1:10" x14ac:dyDescent="0.25">
      <c r="A1" s="7" t="s">
        <v>25</v>
      </c>
      <c r="B1" s="7"/>
      <c r="C1" s="7"/>
      <c r="D1" s="7"/>
      <c r="E1" s="7"/>
      <c r="F1" s="7"/>
      <c r="G1" s="54">
        <v>45756</v>
      </c>
    </row>
    <row r="2" spans="1:10" ht="14.45" customHeight="1" x14ac:dyDescent="0.25">
      <c r="A2" s="84" t="s">
        <v>24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5" customHeight="1" x14ac:dyDescent="0.25">
      <c r="A3" s="85" t="s">
        <v>23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5" customHeight="1" x14ac:dyDescent="0.25">
      <c r="A4" s="13"/>
      <c r="B4" s="13"/>
      <c r="C4" s="13"/>
      <c r="D4" s="13"/>
      <c r="E4" s="13"/>
      <c r="F4" s="13"/>
      <c r="G4" s="14" t="s">
        <v>104</v>
      </c>
      <c r="H4" s="3"/>
      <c r="I4" s="3"/>
      <c r="J4" s="3"/>
    </row>
    <row r="5" spans="1:10" ht="14.45" customHeight="1" x14ac:dyDescent="0.25">
      <c r="A5" s="86" t="s">
        <v>0</v>
      </c>
      <c r="B5" s="86" t="s">
        <v>1</v>
      </c>
      <c r="C5" s="88" t="s">
        <v>110</v>
      </c>
      <c r="D5" s="88"/>
      <c r="E5" s="88"/>
      <c r="F5" s="88"/>
      <c r="G5" s="88"/>
    </row>
    <row r="6" spans="1:10" ht="14.45" customHeight="1" x14ac:dyDescent="0.25">
      <c r="A6" s="87"/>
      <c r="B6" s="87"/>
      <c r="C6" s="89" t="s">
        <v>111</v>
      </c>
      <c r="D6" s="89"/>
      <c r="E6" s="89"/>
      <c r="F6" s="89"/>
      <c r="G6" s="89"/>
    </row>
    <row r="7" spans="1:10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5" customHeight="1" x14ac:dyDescent="0.25">
      <c r="A8" s="93" t="s">
        <v>4</v>
      </c>
      <c r="B8" s="93" t="s">
        <v>5</v>
      </c>
      <c r="C8" s="90"/>
      <c r="D8" s="90"/>
      <c r="E8" s="90"/>
      <c r="F8" s="90"/>
      <c r="G8" s="92"/>
    </row>
    <row r="9" spans="1:10" ht="14.45" customHeight="1" x14ac:dyDescent="0.25">
      <c r="A9" s="93"/>
      <c r="B9" s="93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5" customHeight="1" x14ac:dyDescent="0.25">
      <c r="A10" s="94"/>
      <c r="B10" s="94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5" customHeight="1" x14ac:dyDescent="0.25">
      <c r="A11" s="19">
        <v>1</v>
      </c>
      <c r="B11" s="20" t="s">
        <v>11</v>
      </c>
      <c r="C11" s="20">
        <v>341</v>
      </c>
      <c r="D11" s="21">
        <v>0.27301841473178545</v>
      </c>
      <c r="E11" s="20">
        <v>266</v>
      </c>
      <c r="F11" s="21">
        <v>0.17183462532299743</v>
      </c>
      <c r="G11" s="22">
        <v>0.28195488721804507</v>
      </c>
    </row>
    <row r="12" spans="1:10" ht="14.45" customHeight="1" x14ac:dyDescent="0.25">
      <c r="A12" s="23">
        <v>2</v>
      </c>
      <c r="B12" s="24" t="s">
        <v>12</v>
      </c>
      <c r="C12" s="24">
        <v>159</v>
      </c>
      <c r="D12" s="25">
        <v>0.12730184147317855</v>
      </c>
      <c r="E12" s="24">
        <v>141</v>
      </c>
      <c r="F12" s="25">
        <v>9.1085271317829453E-2</v>
      </c>
      <c r="G12" s="26">
        <v>0.12765957446808507</v>
      </c>
    </row>
    <row r="13" spans="1:10" ht="14.45" customHeight="1" x14ac:dyDescent="0.25">
      <c r="A13" s="19">
        <v>3</v>
      </c>
      <c r="B13" s="20" t="s">
        <v>14</v>
      </c>
      <c r="C13" s="20">
        <v>134</v>
      </c>
      <c r="D13" s="21">
        <v>0.10728582866293035</v>
      </c>
      <c r="E13" s="20">
        <v>232</v>
      </c>
      <c r="F13" s="21">
        <v>0.14987080103359174</v>
      </c>
      <c r="G13" s="22">
        <v>-0.42241379310344829</v>
      </c>
    </row>
    <row r="14" spans="1:10" ht="14.45" customHeight="1" x14ac:dyDescent="0.25">
      <c r="A14" s="23">
        <v>4</v>
      </c>
      <c r="B14" s="24" t="s">
        <v>13</v>
      </c>
      <c r="C14" s="24">
        <v>128</v>
      </c>
      <c r="D14" s="25">
        <v>0.10248198558847077</v>
      </c>
      <c r="E14" s="24">
        <v>195</v>
      </c>
      <c r="F14" s="25">
        <v>0.12596899224806202</v>
      </c>
      <c r="G14" s="26">
        <v>-0.34358974358974359</v>
      </c>
    </row>
    <row r="15" spans="1:10" ht="14.45" customHeight="1" x14ac:dyDescent="0.25">
      <c r="A15" s="19">
        <v>5</v>
      </c>
      <c r="B15" s="20" t="s">
        <v>17</v>
      </c>
      <c r="C15" s="20">
        <v>58</v>
      </c>
      <c r="D15" s="21">
        <v>4.6437149719775819E-2</v>
      </c>
      <c r="E15" s="20">
        <v>34</v>
      </c>
      <c r="F15" s="21">
        <v>2.1963824289405683E-2</v>
      </c>
      <c r="G15" s="22">
        <v>0.70588235294117641</v>
      </c>
    </row>
    <row r="16" spans="1:10" ht="14.45" customHeight="1" x14ac:dyDescent="0.25">
      <c r="A16" s="23">
        <v>6</v>
      </c>
      <c r="B16" s="24" t="s">
        <v>47</v>
      </c>
      <c r="C16" s="24">
        <v>42</v>
      </c>
      <c r="D16" s="25">
        <v>3.3626901521216973E-2</v>
      </c>
      <c r="E16" s="24">
        <v>57</v>
      </c>
      <c r="F16" s="25">
        <v>3.6821705426356592E-2</v>
      </c>
      <c r="G16" s="26">
        <v>-0.26315789473684215</v>
      </c>
    </row>
    <row r="17" spans="1:7" ht="14.45" customHeight="1" x14ac:dyDescent="0.25">
      <c r="A17" s="19">
        <v>7</v>
      </c>
      <c r="B17" s="20" t="s">
        <v>16</v>
      </c>
      <c r="C17" s="20">
        <v>39</v>
      </c>
      <c r="D17" s="21">
        <v>3.122497998398719E-2</v>
      </c>
      <c r="E17" s="20">
        <v>68</v>
      </c>
      <c r="F17" s="21">
        <v>4.3927648578811367E-2</v>
      </c>
      <c r="G17" s="22">
        <v>-0.42647058823529416</v>
      </c>
    </row>
    <row r="18" spans="1:7" ht="14.45" customHeight="1" x14ac:dyDescent="0.25">
      <c r="A18" s="23">
        <v>8</v>
      </c>
      <c r="B18" s="24" t="s">
        <v>22</v>
      </c>
      <c r="C18" s="24">
        <v>29</v>
      </c>
      <c r="D18" s="25">
        <v>2.321857485988791E-2</v>
      </c>
      <c r="E18" s="24">
        <v>18</v>
      </c>
      <c r="F18" s="25">
        <v>1.1627906976744186E-2</v>
      </c>
      <c r="G18" s="26">
        <v>0.61111111111111116</v>
      </c>
    </row>
    <row r="19" spans="1:7" ht="14.45" customHeight="1" x14ac:dyDescent="0.25">
      <c r="A19" s="19"/>
      <c r="B19" s="20" t="s">
        <v>19</v>
      </c>
      <c r="C19" s="20">
        <v>29</v>
      </c>
      <c r="D19" s="21">
        <v>2.321857485988791E-2</v>
      </c>
      <c r="E19" s="20">
        <v>42</v>
      </c>
      <c r="F19" s="21">
        <v>2.7131782945736434E-2</v>
      </c>
      <c r="G19" s="22">
        <v>-0.30952380952380953</v>
      </c>
    </row>
    <row r="20" spans="1:7" ht="14.45" customHeight="1" x14ac:dyDescent="0.25">
      <c r="A20" s="23">
        <v>10</v>
      </c>
      <c r="B20" s="24" t="s">
        <v>15</v>
      </c>
      <c r="C20" s="24">
        <v>27</v>
      </c>
      <c r="D20" s="25">
        <v>2.1617293835068056E-2</v>
      </c>
      <c r="E20" s="24">
        <v>52</v>
      </c>
      <c r="F20" s="25">
        <v>3.3591731266149873E-2</v>
      </c>
      <c r="G20" s="26">
        <v>-0.48076923076923073</v>
      </c>
    </row>
    <row r="21" spans="1:7" ht="14.45" customHeight="1" x14ac:dyDescent="0.25">
      <c r="A21" s="19">
        <v>11</v>
      </c>
      <c r="B21" s="20" t="s">
        <v>102</v>
      </c>
      <c r="C21" s="20">
        <v>17</v>
      </c>
      <c r="D21" s="21">
        <v>1.3610888710968775E-2</v>
      </c>
      <c r="E21" s="20">
        <v>16</v>
      </c>
      <c r="F21" s="21">
        <v>1.0335917312661499E-2</v>
      </c>
      <c r="G21" s="22">
        <v>6.25E-2</v>
      </c>
    </row>
    <row r="22" spans="1:7" ht="14.45" customHeight="1" x14ac:dyDescent="0.25">
      <c r="A22" s="23">
        <v>12</v>
      </c>
      <c r="B22" s="24" t="s">
        <v>114</v>
      </c>
      <c r="C22" s="24">
        <v>14</v>
      </c>
      <c r="D22" s="25">
        <v>1.120896717373899E-2</v>
      </c>
      <c r="E22" s="24">
        <v>11</v>
      </c>
      <c r="F22" s="25">
        <v>7.1059431524547806E-3</v>
      </c>
      <c r="G22" s="26">
        <v>0.27272727272727271</v>
      </c>
    </row>
    <row r="23" spans="1:7" ht="14.45" customHeight="1" x14ac:dyDescent="0.25">
      <c r="A23" s="19"/>
      <c r="B23" s="20" t="s">
        <v>18</v>
      </c>
      <c r="C23" s="20">
        <v>14</v>
      </c>
      <c r="D23" s="21">
        <v>1.120896717373899E-2</v>
      </c>
      <c r="E23" s="20">
        <v>30</v>
      </c>
      <c r="F23" s="21">
        <v>1.937984496124031E-2</v>
      </c>
      <c r="G23" s="22">
        <v>-0.53333333333333333</v>
      </c>
    </row>
    <row r="24" spans="1:7" ht="14.45" customHeight="1" x14ac:dyDescent="0.25">
      <c r="A24" s="23">
        <v>14</v>
      </c>
      <c r="B24" s="24" t="s">
        <v>21</v>
      </c>
      <c r="C24" s="24">
        <v>13</v>
      </c>
      <c r="D24" s="25">
        <v>1.0408326661329063E-2</v>
      </c>
      <c r="E24" s="24">
        <v>25</v>
      </c>
      <c r="F24" s="25">
        <v>1.614987080103359E-2</v>
      </c>
      <c r="G24" s="26">
        <v>-0.48</v>
      </c>
    </row>
    <row r="25" spans="1:7" ht="14.45" customHeight="1" x14ac:dyDescent="0.25">
      <c r="A25" s="19"/>
      <c r="B25" s="20" t="s">
        <v>20</v>
      </c>
      <c r="C25" s="20">
        <v>13</v>
      </c>
      <c r="D25" s="27">
        <v>1.0408326661329063E-2</v>
      </c>
      <c r="E25" s="20">
        <v>28</v>
      </c>
      <c r="F25" s="27">
        <v>1.8087855297157621E-2</v>
      </c>
      <c r="G25" s="28">
        <v>-0.5357142857142857</v>
      </c>
    </row>
    <row r="26" spans="1:7" ht="14.45" customHeight="1" x14ac:dyDescent="0.25">
      <c r="A26" s="23">
        <v>16</v>
      </c>
      <c r="B26" s="24" t="s">
        <v>119</v>
      </c>
      <c r="C26" s="24">
        <v>11</v>
      </c>
      <c r="D26" s="25">
        <v>8.8070456365092076E-3</v>
      </c>
      <c r="E26" s="24">
        <v>6</v>
      </c>
      <c r="F26" s="25">
        <v>3.875968992248062E-3</v>
      </c>
      <c r="G26" s="26">
        <v>0.83333333333333326</v>
      </c>
    </row>
    <row r="27" spans="1:7" ht="14.45" customHeight="1" x14ac:dyDescent="0.25">
      <c r="A27" s="19">
        <v>17</v>
      </c>
      <c r="B27" s="20" t="s">
        <v>120</v>
      </c>
      <c r="C27" s="20">
        <v>10</v>
      </c>
      <c r="D27" s="27">
        <v>8.0064051240992789E-3</v>
      </c>
      <c r="E27" s="20">
        <v>24</v>
      </c>
      <c r="F27" s="27">
        <v>1.5503875968992248E-2</v>
      </c>
      <c r="G27" s="28">
        <v>-0.58333333333333326</v>
      </c>
    </row>
    <row r="28" spans="1:7" ht="14.45" customHeight="1" x14ac:dyDescent="0.25">
      <c r="A28" s="23">
        <v>18</v>
      </c>
      <c r="B28" s="24" t="s">
        <v>121</v>
      </c>
      <c r="C28" s="24">
        <v>9</v>
      </c>
      <c r="D28" s="25">
        <v>7.2057646116893519E-3</v>
      </c>
      <c r="E28" s="24">
        <v>3</v>
      </c>
      <c r="F28" s="25">
        <v>1.937984496124031E-3</v>
      </c>
      <c r="G28" s="26">
        <v>2</v>
      </c>
    </row>
    <row r="29" spans="1:7" ht="14.45" customHeight="1" x14ac:dyDescent="0.25">
      <c r="A29" s="19"/>
      <c r="B29" s="20" t="s">
        <v>112</v>
      </c>
      <c r="C29" s="20">
        <v>9</v>
      </c>
      <c r="D29" s="27">
        <v>7.2057646116893519E-3</v>
      </c>
      <c r="E29" s="20">
        <v>1</v>
      </c>
      <c r="F29" s="27">
        <v>6.459948320413437E-4</v>
      </c>
      <c r="G29" s="28">
        <v>8</v>
      </c>
    </row>
    <row r="30" spans="1:7" ht="14.45" customHeight="1" x14ac:dyDescent="0.25">
      <c r="A30" s="23">
        <v>20</v>
      </c>
      <c r="B30" s="24" t="s">
        <v>108</v>
      </c>
      <c r="C30" s="24">
        <v>8</v>
      </c>
      <c r="D30" s="25">
        <v>6.4051240992794231E-3</v>
      </c>
      <c r="E30" s="24">
        <v>7</v>
      </c>
      <c r="F30" s="25">
        <v>4.5219638242894053E-3</v>
      </c>
      <c r="G30" s="26">
        <v>0.14285714285714279</v>
      </c>
    </row>
    <row r="31" spans="1:7" ht="14.45" customHeight="1" x14ac:dyDescent="0.25">
      <c r="A31" s="19"/>
      <c r="B31" s="20" t="s">
        <v>113</v>
      </c>
      <c r="C31" s="20">
        <v>8</v>
      </c>
      <c r="D31" s="27">
        <v>6.4051240992794231E-3</v>
      </c>
      <c r="E31" s="20">
        <v>5</v>
      </c>
      <c r="F31" s="27">
        <v>3.2299741602067182E-3</v>
      </c>
      <c r="G31" s="28">
        <v>0.60000000000000009</v>
      </c>
    </row>
    <row r="32" spans="1:7" ht="14.45" customHeight="1" x14ac:dyDescent="0.25">
      <c r="A32" s="23"/>
      <c r="B32" s="24" t="s">
        <v>122</v>
      </c>
      <c r="C32" s="24">
        <v>8</v>
      </c>
      <c r="D32" s="25">
        <v>6.4051240992794231E-3</v>
      </c>
      <c r="E32" s="24">
        <v>10</v>
      </c>
      <c r="F32" s="25">
        <v>6.4599483204134363E-3</v>
      </c>
      <c r="G32" s="26">
        <v>-0.19999999999999996</v>
      </c>
    </row>
    <row r="33" spans="1:8" ht="14.45" customHeight="1" x14ac:dyDescent="0.25">
      <c r="A33" s="29"/>
      <c r="B33" s="30" t="s">
        <v>105</v>
      </c>
      <c r="C33" s="30">
        <f>C34-SUM(C11:C32)</f>
        <v>129</v>
      </c>
      <c r="D33" s="31">
        <f>C33/C34</f>
        <v>0.10328262610088071</v>
      </c>
      <c r="E33" s="30">
        <f>E34-SUM(E11:E32)</f>
        <v>277</v>
      </c>
      <c r="F33" s="31">
        <f>E33/E34</f>
        <v>0.1789405684754522</v>
      </c>
      <c r="G33" s="32">
        <f>C33/E33-1</f>
        <v>-0.53429602888086647</v>
      </c>
    </row>
    <row r="34" spans="1:8" ht="14.45" customHeight="1" x14ac:dyDescent="0.25">
      <c r="A34" s="33"/>
      <c r="B34" s="34" t="s">
        <v>106</v>
      </c>
      <c r="C34" s="34">
        <v>1249</v>
      </c>
      <c r="D34" s="35">
        <v>1</v>
      </c>
      <c r="E34" s="34">
        <v>1548</v>
      </c>
      <c r="F34" s="35">
        <v>1.0000000000000004</v>
      </c>
      <c r="G34" s="36">
        <v>-0.1931524547803618</v>
      </c>
      <c r="H34" s="4"/>
    </row>
    <row r="35" spans="1:8" ht="14.45" customHeight="1" x14ac:dyDescent="0.25">
      <c r="A35" s="37" t="s">
        <v>10</v>
      </c>
      <c r="B35" s="38"/>
      <c r="C35" s="38"/>
      <c r="D35" s="39"/>
      <c r="E35" s="38"/>
      <c r="F35" s="39"/>
      <c r="G35" s="40"/>
      <c r="H35" s="4"/>
    </row>
    <row r="36" spans="1:8" ht="11.25" customHeight="1" x14ac:dyDescent="0.25">
      <c r="A36" s="10" t="s">
        <v>52</v>
      </c>
      <c r="B36" s="7"/>
      <c r="C36" s="7"/>
      <c r="D36" s="7"/>
      <c r="E36" s="7"/>
      <c r="F36" s="7"/>
      <c r="G36" s="7" t="s">
        <v>48</v>
      </c>
    </row>
    <row r="37" spans="1:8" x14ac:dyDescent="0.25">
      <c r="A37" s="11" t="s">
        <v>51</v>
      </c>
      <c r="B37" s="7"/>
      <c r="C37" s="7"/>
      <c r="D37" s="7"/>
      <c r="E37" s="7"/>
      <c r="F37" s="7"/>
      <c r="G37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2">
    <cfRule type="cellIs" dxfId="11" priority="2" operator="equal">
      <formula>0</formula>
    </cfRule>
  </conditionalFormatting>
  <conditionalFormatting sqref="G11:G35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3:E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zoomScaleNormal="100" workbookViewId="0"/>
  </sheetViews>
  <sheetFormatPr defaultRowHeight="15" x14ac:dyDescent="0.25"/>
  <cols>
    <col min="1" max="1" width="8" customWidth="1"/>
    <col min="2" max="2" width="22.85546875" customWidth="1"/>
    <col min="3" max="7" width="11.7109375" customWidth="1"/>
    <col min="8" max="8" width="9" customWidth="1"/>
  </cols>
  <sheetData>
    <row r="1" spans="1:8" x14ac:dyDescent="0.25">
      <c r="A1" s="7" t="s">
        <v>25</v>
      </c>
      <c r="B1" s="7"/>
      <c r="C1" s="7"/>
      <c r="D1" s="7"/>
      <c r="E1" s="7"/>
      <c r="F1" s="7"/>
      <c r="G1" s="8">
        <v>45756</v>
      </c>
    </row>
    <row r="2" spans="1:8" ht="14.45" customHeight="1" x14ac:dyDescent="0.25">
      <c r="A2" s="84" t="s">
        <v>26</v>
      </c>
      <c r="B2" s="84"/>
      <c r="C2" s="84"/>
      <c r="D2" s="84"/>
      <c r="E2" s="84"/>
      <c r="F2" s="84"/>
      <c r="G2" s="84"/>
      <c r="H2" s="2"/>
    </row>
    <row r="3" spans="1:8" ht="14.45" customHeight="1" x14ac:dyDescent="0.25">
      <c r="A3" s="85" t="s">
        <v>54</v>
      </c>
      <c r="B3" s="85"/>
      <c r="C3" s="85"/>
      <c r="D3" s="85"/>
      <c r="E3" s="85"/>
      <c r="F3" s="85"/>
      <c r="G3" s="85"/>
      <c r="H3" s="6"/>
    </row>
    <row r="4" spans="1:8" ht="14.45" customHeight="1" x14ac:dyDescent="0.25">
      <c r="A4" s="13"/>
      <c r="B4" s="13"/>
      <c r="C4" s="13"/>
      <c r="D4" s="13"/>
      <c r="E4" s="13"/>
      <c r="F4" s="13"/>
      <c r="G4" s="41" t="s">
        <v>53</v>
      </c>
      <c r="H4" s="3"/>
    </row>
    <row r="5" spans="1:8" ht="14.45" customHeight="1" x14ac:dyDescent="0.25">
      <c r="A5" s="86" t="s">
        <v>0</v>
      </c>
      <c r="B5" s="86" t="s">
        <v>1</v>
      </c>
      <c r="C5" s="88" t="s">
        <v>125</v>
      </c>
      <c r="D5" s="88"/>
      <c r="E5" s="88"/>
      <c r="F5" s="88"/>
      <c r="G5" s="88"/>
    </row>
    <row r="6" spans="1:8" ht="14.45" customHeight="1" x14ac:dyDescent="0.25">
      <c r="A6" s="87"/>
      <c r="B6" s="87"/>
      <c r="C6" s="89" t="s">
        <v>126</v>
      </c>
      <c r="D6" s="89"/>
      <c r="E6" s="89"/>
      <c r="F6" s="89"/>
      <c r="G6" s="89"/>
    </row>
    <row r="7" spans="1:8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8" ht="14.4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8" ht="14.4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8" ht="14.4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8" ht="14.45" customHeight="1" x14ac:dyDescent="0.25">
      <c r="A11" s="19">
        <v>1</v>
      </c>
      <c r="B11" s="20" t="s">
        <v>11</v>
      </c>
      <c r="C11" s="20">
        <v>340</v>
      </c>
      <c r="D11" s="22">
        <v>0.31107044830741082</v>
      </c>
      <c r="E11" s="20">
        <v>266</v>
      </c>
      <c r="F11" s="21">
        <v>0.19191919191919191</v>
      </c>
      <c r="G11" s="22">
        <v>0.27819548872180455</v>
      </c>
    </row>
    <row r="12" spans="1:8" ht="14.45" customHeight="1" x14ac:dyDescent="0.25">
      <c r="A12" s="23">
        <v>2</v>
      </c>
      <c r="B12" s="24" t="s">
        <v>12</v>
      </c>
      <c r="C12" s="24">
        <v>158</v>
      </c>
      <c r="D12" s="26">
        <v>0.1445562671546203</v>
      </c>
      <c r="E12" s="24">
        <v>141</v>
      </c>
      <c r="F12" s="25">
        <v>0.10173160173160173</v>
      </c>
      <c r="G12" s="26">
        <v>0.12056737588652489</v>
      </c>
    </row>
    <row r="13" spans="1:8" ht="14.45" customHeight="1" x14ac:dyDescent="0.25">
      <c r="A13" s="19">
        <v>3</v>
      </c>
      <c r="B13" s="20" t="s">
        <v>14</v>
      </c>
      <c r="C13" s="20">
        <v>134</v>
      </c>
      <c r="D13" s="22">
        <v>0.12259835315645014</v>
      </c>
      <c r="E13" s="20">
        <v>232</v>
      </c>
      <c r="F13" s="21">
        <v>0.16738816738816739</v>
      </c>
      <c r="G13" s="22">
        <v>-0.42241379310344829</v>
      </c>
    </row>
    <row r="14" spans="1:8" ht="14.45" customHeight="1" x14ac:dyDescent="0.25">
      <c r="A14" s="23">
        <v>4</v>
      </c>
      <c r="B14" s="24" t="s">
        <v>13</v>
      </c>
      <c r="C14" s="24">
        <v>104</v>
      </c>
      <c r="D14" s="26">
        <v>9.5150960658737418E-2</v>
      </c>
      <c r="E14" s="24">
        <v>166</v>
      </c>
      <c r="F14" s="25">
        <v>0.11976911976911978</v>
      </c>
      <c r="G14" s="26">
        <v>-0.37349397590361444</v>
      </c>
    </row>
    <row r="15" spans="1:8" ht="14.45" customHeight="1" x14ac:dyDescent="0.25">
      <c r="A15" s="19">
        <v>5</v>
      </c>
      <c r="B15" s="20" t="s">
        <v>17</v>
      </c>
      <c r="C15" s="20">
        <v>56</v>
      </c>
      <c r="D15" s="22">
        <v>5.123513266239707E-2</v>
      </c>
      <c r="E15" s="20">
        <v>34</v>
      </c>
      <c r="F15" s="21">
        <v>2.4531024531024532E-2</v>
      </c>
      <c r="G15" s="22">
        <v>0.64705882352941169</v>
      </c>
    </row>
    <row r="16" spans="1:8" ht="14.45" customHeight="1" x14ac:dyDescent="0.25">
      <c r="A16" s="23">
        <v>6</v>
      </c>
      <c r="B16" s="24" t="s">
        <v>16</v>
      </c>
      <c r="C16" s="24">
        <v>37</v>
      </c>
      <c r="D16" s="26">
        <v>3.385178408051235E-2</v>
      </c>
      <c r="E16" s="24">
        <v>68</v>
      </c>
      <c r="F16" s="25">
        <v>4.9062049062049064E-2</v>
      </c>
      <c r="G16" s="26">
        <v>-0.45588235294117652</v>
      </c>
    </row>
    <row r="17" spans="1:7" ht="14.45" customHeight="1" x14ac:dyDescent="0.25">
      <c r="A17" s="19">
        <v>7</v>
      </c>
      <c r="B17" s="20" t="s">
        <v>19</v>
      </c>
      <c r="C17" s="20">
        <v>29</v>
      </c>
      <c r="D17" s="22">
        <v>2.6532479414455627E-2</v>
      </c>
      <c r="E17" s="20">
        <v>42</v>
      </c>
      <c r="F17" s="21">
        <v>3.0303030303030304E-2</v>
      </c>
      <c r="G17" s="22">
        <v>-0.30952380952380953</v>
      </c>
    </row>
    <row r="18" spans="1:7" ht="14.45" customHeight="1" x14ac:dyDescent="0.25">
      <c r="A18" s="23">
        <v>8</v>
      </c>
      <c r="B18" s="24" t="s">
        <v>22</v>
      </c>
      <c r="C18" s="24">
        <v>26</v>
      </c>
      <c r="D18" s="26">
        <v>2.3787740164684355E-2</v>
      </c>
      <c r="E18" s="24">
        <v>17</v>
      </c>
      <c r="F18" s="25">
        <v>1.2265512265512266E-2</v>
      </c>
      <c r="G18" s="26">
        <v>0.52941176470588225</v>
      </c>
    </row>
    <row r="19" spans="1:7" ht="14.45" customHeight="1" x14ac:dyDescent="0.25">
      <c r="A19" s="19">
        <v>9</v>
      </c>
      <c r="B19" s="20" t="s">
        <v>15</v>
      </c>
      <c r="C19" s="20">
        <v>25</v>
      </c>
      <c r="D19" s="22">
        <v>2.2872827081427266E-2</v>
      </c>
      <c r="E19" s="20">
        <v>49</v>
      </c>
      <c r="F19" s="21">
        <v>3.5353535353535352E-2</v>
      </c>
      <c r="G19" s="22">
        <v>-0.48979591836734693</v>
      </c>
    </row>
    <row r="20" spans="1:7" ht="14.45" customHeight="1" x14ac:dyDescent="0.25">
      <c r="A20" s="23">
        <v>10</v>
      </c>
      <c r="B20" s="24" t="s">
        <v>102</v>
      </c>
      <c r="C20" s="24">
        <v>15</v>
      </c>
      <c r="D20" s="26">
        <v>1.3723696248856358E-2</v>
      </c>
      <c r="E20" s="24">
        <v>14</v>
      </c>
      <c r="F20" s="25">
        <v>1.0101010101010102E-2</v>
      </c>
      <c r="G20" s="26">
        <v>7.1428571428571397E-2</v>
      </c>
    </row>
    <row r="21" spans="1:7" ht="14.45" customHeight="1" x14ac:dyDescent="0.25">
      <c r="A21" s="19">
        <v>11</v>
      </c>
      <c r="B21" s="20" t="s">
        <v>18</v>
      </c>
      <c r="C21" s="20">
        <v>14</v>
      </c>
      <c r="D21" s="22">
        <v>1.2808783165599268E-2</v>
      </c>
      <c r="E21" s="20">
        <v>28</v>
      </c>
      <c r="F21" s="21">
        <v>2.0202020202020204E-2</v>
      </c>
      <c r="G21" s="22">
        <v>-0.5</v>
      </c>
    </row>
    <row r="22" spans="1:7" ht="14.45" customHeight="1" x14ac:dyDescent="0.25">
      <c r="A22" s="23"/>
      <c r="B22" s="24" t="s">
        <v>114</v>
      </c>
      <c r="C22" s="24">
        <v>14</v>
      </c>
      <c r="D22" s="26">
        <v>1.2808783165599268E-2</v>
      </c>
      <c r="E22" s="24">
        <v>11</v>
      </c>
      <c r="F22" s="25">
        <v>7.9365079365079361E-3</v>
      </c>
      <c r="G22" s="26">
        <v>0.27272727272727271</v>
      </c>
    </row>
    <row r="23" spans="1:7" ht="14.45" customHeight="1" x14ac:dyDescent="0.25">
      <c r="A23" s="19">
        <v>13</v>
      </c>
      <c r="B23" s="20" t="s">
        <v>21</v>
      </c>
      <c r="C23" s="20">
        <v>13</v>
      </c>
      <c r="D23" s="22">
        <v>1.1893870082342177E-2</v>
      </c>
      <c r="E23" s="20">
        <v>25</v>
      </c>
      <c r="F23" s="21">
        <v>1.8037518037518036E-2</v>
      </c>
      <c r="G23" s="22">
        <v>-0.48</v>
      </c>
    </row>
    <row r="24" spans="1:7" ht="14.45" customHeight="1" x14ac:dyDescent="0.25">
      <c r="A24" s="23"/>
      <c r="B24" s="24" t="s">
        <v>20</v>
      </c>
      <c r="C24" s="24">
        <v>13</v>
      </c>
      <c r="D24" s="26">
        <v>1.1893870082342177E-2</v>
      </c>
      <c r="E24" s="24">
        <v>28</v>
      </c>
      <c r="F24" s="25">
        <v>2.0202020202020204E-2</v>
      </c>
      <c r="G24" s="26">
        <v>-0.5357142857142857</v>
      </c>
    </row>
    <row r="25" spans="1:7" ht="14.45" customHeight="1" x14ac:dyDescent="0.25">
      <c r="A25" s="19">
        <v>15</v>
      </c>
      <c r="B25" s="20" t="s">
        <v>108</v>
      </c>
      <c r="C25" s="20">
        <v>8</v>
      </c>
      <c r="D25" s="22">
        <v>7.319304666056725E-3</v>
      </c>
      <c r="E25" s="20">
        <v>7</v>
      </c>
      <c r="F25" s="21">
        <v>5.0505050505050509E-3</v>
      </c>
      <c r="G25" s="22">
        <v>0.14285714285714279</v>
      </c>
    </row>
    <row r="26" spans="1:7" ht="14.45" customHeight="1" x14ac:dyDescent="0.25">
      <c r="A26" s="23"/>
      <c r="B26" s="24" t="s">
        <v>122</v>
      </c>
      <c r="C26" s="24">
        <v>8</v>
      </c>
      <c r="D26" s="26">
        <v>7.319304666056725E-3</v>
      </c>
      <c r="E26" s="24">
        <v>10</v>
      </c>
      <c r="F26" s="25">
        <v>7.215007215007215E-3</v>
      </c>
      <c r="G26" s="26">
        <v>-0.19999999999999996</v>
      </c>
    </row>
    <row r="27" spans="1:7" ht="14.45" customHeight="1" x14ac:dyDescent="0.25">
      <c r="A27" s="19">
        <v>17</v>
      </c>
      <c r="B27" s="20" t="s">
        <v>82</v>
      </c>
      <c r="C27" s="20">
        <v>7</v>
      </c>
      <c r="D27" s="22">
        <v>6.4043915827996338E-3</v>
      </c>
      <c r="E27" s="20">
        <v>16</v>
      </c>
      <c r="F27" s="21">
        <v>1.1544011544011544E-2</v>
      </c>
      <c r="G27" s="22">
        <v>-0.5625</v>
      </c>
    </row>
    <row r="28" spans="1:7" ht="14.45" customHeight="1" x14ac:dyDescent="0.25">
      <c r="A28" s="23"/>
      <c r="B28" s="24" t="s">
        <v>123</v>
      </c>
      <c r="C28" s="24">
        <v>7</v>
      </c>
      <c r="D28" s="26">
        <v>6.4043915827996338E-3</v>
      </c>
      <c r="E28" s="24">
        <v>10</v>
      </c>
      <c r="F28" s="25">
        <v>7.215007215007215E-3</v>
      </c>
      <c r="G28" s="26">
        <v>-0.30000000000000004</v>
      </c>
    </row>
    <row r="29" spans="1:7" ht="14.45" customHeight="1" x14ac:dyDescent="0.25">
      <c r="A29" s="19">
        <v>19</v>
      </c>
      <c r="B29" s="20" t="s">
        <v>121</v>
      </c>
      <c r="C29" s="20">
        <v>6</v>
      </c>
      <c r="D29" s="22">
        <v>5.4894784995425435E-3</v>
      </c>
      <c r="E29" s="20">
        <v>3</v>
      </c>
      <c r="F29" s="21">
        <v>2.1645021645021645E-3</v>
      </c>
      <c r="G29" s="22">
        <v>1</v>
      </c>
    </row>
    <row r="30" spans="1:7" ht="14.45" customHeight="1" x14ac:dyDescent="0.25">
      <c r="A30" s="23"/>
      <c r="B30" s="24" t="s">
        <v>124</v>
      </c>
      <c r="C30" s="24">
        <v>6</v>
      </c>
      <c r="D30" s="26">
        <v>5.4894784995425435E-3</v>
      </c>
      <c r="E30" s="24">
        <v>9</v>
      </c>
      <c r="F30" s="25">
        <v>6.4935064935064939E-3</v>
      </c>
      <c r="G30" s="26">
        <v>-0.33333333333333337</v>
      </c>
    </row>
    <row r="31" spans="1:7" ht="14.45" customHeight="1" x14ac:dyDescent="0.25">
      <c r="A31" s="42"/>
      <c r="B31" s="30" t="s">
        <v>105</v>
      </c>
      <c r="C31" s="30">
        <f>C32-SUM(C11:C30)</f>
        <v>73</v>
      </c>
      <c r="D31" s="31">
        <f>C31/C32</f>
        <v>6.6788655077767614E-2</v>
      </c>
      <c r="E31" s="30">
        <f>E32-SUM(E11:E30)</f>
        <v>210</v>
      </c>
      <c r="F31" s="31">
        <f>E31/E32</f>
        <v>0.15151515151515152</v>
      </c>
      <c r="G31" s="32">
        <f>C31/E31-1</f>
        <v>-0.65238095238095239</v>
      </c>
    </row>
    <row r="32" spans="1:7" ht="14.45" customHeight="1" x14ac:dyDescent="0.25">
      <c r="A32" s="33"/>
      <c r="B32" s="34" t="s">
        <v>107</v>
      </c>
      <c r="C32" s="34">
        <v>1093</v>
      </c>
      <c r="D32" s="35">
        <v>1</v>
      </c>
      <c r="E32" s="34">
        <v>1386</v>
      </c>
      <c r="F32" s="35">
        <v>0.99999999999999933</v>
      </c>
      <c r="G32" s="36">
        <v>-0.21139971139971137</v>
      </c>
    </row>
    <row r="33" spans="1:7" ht="12.75" customHeight="1" x14ac:dyDescent="0.25">
      <c r="A33" s="37" t="s">
        <v>10</v>
      </c>
      <c r="B33" s="7"/>
      <c r="C33" s="7"/>
      <c r="D33" s="7"/>
      <c r="E33" s="7"/>
      <c r="F33" s="7"/>
      <c r="G33" s="7"/>
    </row>
    <row r="34" spans="1:7" x14ac:dyDescent="0.25">
      <c r="A34" s="7" t="s">
        <v>50</v>
      </c>
      <c r="B34" s="7"/>
      <c r="C34" s="7"/>
      <c r="D34" s="7"/>
      <c r="E34" s="7"/>
      <c r="F34" s="7"/>
      <c r="G34" s="7"/>
    </row>
    <row r="35" spans="1:7" x14ac:dyDescent="0.25">
      <c r="A35" s="9" t="s">
        <v>51</v>
      </c>
      <c r="B35" s="7"/>
      <c r="C35" s="7"/>
      <c r="D35" s="7"/>
      <c r="E35" s="7"/>
      <c r="F35" s="7"/>
      <c r="G35" s="7"/>
    </row>
    <row r="51" ht="15" customHeight="1" x14ac:dyDescent="0.25"/>
    <row r="53" ht="15" customHeight="1" x14ac:dyDescent="0.25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9" priority="5" operator="equal">
      <formula>0</formula>
    </cfRule>
  </conditionalFormatting>
  <conditionalFormatting sqref="G11:G32">
    <cfRule type="cellIs" dxfId="8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showGridLines="0" zoomScaleNormal="100" workbookViewId="0">
      <selection activeCell="A37" sqref="A37"/>
    </sheetView>
  </sheetViews>
  <sheetFormatPr defaultRowHeight="15" x14ac:dyDescent="0.25"/>
  <cols>
    <col min="1" max="1" width="8" customWidth="1"/>
    <col min="2" max="2" width="25.5703125" customWidth="1"/>
    <col min="3" max="7" width="11.7109375" customWidth="1"/>
    <col min="8" max="10" width="9" customWidth="1"/>
  </cols>
  <sheetData>
    <row r="1" spans="1:10" x14ac:dyDescent="0.25">
      <c r="A1" s="7" t="s">
        <v>25</v>
      </c>
      <c r="B1" s="7"/>
      <c r="C1" s="7"/>
      <c r="D1" s="7"/>
      <c r="E1" s="7"/>
      <c r="F1" s="7"/>
      <c r="G1" s="8">
        <v>45756</v>
      </c>
    </row>
    <row r="2" spans="1:10" ht="14.45" customHeight="1" x14ac:dyDescent="0.25">
      <c r="A2" s="84" t="s">
        <v>27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5" customHeight="1" x14ac:dyDescent="0.25">
      <c r="A3" s="85" t="s">
        <v>28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5" customHeight="1" x14ac:dyDescent="0.25">
      <c r="A4" s="13"/>
      <c r="B4" s="13"/>
      <c r="C4" s="13"/>
      <c r="D4" s="13"/>
      <c r="E4" s="13"/>
      <c r="F4" s="13"/>
      <c r="G4" s="14" t="s">
        <v>104</v>
      </c>
      <c r="H4" s="3"/>
      <c r="I4" s="3"/>
      <c r="J4" s="3"/>
    </row>
    <row r="5" spans="1:10" ht="14.45" customHeight="1" x14ac:dyDescent="0.25">
      <c r="A5" s="86" t="s">
        <v>0</v>
      </c>
      <c r="B5" s="86" t="s">
        <v>1</v>
      </c>
      <c r="C5" s="88" t="s">
        <v>125</v>
      </c>
      <c r="D5" s="88"/>
      <c r="E5" s="88"/>
      <c r="F5" s="88"/>
      <c r="G5" s="88"/>
    </row>
    <row r="6" spans="1:10" ht="14.45" customHeight="1" x14ac:dyDescent="0.25">
      <c r="A6" s="87"/>
      <c r="B6" s="87"/>
      <c r="C6" s="89" t="s">
        <v>126</v>
      </c>
      <c r="D6" s="89"/>
      <c r="E6" s="89"/>
      <c r="F6" s="89"/>
      <c r="G6" s="89"/>
    </row>
    <row r="7" spans="1:10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10" ht="14.4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5" customHeight="1" x14ac:dyDescent="0.25">
      <c r="A11" s="19">
        <v>1</v>
      </c>
      <c r="B11" s="20" t="s">
        <v>29</v>
      </c>
      <c r="C11" s="20">
        <v>739</v>
      </c>
      <c r="D11" s="21">
        <v>0.25196045005114215</v>
      </c>
      <c r="E11" s="20">
        <v>603</v>
      </c>
      <c r="F11" s="21">
        <v>0.23545490042951972</v>
      </c>
      <c r="G11" s="22">
        <v>0.22553897180762861</v>
      </c>
    </row>
    <row r="12" spans="1:10" ht="14.45" customHeight="1" x14ac:dyDescent="0.25">
      <c r="A12" s="23">
        <v>2</v>
      </c>
      <c r="B12" s="24" t="s">
        <v>127</v>
      </c>
      <c r="C12" s="24">
        <v>606</v>
      </c>
      <c r="D12" s="25">
        <v>0.20661438799863621</v>
      </c>
      <c r="E12" s="24">
        <v>584</v>
      </c>
      <c r="F12" s="25">
        <v>0.22803592346739554</v>
      </c>
      <c r="G12" s="26">
        <v>3.7671232876712368E-2</v>
      </c>
    </row>
    <row r="13" spans="1:10" ht="14.45" customHeight="1" x14ac:dyDescent="0.25">
      <c r="A13" s="19">
        <v>3</v>
      </c>
      <c r="B13" s="20" t="s">
        <v>49</v>
      </c>
      <c r="C13" s="20">
        <v>189</v>
      </c>
      <c r="D13" s="21">
        <v>6.4439140811455853E-2</v>
      </c>
      <c r="E13" s="20">
        <v>64</v>
      </c>
      <c r="F13" s="21">
        <v>2.4990238188207732E-2</v>
      </c>
      <c r="G13" s="22">
        <v>1.953125</v>
      </c>
    </row>
    <row r="14" spans="1:10" ht="14.45" customHeight="1" x14ac:dyDescent="0.25">
      <c r="A14" s="23">
        <v>4</v>
      </c>
      <c r="B14" s="24" t="s">
        <v>18</v>
      </c>
      <c r="C14" s="24">
        <v>187</v>
      </c>
      <c r="D14" s="25">
        <v>6.3757245141493349E-2</v>
      </c>
      <c r="E14" s="24">
        <v>149</v>
      </c>
      <c r="F14" s="25">
        <v>5.8180398281921127E-2</v>
      </c>
      <c r="G14" s="26">
        <v>0.25503355704697994</v>
      </c>
    </row>
    <row r="15" spans="1:10" ht="14.45" customHeight="1" x14ac:dyDescent="0.25">
      <c r="A15" s="19">
        <v>5</v>
      </c>
      <c r="B15" s="20" t="s">
        <v>59</v>
      </c>
      <c r="C15" s="20">
        <v>166</v>
      </c>
      <c r="D15" s="21">
        <v>5.6597340606887148E-2</v>
      </c>
      <c r="E15" s="20">
        <v>120</v>
      </c>
      <c r="F15" s="21">
        <v>4.6856696602889499E-2</v>
      </c>
      <c r="G15" s="22">
        <v>0.3833333333333333</v>
      </c>
    </row>
    <row r="16" spans="1:10" ht="14.45" customHeight="1" x14ac:dyDescent="0.25">
      <c r="A16" s="23">
        <v>6</v>
      </c>
      <c r="B16" s="24" t="s">
        <v>32</v>
      </c>
      <c r="C16" s="24">
        <v>150</v>
      </c>
      <c r="D16" s="25">
        <v>5.1142175247187178E-2</v>
      </c>
      <c r="E16" s="24">
        <v>136</v>
      </c>
      <c r="F16" s="25">
        <v>5.310425614994143E-2</v>
      </c>
      <c r="G16" s="26">
        <v>0.10294117647058831</v>
      </c>
    </row>
    <row r="17" spans="1:7" ht="14.45" customHeight="1" x14ac:dyDescent="0.25">
      <c r="A17" s="19">
        <v>7</v>
      </c>
      <c r="B17" s="20" t="s">
        <v>30</v>
      </c>
      <c r="C17" s="20">
        <v>112</v>
      </c>
      <c r="D17" s="21">
        <v>3.8186157517899763E-2</v>
      </c>
      <c r="E17" s="20">
        <v>126</v>
      </c>
      <c r="F17" s="21">
        <v>4.9199531433033974E-2</v>
      </c>
      <c r="G17" s="22">
        <v>-0.11111111111111116</v>
      </c>
    </row>
    <row r="18" spans="1:7" ht="14.45" customHeight="1" x14ac:dyDescent="0.25">
      <c r="A18" s="23">
        <v>8</v>
      </c>
      <c r="B18" s="24" t="s">
        <v>89</v>
      </c>
      <c r="C18" s="24">
        <v>81</v>
      </c>
      <c r="D18" s="25">
        <v>2.7616774633481077E-2</v>
      </c>
      <c r="E18" s="24">
        <v>53</v>
      </c>
      <c r="F18" s="25">
        <v>2.0695040999609528E-2</v>
      </c>
      <c r="G18" s="26">
        <v>0.52830188679245293</v>
      </c>
    </row>
    <row r="19" spans="1:7" ht="14.45" customHeight="1" x14ac:dyDescent="0.25">
      <c r="A19" s="19">
        <v>9</v>
      </c>
      <c r="B19" s="20" t="s">
        <v>58</v>
      </c>
      <c r="C19" s="20">
        <v>75</v>
      </c>
      <c r="D19" s="21">
        <v>2.5571087623593589E-2</v>
      </c>
      <c r="E19" s="20">
        <v>83</v>
      </c>
      <c r="F19" s="21">
        <v>3.2409215150331905E-2</v>
      </c>
      <c r="G19" s="22">
        <v>-9.6385542168674676E-2</v>
      </c>
    </row>
    <row r="20" spans="1:7" ht="14.45" customHeight="1" x14ac:dyDescent="0.25">
      <c r="A20" s="23">
        <v>10</v>
      </c>
      <c r="B20" s="24" t="s">
        <v>31</v>
      </c>
      <c r="C20" s="24">
        <v>66</v>
      </c>
      <c r="D20" s="25">
        <v>2.250255710876236E-2</v>
      </c>
      <c r="E20" s="24">
        <v>69</v>
      </c>
      <c r="F20" s="25">
        <v>2.694260054666146E-2</v>
      </c>
      <c r="G20" s="26">
        <v>-4.3478260869565188E-2</v>
      </c>
    </row>
    <row r="21" spans="1:7" ht="14.45" customHeight="1" x14ac:dyDescent="0.25">
      <c r="A21" s="19">
        <v>11</v>
      </c>
      <c r="B21" s="20" t="s">
        <v>90</v>
      </c>
      <c r="C21" s="20">
        <v>41</v>
      </c>
      <c r="D21" s="21">
        <v>1.3978861234231163E-2</v>
      </c>
      <c r="E21" s="20">
        <v>39</v>
      </c>
      <c r="F21" s="21">
        <v>1.5228426395939087E-2</v>
      </c>
      <c r="G21" s="22">
        <v>5.1282051282051322E-2</v>
      </c>
    </row>
    <row r="22" spans="1:7" ht="14.45" customHeight="1" x14ac:dyDescent="0.25">
      <c r="A22" s="23">
        <v>12</v>
      </c>
      <c r="B22" s="24" t="s">
        <v>57</v>
      </c>
      <c r="C22" s="24">
        <v>38</v>
      </c>
      <c r="D22" s="25">
        <v>1.2956017729287419E-2</v>
      </c>
      <c r="E22" s="24">
        <v>27</v>
      </c>
      <c r="F22" s="25">
        <v>1.0542756735650137E-2</v>
      </c>
      <c r="G22" s="26">
        <v>0.40740740740740744</v>
      </c>
    </row>
    <row r="23" spans="1:7" ht="14.45" customHeight="1" x14ac:dyDescent="0.25">
      <c r="A23" s="19">
        <v>13</v>
      </c>
      <c r="B23" s="20" t="s">
        <v>55</v>
      </c>
      <c r="C23" s="20">
        <v>36</v>
      </c>
      <c r="D23" s="21">
        <v>1.2274122059324924E-2</v>
      </c>
      <c r="E23" s="20">
        <v>46</v>
      </c>
      <c r="F23" s="21">
        <v>1.7961733697774308E-2</v>
      </c>
      <c r="G23" s="22">
        <v>-0.21739130434782605</v>
      </c>
    </row>
    <row r="24" spans="1:7" ht="14.45" customHeight="1" x14ac:dyDescent="0.25">
      <c r="A24" s="23">
        <v>14</v>
      </c>
      <c r="B24" s="24" t="s">
        <v>91</v>
      </c>
      <c r="C24" s="24">
        <v>32</v>
      </c>
      <c r="D24" s="25">
        <v>1.0910330719399931E-2</v>
      </c>
      <c r="E24" s="24">
        <v>30</v>
      </c>
      <c r="F24" s="25">
        <v>1.1714174150722375E-2</v>
      </c>
      <c r="G24" s="26">
        <v>6.6666666666666652E-2</v>
      </c>
    </row>
    <row r="25" spans="1:7" ht="14.45" customHeight="1" x14ac:dyDescent="0.25">
      <c r="A25" s="19">
        <v>15</v>
      </c>
      <c r="B25" s="20" t="s">
        <v>60</v>
      </c>
      <c r="C25" s="20">
        <v>29</v>
      </c>
      <c r="D25" s="21">
        <v>9.8874872144561875E-3</v>
      </c>
      <c r="E25" s="20">
        <v>25</v>
      </c>
      <c r="F25" s="21">
        <v>9.7618117922686452E-3</v>
      </c>
      <c r="G25" s="22">
        <v>0.15999999999999992</v>
      </c>
    </row>
    <row r="26" spans="1:7" ht="14.45" customHeight="1" x14ac:dyDescent="0.25">
      <c r="A26" s="23">
        <v>16</v>
      </c>
      <c r="B26" s="24" t="s">
        <v>88</v>
      </c>
      <c r="C26" s="24">
        <v>27</v>
      </c>
      <c r="D26" s="25">
        <v>9.2055915444936923E-3</v>
      </c>
      <c r="E26" s="24">
        <v>23</v>
      </c>
      <c r="F26" s="25">
        <v>8.9808668488871538E-3</v>
      </c>
      <c r="G26" s="26">
        <v>0.17391304347826098</v>
      </c>
    </row>
    <row r="27" spans="1:7" ht="14.45" customHeight="1" x14ac:dyDescent="0.25">
      <c r="A27" s="19">
        <v>17</v>
      </c>
      <c r="B27" s="20" t="s">
        <v>109</v>
      </c>
      <c r="C27" s="20">
        <v>24</v>
      </c>
      <c r="D27" s="21">
        <v>8.1827480395499485E-3</v>
      </c>
      <c r="E27" s="20">
        <v>20</v>
      </c>
      <c r="F27" s="21">
        <v>7.8094494338149158E-3</v>
      </c>
      <c r="G27" s="22">
        <v>0.19999999999999996</v>
      </c>
    </row>
    <row r="28" spans="1:7" ht="14.45" customHeight="1" x14ac:dyDescent="0.25">
      <c r="A28" s="23"/>
      <c r="B28" s="24" t="s">
        <v>128</v>
      </c>
      <c r="C28" s="24">
        <v>24</v>
      </c>
      <c r="D28" s="25">
        <v>8.1827480395499485E-3</v>
      </c>
      <c r="E28" s="24">
        <v>19</v>
      </c>
      <c r="F28" s="25">
        <v>7.4189769621241701E-3</v>
      </c>
      <c r="G28" s="26">
        <v>0.26315789473684204</v>
      </c>
    </row>
    <row r="29" spans="1:7" ht="14.45" customHeight="1" x14ac:dyDescent="0.25">
      <c r="A29" s="19">
        <v>19</v>
      </c>
      <c r="B29" s="20" t="s">
        <v>129</v>
      </c>
      <c r="C29" s="20">
        <v>21</v>
      </c>
      <c r="D29" s="21">
        <v>7.1599045346062056E-3</v>
      </c>
      <c r="E29" s="20">
        <v>0</v>
      </c>
      <c r="F29" s="21">
        <v>0</v>
      </c>
      <c r="G29" s="22"/>
    </row>
    <row r="30" spans="1:7" ht="14.45" customHeight="1" x14ac:dyDescent="0.25">
      <c r="A30" s="23">
        <v>20</v>
      </c>
      <c r="B30" s="24" t="s">
        <v>130</v>
      </c>
      <c r="C30" s="24">
        <v>19</v>
      </c>
      <c r="D30" s="25">
        <v>6.4780088646437094E-3</v>
      </c>
      <c r="E30" s="24">
        <v>18</v>
      </c>
      <c r="F30" s="25">
        <v>7.0285044904334244E-3</v>
      </c>
      <c r="G30" s="26">
        <v>5.555555555555558E-2</v>
      </c>
    </row>
    <row r="31" spans="1:7" ht="14.45" customHeight="1" x14ac:dyDescent="0.25">
      <c r="A31" s="19"/>
      <c r="B31" s="20" t="s">
        <v>131</v>
      </c>
      <c r="C31" s="20">
        <v>19</v>
      </c>
      <c r="D31" s="21">
        <v>6.4780088646437094E-3</v>
      </c>
      <c r="E31" s="20">
        <v>21</v>
      </c>
      <c r="F31" s="21">
        <v>8.1999219055056624E-3</v>
      </c>
      <c r="G31" s="22">
        <v>-9.5238095238095233E-2</v>
      </c>
    </row>
    <row r="32" spans="1:7" ht="14.45" customHeight="1" x14ac:dyDescent="0.25">
      <c r="A32" s="42"/>
      <c r="B32" s="30" t="s">
        <v>105</v>
      </c>
      <c r="C32" s="30">
        <f>C33-SUM(C11:C31)</f>
        <v>252</v>
      </c>
      <c r="D32" s="31">
        <f>C32/C33</f>
        <v>8.5918854415274457E-2</v>
      </c>
      <c r="E32" s="30">
        <f>E33-SUM(E11:E31)</f>
        <v>306</v>
      </c>
      <c r="F32" s="31">
        <f>E32/E33</f>
        <v>0.11948457633736821</v>
      </c>
      <c r="G32" s="32">
        <f>C32/E32-1</f>
        <v>-0.17647058823529416</v>
      </c>
    </row>
    <row r="33" spans="1:7" ht="14.45" customHeight="1" x14ac:dyDescent="0.25">
      <c r="A33" s="33"/>
      <c r="B33" s="34" t="s">
        <v>106</v>
      </c>
      <c r="C33" s="34">
        <v>2933</v>
      </c>
      <c r="D33" s="35">
        <v>1</v>
      </c>
      <c r="E33" s="34">
        <v>2561</v>
      </c>
      <c r="F33" s="35">
        <v>1.0000000000000011</v>
      </c>
      <c r="G33" s="36">
        <v>0.14525575946895741</v>
      </c>
    </row>
    <row r="34" spans="1:7" ht="12" customHeight="1" x14ac:dyDescent="0.25">
      <c r="A34" s="37" t="s">
        <v>10</v>
      </c>
      <c r="B34" s="7"/>
      <c r="C34" s="7"/>
      <c r="D34" s="7"/>
      <c r="E34" s="7"/>
      <c r="F34" s="7"/>
      <c r="G34" s="7"/>
    </row>
    <row r="35" spans="1:7" x14ac:dyDescent="0.25">
      <c r="A35" s="7" t="s">
        <v>52</v>
      </c>
      <c r="B35" s="7"/>
      <c r="C35" s="7"/>
      <c r="D35" s="7"/>
      <c r="E35" s="7"/>
      <c r="F35" s="7"/>
      <c r="G35" s="7"/>
    </row>
    <row r="36" spans="1:7" x14ac:dyDescent="0.25">
      <c r="A36" s="9" t="s">
        <v>51</v>
      </c>
      <c r="B36" s="7"/>
      <c r="C36" s="7"/>
      <c r="D36" s="7"/>
      <c r="E36" s="7"/>
      <c r="F36" s="7"/>
      <c r="G36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1">
    <cfRule type="cellIs" dxfId="7" priority="2" operator="equal">
      <formula>0</formula>
    </cfRule>
  </conditionalFormatting>
  <conditionalFormatting sqref="G11:G33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showGridLines="0" zoomScaleNormal="100" workbookViewId="0"/>
  </sheetViews>
  <sheetFormatPr defaultRowHeight="15" x14ac:dyDescent="0.25"/>
  <cols>
    <col min="1" max="1" width="8" customWidth="1"/>
    <col min="2" max="2" width="22.28515625" bestFit="1" customWidth="1"/>
    <col min="3" max="7" width="11.7109375" customWidth="1"/>
    <col min="8" max="9" width="9" customWidth="1"/>
  </cols>
  <sheetData>
    <row r="1" spans="1:9" x14ac:dyDescent="0.25">
      <c r="A1" s="7" t="s">
        <v>25</v>
      </c>
      <c r="B1" s="7"/>
      <c r="C1" s="7"/>
      <c r="D1" s="7"/>
      <c r="E1" s="7"/>
      <c r="F1" s="7"/>
      <c r="G1" s="8">
        <v>45756</v>
      </c>
    </row>
    <row r="2" spans="1:9" ht="14.45" customHeight="1" x14ac:dyDescent="0.25">
      <c r="A2" s="84" t="s">
        <v>33</v>
      </c>
      <c r="B2" s="84"/>
      <c r="C2" s="84"/>
      <c r="D2" s="84"/>
      <c r="E2" s="84"/>
      <c r="F2" s="84"/>
      <c r="G2" s="84"/>
      <c r="H2" s="2"/>
      <c r="I2" s="2"/>
    </row>
    <row r="3" spans="1:9" ht="14.45" customHeight="1" x14ac:dyDescent="0.25">
      <c r="A3" s="85" t="s">
        <v>34</v>
      </c>
      <c r="B3" s="85"/>
      <c r="C3" s="85"/>
      <c r="D3" s="85"/>
      <c r="E3" s="85"/>
      <c r="F3" s="85"/>
      <c r="G3" s="85"/>
      <c r="H3" s="3"/>
      <c r="I3" s="3"/>
    </row>
    <row r="4" spans="1:9" ht="14.45" customHeight="1" x14ac:dyDescent="0.25">
      <c r="A4" s="13"/>
      <c r="B4" s="13"/>
      <c r="C4" s="13"/>
      <c r="D4" s="13"/>
      <c r="E4" s="13"/>
      <c r="F4" s="13"/>
      <c r="G4" s="14" t="s">
        <v>104</v>
      </c>
      <c r="H4" s="3"/>
      <c r="I4" s="3"/>
    </row>
    <row r="5" spans="1:9" ht="14.45" customHeight="1" x14ac:dyDescent="0.25">
      <c r="A5" s="86" t="s">
        <v>0</v>
      </c>
      <c r="B5" s="86" t="s">
        <v>1</v>
      </c>
      <c r="C5" s="88" t="s">
        <v>125</v>
      </c>
      <c r="D5" s="88"/>
      <c r="E5" s="88"/>
      <c r="F5" s="88"/>
      <c r="G5" s="88"/>
    </row>
    <row r="6" spans="1:9" ht="14.45" customHeight="1" x14ac:dyDescent="0.25">
      <c r="A6" s="87"/>
      <c r="B6" s="87"/>
      <c r="C6" s="89" t="s">
        <v>126</v>
      </c>
      <c r="D6" s="89"/>
      <c r="E6" s="89"/>
      <c r="F6" s="89"/>
      <c r="G6" s="89"/>
    </row>
    <row r="7" spans="1:9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9" ht="14.2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9" ht="14.4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9" ht="14.4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9" ht="14.45" customHeight="1" x14ac:dyDescent="0.25">
      <c r="A11" s="19">
        <v>1</v>
      </c>
      <c r="B11" s="20" t="s">
        <v>92</v>
      </c>
      <c r="C11" s="20">
        <v>120</v>
      </c>
      <c r="D11" s="21">
        <v>0.28846153846153844</v>
      </c>
      <c r="E11" s="20">
        <v>112</v>
      </c>
      <c r="F11" s="21">
        <v>0.2711864406779661</v>
      </c>
      <c r="G11" s="22">
        <v>7.1428571428571397E-2</v>
      </c>
    </row>
    <row r="12" spans="1:9" ht="14.45" customHeight="1" x14ac:dyDescent="0.25">
      <c r="A12" s="23">
        <v>2</v>
      </c>
      <c r="B12" s="24" t="s">
        <v>93</v>
      </c>
      <c r="C12" s="24">
        <v>64</v>
      </c>
      <c r="D12" s="25">
        <v>0.15384615384615385</v>
      </c>
      <c r="E12" s="24">
        <v>54</v>
      </c>
      <c r="F12" s="25">
        <v>0.13075060532687652</v>
      </c>
      <c r="G12" s="26">
        <v>0.18518518518518512</v>
      </c>
    </row>
    <row r="13" spans="1:9" ht="14.45" customHeight="1" x14ac:dyDescent="0.25">
      <c r="A13" s="19">
        <v>3</v>
      </c>
      <c r="B13" s="20" t="s">
        <v>99</v>
      </c>
      <c r="C13" s="20">
        <v>27</v>
      </c>
      <c r="D13" s="21">
        <v>6.4903846153846159E-2</v>
      </c>
      <c r="E13" s="20">
        <v>19</v>
      </c>
      <c r="F13" s="21">
        <v>4.6004842615012108E-2</v>
      </c>
      <c r="G13" s="22">
        <v>0.42105263157894735</v>
      </c>
    </row>
    <row r="14" spans="1:9" ht="14.45" customHeight="1" x14ac:dyDescent="0.25">
      <c r="A14" s="23">
        <v>4</v>
      </c>
      <c r="B14" s="24" t="s">
        <v>13</v>
      </c>
      <c r="C14" s="24">
        <v>25</v>
      </c>
      <c r="D14" s="25">
        <v>6.0096153846153848E-2</v>
      </c>
      <c r="E14" s="24">
        <v>15</v>
      </c>
      <c r="F14" s="25">
        <v>3.6319612590799029E-2</v>
      </c>
      <c r="G14" s="26">
        <v>0.66666666666666674</v>
      </c>
    </row>
    <row r="15" spans="1:9" ht="14.45" customHeight="1" x14ac:dyDescent="0.25">
      <c r="A15" s="19">
        <v>5</v>
      </c>
      <c r="B15" s="20" t="s">
        <v>100</v>
      </c>
      <c r="C15" s="20">
        <v>20</v>
      </c>
      <c r="D15" s="21">
        <v>4.807692307692308E-2</v>
      </c>
      <c r="E15" s="20">
        <v>12</v>
      </c>
      <c r="F15" s="21">
        <v>2.9055690072639227E-2</v>
      </c>
      <c r="G15" s="22">
        <v>0.66666666666666674</v>
      </c>
    </row>
    <row r="16" spans="1:9" ht="14.45" customHeight="1" x14ac:dyDescent="0.25">
      <c r="A16" s="23">
        <v>6</v>
      </c>
      <c r="B16" s="24" t="s">
        <v>94</v>
      </c>
      <c r="C16" s="24">
        <v>19</v>
      </c>
      <c r="D16" s="25">
        <v>4.567307692307692E-2</v>
      </c>
      <c r="E16" s="24">
        <v>38</v>
      </c>
      <c r="F16" s="25">
        <v>9.2009685230024216E-2</v>
      </c>
      <c r="G16" s="26">
        <v>-0.5</v>
      </c>
    </row>
    <row r="17" spans="1:8" ht="14.45" customHeight="1" x14ac:dyDescent="0.25">
      <c r="A17" s="19">
        <v>7</v>
      </c>
      <c r="B17" s="20" t="s">
        <v>96</v>
      </c>
      <c r="C17" s="20">
        <v>13</v>
      </c>
      <c r="D17" s="21">
        <v>3.125E-2</v>
      </c>
      <c r="E17" s="20">
        <v>31</v>
      </c>
      <c r="F17" s="21">
        <v>7.5060532687651338E-2</v>
      </c>
      <c r="G17" s="22">
        <v>-0.58064516129032251</v>
      </c>
    </row>
    <row r="18" spans="1:8" ht="14.45" customHeight="1" x14ac:dyDescent="0.25">
      <c r="A18" s="23">
        <v>8</v>
      </c>
      <c r="B18" s="24" t="s">
        <v>18</v>
      </c>
      <c r="C18" s="24">
        <v>12</v>
      </c>
      <c r="D18" s="25">
        <v>2.8846153846153848E-2</v>
      </c>
      <c r="E18" s="24">
        <v>13</v>
      </c>
      <c r="F18" s="25">
        <v>3.1476997578692496E-2</v>
      </c>
      <c r="G18" s="26">
        <v>-7.6923076923076872E-2</v>
      </c>
    </row>
    <row r="19" spans="1:8" ht="14.45" customHeight="1" x14ac:dyDescent="0.25">
      <c r="A19" s="19"/>
      <c r="B19" s="20" t="s">
        <v>103</v>
      </c>
      <c r="C19" s="20">
        <v>12</v>
      </c>
      <c r="D19" s="21">
        <v>2.8846153846153848E-2</v>
      </c>
      <c r="E19" s="20">
        <v>7</v>
      </c>
      <c r="F19" s="21">
        <v>1.6949152542372881E-2</v>
      </c>
      <c r="G19" s="22">
        <v>0.71428571428571419</v>
      </c>
    </row>
    <row r="20" spans="1:8" ht="14.45" customHeight="1" x14ac:dyDescent="0.25">
      <c r="A20" s="23">
        <v>10</v>
      </c>
      <c r="B20" s="24" t="s">
        <v>95</v>
      </c>
      <c r="C20" s="24">
        <v>11</v>
      </c>
      <c r="D20" s="25">
        <v>2.6442307692307692E-2</v>
      </c>
      <c r="E20" s="24">
        <v>23</v>
      </c>
      <c r="F20" s="25">
        <v>5.569007263922518E-2</v>
      </c>
      <c r="G20" s="26">
        <v>-0.52173913043478259</v>
      </c>
    </row>
    <row r="21" spans="1:8" ht="14.45" customHeight="1" x14ac:dyDescent="0.25">
      <c r="A21" s="19"/>
      <c r="B21" s="20" t="s">
        <v>22</v>
      </c>
      <c r="C21" s="20">
        <v>11</v>
      </c>
      <c r="D21" s="21">
        <v>2.6442307692307692E-2</v>
      </c>
      <c r="E21" s="20">
        <v>7</v>
      </c>
      <c r="F21" s="21">
        <v>1.6949152542372881E-2</v>
      </c>
      <c r="G21" s="22">
        <v>0.5714285714285714</v>
      </c>
    </row>
    <row r="22" spans="1:8" ht="14.45" customHeight="1" x14ac:dyDescent="0.25">
      <c r="A22" s="23">
        <v>12</v>
      </c>
      <c r="B22" s="24" t="s">
        <v>98</v>
      </c>
      <c r="C22" s="24">
        <v>10</v>
      </c>
      <c r="D22" s="25">
        <v>2.403846153846154E-2</v>
      </c>
      <c r="E22" s="24">
        <v>18</v>
      </c>
      <c r="F22" s="25">
        <v>4.3583535108958835E-2</v>
      </c>
      <c r="G22" s="26">
        <v>-0.44444444444444442</v>
      </c>
    </row>
    <row r="23" spans="1:8" ht="14.45" customHeight="1" x14ac:dyDescent="0.25">
      <c r="A23" s="19">
        <v>13</v>
      </c>
      <c r="B23" s="20" t="s">
        <v>101</v>
      </c>
      <c r="C23" s="20">
        <v>9</v>
      </c>
      <c r="D23" s="21">
        <v>2.1634615384615384E-2</v>
      </c>
      <c r="E23" s="20">
        <v>7</v>
      </c>
      <c r="F23" s="21">
        <v>1.6949152542372881E-2</v>
      </c>
      <c r="G23" s="22">
        <v>0.28571428571428581</v>
      </c>
    </row>
    <row r="24" spans="1:8" ht="14.45" customHeight="1" x14ac:dyDescent="0.25">
      <c r="A24" s="23">
        <v>14</v>
      </c>
      <c r="B24" s="24" t="s">
        <v>97</v>
      </c>
      <c r="C24" s="24">
        <v>8</v>
      </c>
      <c r="D24" s="25">
        <v>1.9230769230769232E-2</v>
      </c>
      <c r="E24" s="24">
        <v>6</v>
      </c>
      <c r="F24" s="25">
        <v>1.4527845036319613E-2</v>
      </c>
      <c r="G24" s="26">
        <v>0.33333333333333326</v>
      </c>
    </row>
    <row r="25" spans="1:8" ht="14.45" customHeight="1" x14ac:dyDescent="0.25">
      <c r="A25" s="19">
        <v>15</v>
      </c>
      <c r="B25" s="20" t="s">
        <v>132</v>
      </c>
      <c r="C25" s="20">
        <v>5</v>
      </c>
      <c r="D25" s="21">
        <v>1.201923076923077E-2</v>
      </c>
      <c r="E25" s="20">
        <v>5</v>
      </c>
      <c r="F25" s="21">
        <v>1.2106537530266344E-2</v>
      </c>
      <c r="G25" s="22">
        <v>0</v>
      </c>
    </row>
    <row r="26" spans="1:8" ht="14.45" customHeight="1" x14ac:dyDescent="0.25">
      <c r="A26" s="43"/>
      <c r="B26" s="44" t="s">
        <v>105</v>
      </c>
      <c r="C26" s="44">
        <f>C27-SUM(C11:C25)</f>
        <v>50</v>
      </c>
      <c r="D26" s="45">
        <f>C26/C27</f>
        <v>0.1201923076923077</v>
      </c>
      <c r="E26" s="44">
        <f>E27-SUM(E11:E25)</f>
        <v>46</v>
      </c>
      <c r="F26" s="45">
        <f>E26/E27</f>
        <v>0.11138014527845036</v>
      </c>
      <c r="G26" s="46">
        <f>C26/E26-1</f>
        <v>8.6956521739130377E-2</v>
      </c>
    </row>
    <row r="27" spans="1:8" x14ac:dyDescent="0.25">
      <c r="A27" s="33"/>
      <c r="B27" s="34" t="s">
        <v>106</v>
      </c>
      <c r="C27" s="34">
        <v>416</v>
      </c>
      <c r="D27" s="35">
        <v>1</v>
      </c>
      <c r="E27" s="34">
        <v>413</v>
      </c>
      <c r="F27" s="35">
        <v>1.0000000000000007</v>
      </c>
      <c r="G27" s="36">
        <v>7.2639225181598821E-3</v>
      </c>
    </row>
    <row r="28" spans="1:8" x14ac:dyDescent="0.25">
      <c r="A28" s="37" t="s">
        <v>10</v>
      </c>
      <c r="B28" s="7"/>
      <c r="C28" s="7"/>
      <c r="D28" s="7"/>
      <c r="E28" s="7"/>
      <c r="F28" s="7"/>
      <c r="G28" s="7"/>
      <c r="H28" s="4"/>
    </row>
    <row r="29" spans="1:8" ht="13.5" customHeight="1" x14ac:dyDescent="0.25">
      <c r="A29" s="7" t="s">
        <v>52</v>
      </c>
      <c r="B29" s="7"/>
      <c r="C29" s="7"/>
      <c r="D29" s="7"/>
      <c r="E29" s="7"/>
      <c r="F29" s="7"/>
      <c r="G29" s="7"/>
    </row>
    <row r="30" spans="1:8" x14ac:dyDescent="0.25">
      <c r="A30" s="9" t="s">
        <v>51</v>
      </c>
      <c r="B30" s="7"/>
      <c r="C30" s="7"/>
      <c r="D30" s="7"/>
      <c r="E30" s="7"/>
      <c r="F30" s="7"/>
      <c r="G30" s="7"/>
    </row>
    <row r="49" spans="1:1" x14ac:dyDescent="0.25">
      <c r="A49" t="s">
        <v>25</v>
      </c>
    </row>
    <row r="50" spans="1:1" x14ac:dyDescent="0.25">
      <c r="A50" s="1" t="s">
        <v>51</v>
      </c>
    </row>
    <row r="51" spans="1:1" x14ac:dyDescent="0.25">
      <c r="A51" s="5"/>
    </row>
    <row r="52" spans="1:1" x14ac:dyDescent="0.25">
      <c r="A52" s="1"/>
    </row>
  </sheetData>
  <mergeCells count="12">
    <mergeCell ref="A2:G2"/>
    <mergeCell ref="A3:G3"/>
    <mergeCell ref="A5:A7"/>
    <mergeCell ref="B5:B7"/>
    <mergeCell ref="C5:G5"/>
    <mergeCell ref="C6:G6"/>
    <mergeCell ref="G7:G8"/>
    <mergeCell ref="A8:A10"/>
    <mergeCell ref="B8:B10"/>
    <mergeCell ref="G9:G10"/>
    <mergeCell ref="C7:D8"/>
    <mergeCell ref="E7:F8"/>
  </mergeCells>
  <conditionalFormatting sqref="C11:G25">
    <cfRule type="cellIs" dxfId="5" priority="8" operator="equal">
      <formula>0</formula>
    </cfRule>
  </conditionalFormatting>
  <conditionalFormatting sqref="G11:G27">
    <cfRule type="cellIs" dxfId="4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3"/>
  <sheetViews>
    <sheetView showGridLines="0" zoomScaleNormal="100" workbookViewId="0"/>
  </sheetViews>
  <sheetFormatPr defaultColWidth="9.140625" defaultRowHeight="14.25" x14ac:dyDescent="0.2"/>
  <cols>
    <col min="1" max="1" width="8" style="7" customWidth="1"/>
    <col min="2" max="2" width="22.28515625" style="7" bestFit="1" customWidth="1"/>
    <col min="3" max="7" width="11.7109375" style="7" customWidth="1"/>
    <col min="8" max="9" width="9" style="7" customWidth="1"/>
    <col min="10" max="16384" width="9.140625" style="7"/>
  </cols>
  <sheetData>
    <row r="1" spans="1:7" x14ac:dyDescent="0.2">
      <c r="A1" s="7" t="s">
        <v>25</v>
      </c>
      <c r="G1" s="54">
        <v>45756</v>
      </c>
    </row>
    <row r="2" spans="1:7" x14ac:dyDescent="0.2">
      <c r="A2" s="84" t="s">
        <v>35</v>
      </c>
      <c r="B2" s="84"/>
      <c r="C2" s="84"/>
      <c r="D2" s="84"/>
      <c r="E2" s="84"/>
      <c r="F2" s="84"/>
      <c r="G2" s="84"/>
    </row>
    <row r="3" spans="1:7" x14ac:dyDescent="0.2">
      <c r="A3" s="85" t="s">
        <v>36</v>
      </c>
      <c r="B3" s="85"/>
      <c r="C3" s="85"/>
      <c r="D3" s="85"/>
      <c r="E3" s="85"/>
      <c r="F3" s="85"/>
      <c r="G3" s="85"/>
    </row>
    <row r="4" spans="1:7" ht="15" customHeight="1" x14ac:dyDescent="0.2">
      <c r="A4" s="12"/>
      <c r="B4" s="12"/>
      <c r="C4" s="12"/>
      <c r="D4" s="12"/>
      <c r="E4" s="12"/>
      <c r="F4" s="12"/>
      <c r="G4" s="14" t="s">
        <v>104</v>
      </c>
    </row>
    <row r="5" spans="1:7" ht="14.45" customHeight="1" x14ac:dyDescent="0.2">
      <c r="A5" s="86" t="s">
        <v>0</v>
      </c>
      <c r="B5" s="86" t="s">
        <v>1</v>
      </c>
      <c r="C5" s="88" t="s">
        <v>125</v>
      </c>
      <c r="D5" s="88"/>
      <c r="E5" s="88"/>
      <c r="F5" s="88"/>
      <c r="G5" s="88"/>
    </row>
    <row r="6" spans="1:7" ht="15" customHeight="1" x14ac:dyDescent="0.2">
      <c r="A6" s="87"/>
      <c r="B6" s="87"/>
      <c r="C6" s="89" t="s">
        <v>126</v>
      </c>
      <c r="D6" s="89"/>
      <c r="E6" s="89"/>
      <c r="F6" s="89"/>
      <c r="G6" s="89"/>
    </row>
    <row r="7" spans="1:7" ht="15" customHeight="1" x14ac:dyDescent="0.2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7" ht="15" customHeight="1" x14ac:dyDescent="0.2">
      <c r="A8" s="97" t="s">
        <v>4</v>
      </c>
      <c r="B8" s="97" t="s">
        <v>5</v>
      </c>
      <c r="C8" s="90"/>
      <c r="D8" s="90"/>
      <c r="E8" s="90"/>
      <c r="F8" s="90"/>
      <c r="G8" s="92"/>
    </row>
    <row r="9" spans="1:7" ht="15" customHeight="1" x14ac:dyDescent="0.2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7" ht="15" customHeight="1" x14ac:dyDescent="0.2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7" x14ac:dyDescent="0.2">
      <c r="A11" s="19">
        <v>1</v>
      </c>
      <c r="B11" s="20" t="s">
        <v>37</v>
      </c>
      <c r="C11" s="47">
        <v>92</v>
      </c>
      <c r="D11" s="21">
        <v>0.14352574102964119</v>
      </c>
      <c r="E11" s="47">
        <v>189</v>
      </c>
      <c r="F11" s="21">
        <v>0.2723342939481268</v>
      </c>
      <c r="G11" s="22">
        <v>-0.51322751322751325</v>
      </c>
    </row>
    <row r="12" spans="1:7" x14ac:dyDescent="0.2">
      <c r="A12" s="23">
        <v>2</v>
      </c>
      <c r="B12" s="24" t="s">
        <v>43</v>
      </c>
      <c r="C12" s="48">
        <v>68</v>
      </c>
      <c r="D12" s="25">
        <v>0.10608424336973479</v>
      </c>
      <c r="E12" s="48">
        <v>104</v>
      </c>
      <c r="F12" s="25">
        <v>0.14985590778097982</v>
      </c>
      <c r="G12" s="26">
        <v>-0.34615384615384615</v>
      </c>
    </row>
    <row r="13" spans="1:7" x14ac:dyDescent="0.2">
      <c r="A13" s="19">
        <v>3</v>
      </c>
      <c r="B13" s="20" t="s">
        <v>40</v>
      </c>
      <c r="C13" s="47">
        <v>55</v>
      </c>
      <c r="D13" s="21">
        <v>8.5803432137285487E-2</v>
      </c>
      <c r="E13" s="47">
        <v>30</v>
      </c>
      <c r="F13" s="21">
        <v>4.3227665706051875E-2</v>
      </c>
      <c r="G13" s="22">
        <v>0.83333333333333326</v>
      </c>
    </row>
    <row r="14" spans="1:7" x14ac:dyDescent="0.2">
      <c r="A14" s="23">
        <v>4</v>
      </c>
      <c r="B14" s="24" t="s">
        <v>41</v>
      </c>
      <c r="C14" s="48">
        <v>52</v>
      </c>
      <c r="D14" s="25">
        <v>8.1123244929797195E-2</v>
      </c>
      <c r="E14" s="48">
        <v>42</v>
      </c>
      <c r="F14" s="25">
        <v>6.0518731988472622E-2</v>
      </c>
      <c r="G14" s="26">
        <v>0.23809523809523814</v>
      </c>
    </row>
    <row r="15" spans="1:7" x14ac:dyDescent="0.2">
      <c r="A15" s="19">
        <v>5</v>
      </c>
      <c r="B15" s="20" t="s">
        <v>38</v>
      </c>
      <c r="C15" s="47">
        <v>51</v>
      </c>
      <c r="D15" s="21">
        <v>7.9563182527301088E-2</v>
      </c>
      <c r="E15" s="47">
        <v>59</v>
      </c>
      <c r="F15" s="21">
        <v>8.5014409221902024E-2</v>
      </c>
      <c r="G15" s="22">
        <v>-0.13559322033898302</v>
      </c>
    </row>
    <row r="16" spans="1:7" x14ac:dyDescent="0.2">
      <c r="A16" s="23">
        <v>6</v>
      </c>
      <c r="B16" s="24" t="s">
        <v>85</v>
      </c>
      <c r="C16" s="48">
        <v>43</v>
      </c>
      <c r="D16" s="25">
        <v>6.7082683307332289E-2</v>
      </c>
      <c r="E16" s="48">
        <v>43</v>
      </c>
      <c r="F16" s="25">
        <v>6.1959654178674349E-2</v>
      </c>
      <c r="G16" s="26">
        <v>0</v>
      </c>
    </row>
    <row r="17" spans="1:8" x14ac:dyDescent="0.2">
      <c r="A17" s="19">
        <v>7</v>
      </c>
      <c r="B17" s="20" t="s">
        <v>45</v>
      </c>
      <c r="C17" s="47">
        <v>35</v>
      </c>
      <c r="D17" s="21">
        <v>5.4602184087363496E-2</v>
      </c>
      <c r="E17" s="47">
        <v>27</v>
      </c>
      <c r="F17" s="21">
        <v>3.8904899135446688E-2</v>
      </c>
      <c r="G17" s="22">
        <v>0.29629629629629628</v>
      </c>
    </row>
    <row r="18" spans="1:8" x14ac:dyDescent="0.2">
      <c r="A18" s="23">
        <v>8</v>
      </c>
      <c r="B18" s="24" t="s">
        <v>115</v>
      </c>
      <c r="C18" s="48">
        <v>31</v>
      </c>
      <c r="D18" s="25">
        <v>4.8361934477379097E-2</v>
      </c>
      <c r="E18" s="48">
        <v>11</v>
      </c>
      <c r="F18" s="25">
        <v>1.5850144092219021E-2</v>
      </c>
      <c r="G18" s="26">
        <v>1.8181818181818183</v>
      </c>
    </row>
    <row r="19" spans="1:8" x14ac:dyDescent="0.2">
      <c r="A19" s="19">
        <v>9</v>
      </c>
      <c r="B19" s="20" t="s">
        <v>44</v>
      </c>
      <c r="C19" s="47">
        <v>28</v>
      </c>
      <c r="D19" s="21">
        <v>4.3681747269890797E-2</v>
      </c>
      <c r="E19" s="47">
        <v>26</v>
      </c>
      <c r="F19" s="21">
        <v>3.7463976945244955E-2</v>
      </c>
      <c r="G19" s="22">
        <v>7.6923076923076872E-2</v>
      </c>
    </row>
    <row r="20" spans="1:8" x14ac:dyDescent="0.2">
      <c r="A20" s="23">
        <v>10</v>
      </c>
      <c r="B20" s="24" t="s">
        <v>56</v>
      </c>
      <c r="C20" s="48">
        <v>27</v>
      </c>
      <c r="D20" s="25">
        <v>4.2121684867394697E-2</v>
      </c>
      <c r="E20" s="48">
        <v>24</v>
      </c>
      <c r="F20" s="25">
        <v>3.4582132564841501E-2</v>
      </c>
      <c r="G20" s="26">
        <v>0.125</v>
      </c>
    </row>
    <row r="21" spans="1:8" x14ac:dyDescent="0.2">
      <c r="A21" s="19"/>
      <c r="B21" s="20" t="s">
        <v>42</v>
      </c>
      <c r="C21" s="47">
        <v>27</v>
      </c>
      <c r="D21" s="21">
        <v>4.2121684867394697E-2</v>
      </c>
      <c r="E21" s="47">
        <v>20</v>
      </c>
      <c r="F21" s="21">
        <v>2.8818443804034581E-2</v>
      </c>
      <c r="G21" s="22">
        <v>0.35000000000000009</v>
      </c>
    </row>
    <row r="22" spans="1:8" x14ac:dyDescent="0.2">
      <c r="A22" s="23">
        <v>12</v>
      </c>
      <c r="B22" s="24" t="s">
        <v>61</v>
      </c>
      <c r="C22" s="48">
        <v>25</v>
      </c>
      <c r="D22" s="25">
        <v>3.9001560062402497E-2</v>
      </c>
      <c r="E22" s="48">
        <v>14</v>
      </c>
      <c r="F22" s="25">
        <v>2.0172910662824207E-2</v>
      </c>
      <c r="G22" s="26">
        <v>0.78571428571428581</v>
      </c>
    </row>
    <row r="23" spans="1:8" x14ac:dyDescent="0.2">
      <c r="A23" s="19">
        <v>13</v>
      </c>
      <c r="B23" s="20" t="s">
        <v>116</v>
      </c>
      <c r="C23" s="47">
        <v>22</v>
      </c>
      <c r="D23" s="21">
        <v>3.4321372854914198E-2</v>
      </c>
      <c r="E23" s="47">
        <v>11</v>
      </c>
      <c r="F23" s="21">
        <v>1.5850144092219021E-2</v>
      </c>
      <c r="G23" s="22">
        <v>1</v>
      </c>
    </row>
    <row r="24" spans="1:8" x14ac:dyDescent="0.2">
      <c r="A24" s="23">
        <v>14</v>
      </c>
      <c r="B24" s="24" t="s">
        <v>39</v>
      </c>
      <c r="C24" s="48">
        <v>17</v>
      </c>
      <c r="D24" s="25">
        <v>2.6521060842433698E-2</v>
      </c>
      <c r="E24" s="48">
        <v>15</v>
      </c>
      <c r="F24" s="25">
        <v>2.1613832853025938E-2</v>
      </c>
      <c r="G24" s="26">
        <v>0.1333333333333333</v>
      </c>
    </row>
    <row r="25" spans="1:8" x14ac:dyDescent="0.2">
      <c r="A25" s="19">
        <v>15</v>
      </c>
      <c r="B25" s="20" t="s">
        <v>133</v>
      </c>
      <c r="C25" s="47">
        <v>9</v>
      </c>
      <c r="D25" s="21">
        <v>1.4040561622464899E-2</v>
      </c>
      <c r="E25" s="47">
        <v>9</v>
      </c>
      <c r="F25" s="21">
        <v>1.2968299711815562E-2</v>
      </c>
      <c r="G25" s="22">
        <v>0</v>
      </c>
    </row>
    <row r="26" spans="1:8" hidden="1" x14ac:dyDescent="0.2">
      <c r="A26" s="19"/>
      <c r="B26" s="20"/>
      <c r="C26" s="47"/>
      <c r="D26" s="28"/>
      <c r="E26" s="47"/>
      <c r="F26" s="28"/>
      <c r="G26" s="28"/>
    </row>
    <row r="27" spans="1:8" x14ac:dyDescent="0.2">
      <c r="A27" s="42"/>
      <c r="B27" s="30" t="s">
        <v>105</v>
      </c>
      <c r="C27" s="49">
        <f>C28-SUM(C11:C25)</f>
        <v>59</v>
      </c>
      <c r="D27" s="31">
        <f>C27/C28</f>
        <v>9.2043681747269887E-2</v>
      </c>
      <c r="E27" s="49">
        <f>E28-SUM(E11:E25)</f>
        <v>70</v>
      </c>
      <c r="F27" s="31">
        <f>E27/E28</f>
        <v>0.10086455331412104</v>
      </c>
      <c r="G27" s="32">
        <f>C27/E27-1</f>
        <v>-0.15714285714285714</v>
      </c>
    </row>
    <row r="28" spans="1:8" x14ac:dyDescent="0.2">
      <c r="A28" s="33"/>
      <c r="B28" s="34" t="s">
        <v>106</v>
      </c>
      <c r="C28" s="50">
        <v>641</v>
      </c>
      <c r="D28" s="35">
        <v>1</v>
      </c>
      <c r="E28" s="50">
        <v>694</v>
      </c>
      <c r="F28" s="35">
        <v>1</v>
      </c>
      <c r="G28" s="36">
        <v>-7.636887608069165E-2</v>
      </c>
    </row>
    <row r="29" spans="1:8" x14ac:dyDescent="0.2">
      <c r="A29" s="51" t="s">
        <v>86</v>
      </c>
      <c r="H29" s="51"/>
    </row>
    <row r="30" spans="1:8" x14ac:dyDescent="0.2">
      <c r="A30" s="10" t="s">
        <v>46</v>
      </c>
    </row>
    <row r="31" spans="1:8" x14ac:dyDescent="0.2">
      <c r="A31" s="7" t="s">
        <v>52</v>
      </c>
    </row>
    <row r="32" spans="1:8" x14ac:dyDescent="0.2">
      <c r="A32" s="52" t="s">
        <v>87</v>
      </c>
    </row>
    <row r="33" spans="1:1" x14ac:dyDescent="0.2">
      <c r="A33" s="9" t="s">
        <v>51</v>
      </c>
    </row>
  </sheetData>
  <mergeCells count="12">
    <mergeCell ref="G7:G8"/>
    <mergeCell ref="A8:A10"/>
    <mergeCell ref="B8:B10"/>
    <mergeCell ref="G9:G10"/>
    <mergeCell ref="A2:G2"/>
    <mergeCell ref="A3:G3"/>
    <mergeCell ref="A5:A7"/>
    <mergeCell ref="B5:B7"/>
    <mergeCell ref="C5:G5"/>
    <mergeCell ref="C6:G6"/>
    <mergeCell ref="C7:D8"/>
    <mergeCell ref="E7:F8"/>
  </mergeCells>
  <conditionalFormatting sqref="C11:G26">
    <cfRule type="cellIs" dxfId="1" priority="2" operator="equal">
      <formula>0</formula>
    </cfRule>
  </conditionalFormatting>
  <conditionalFormatting sqref="G11:G2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2015-05-08T08:54:12Z</cp:lastPrinted>
  <dcterms:created xsi:type="dcterms:W3CDTF">2011-02-21T10:08:17Z</dcterms:created>
  <dcterms:modified xsi:type="dcterms:W3CDTF">2025-04-08T11:09:51Z</dcterms:modified>
</cp:coreProperties>
</file>