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4\CEP\Informacje Prasowe\2024.12\PIN\"/>
    </mc:Choice>
  </mc:AlternateContent>
  <xr:revisionPtr revIDLastSave="0" documentId="13_ncr:1_{2BEF5530-FA5A-44FC-A00D-39A5D0A1A21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  <sheet name="Ranking_CR" sheetId="19" r:id="rId6"/>
  </sheets>
  <externalReferences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27" i="19" l="1"/>
  <c r="F27" i="19"/>
  <c r="C27" i="19"/>
  <c r="G27" i="19"/>
  <c r="C26" i="15"/>
  <c r="G26" i="15"/>
  <c r="E26" i="15"/>
  <c r="F26" i="15"/>
  <c r="C31" i="13"/>
  <c r="D31" i="13"/>
  <c r="E31" i="13"/>
  <c r="F31" i="13"/>
  <c r="E31" i="12"/>
  <c r="F31" i="12"/>
  <c r="C31" i="12"/>
  <c r="E31" i="14"/>
  <c r="F31" i="14"/>
  <c r="C31" i="14"/>
  <c r="D31" i="14"/>
  <c r="G31" i="12"/>
  <c r="D26" i="15"/>
  <c r="G31" i="14"/>
  <c r="G31" i="13"/>
  <c r="D31" i="12"/>
  <c r="D27" i="19"/>
</calcChain>
</file>

<file path=xl/sharedStrings.xml><?xml version="1.0" encoding="utf-8"?>
<sst xmlns="http://schemas.openxmlformats.org/spreadsheetml/2006/main" count="257" uniqueCount="130">
  <si>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</si>
  <si>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</si>
  <si>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</si>
  <si>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</si>
  <si>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</si>
  <si>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</si>
  <si>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</si>
  <si>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</si>
  <si>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</si>
  <si>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</si>
  <si>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</si>
  <si>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</si>
  <si>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</si>
  <si>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</si>
  <si>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</si>
  <si>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</si>
  <si>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</si>
  <si>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</si>
  <si>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</si>
  <si>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</si>
  <si>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</si>
  <si>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</si>
  <si>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</si>
  <si>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</si>
  <si>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</si>
  <si>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</si>
  <si>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</si>
  <si>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</si>
  <si>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</si>
  <si>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</si>
  <si>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</si>
  <si>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</si>
  <si>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</si>
  <si>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</si>
  <si>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</si>
  <si>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</si>
  <si>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</si>
  <si>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</si>
  <si>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</si>
  <si>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</si>
  <si>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</si>
  <si>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</si>
  <si>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</si>
  <si>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</si>
  <si>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</si>
  <si>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</si>
  <si>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</si>
  <si>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</si>
  <si>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BERGER</t>
  </si>
  <si>
    <t xml:space="preserve"> </t>
  </si>
  <si>
    <t>BRENDERUP-THULE TRAILERS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</si>
  <si>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</si>
  <si>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</si>
  <si>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</si>
  <si>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</si>
  <si>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</si>
  <si>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WIDPOL</t>
  </si>
  <si>
    <t>MASSEY FERGUSON</t>
  </si>
  <si>
    <t>GŁOWACZ</t>
  </si>
  <si>
    <t>MARTZ</t>
  </si>
  <si>
    <t>FARO</t>
  </si>
  <si>
    <t>W.N.P. M.SUSKI</t>
  </si>
  <si>
    <t>MASTER-TECH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</si>
  <si>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</si>
  <si>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</si>
  <si>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</si>
  <si>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</si>
  <si>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</si>
  <si>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</si>
  <si>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</si>
  <si>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</si>
  <si>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</si>
  <si>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</si>
  <si>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</si>
  <si>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</si>
  <si>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</si>
  <si>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</si>
  <si>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</si>
  <si>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</si>
  <si>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</si>
  <si>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</si>
  <si>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</si>
  <si>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</si>
  <si>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</si>
  <si>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BENALU</t>
  </si>
  <si>
    <t>ARBOS</t>
  </si>
  <si>
    <t>PRZYCZEPY, DMC&gt;3.5T</t>
  </si>
  <si>
    <t>NACZEPY, DMC&gt;3.5T</t>
  </si>
  <si>
    <t>STEYR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</si>
  <si>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</si>
  <si>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</si>
  <si>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</si>
  <si>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SPAWLINE</t>
  </si>
  <si>
    <t>FRACHT</t>
  </si>
  <si>
    <t>STIM</t>
  </si>
  <si>
    <t>LORRIES</t>
  </si>
  <si>
    <t>PRONAR</t>
  </si>
  <si>
    <t>METAL-FACH</t>
  </si>
  <si>
    <t>METALTECH</t>
  </si>
  <si>
    <t>PPHU WODZIŃSKI</t>
  </si>
  <si>
    <t>MEPROZET</t>
  </si>
  <si>
    <t>MARPOL</t>
  </si>
  <si>
    <t>CYNKOMET</t>
  </si>
  <si>
    <t>POMOT</t>
  </si>
  <si>
    <t>JOSKIN</t>
  </si>
  <si>
    <t>TECHMONT</t>
  </si>
  <si>
    <t>BBC</t>
  </si>
  <si>
    <t>MEILLER-KIPPER</t>
  </si>
  <si>
    <t>TEMARED</t>
  </si>
  <si>
    <t>URSUS</t>
  </si>
  <si>
    <r>
      <rPr>
        <sz val="10"/>
        <rFont val="Arial Nova"/>
        <family val="2"/>
      </rPr>
      <t>Sztuki /</t>
    </r>
    <r>
      <rPr>
        <sz val="10"/>
        <color indexed="23"/>
        <rFont val="Arial Nova"/>
        <family val="2"/>
      </rPr>
      <t xml:space="preserve"> Units</t>
    </r>
  </si>
  <si>
    <r>
      <t xml:space="preserve">Pozostałe / </t>
    </r>
    <r>
      <rPr>
        <sz val="10"/>
        <color theme="1" tint="0.34998626667073579"/>
        <rFont val="Arial Nova"/>
        <family val="2"/>
      </rPr>
      <t>Others</t>
    </r>
  </si>
  <si>
    <r>
      <t xml:space="preserve">OGÓŁEM / </t>
    </r>
    <r>
      <rPr>
        <b/>
        <sz val="10"/>
        <color theme="0" tint="-0.34998626667073579"/>
        <rFont val="Arial Nova"/>
        <family val="2"/>
      </rPr>
      <t>TOTAL</t>
    </r>
  </si>
  <si>
    <r>
      <t xml:space="preserve">OGÓŁEM / </t>
    </r>
    <r>
      <rPr>
        <b/>
        <sz val="10"/>
        <color theme="0" tint="-0.249977111117893"/>
        <rFont val="Arial Nova"/>
        <family val="2"/>
      </rPr>
      <t>TOTAL</t>
    </r>
  </si>
  <si>
    <t>D-TEC</t>
  </si>
  <si>
    <t>MER</t>
  </si>
  <si>
    <t>FFB FELDBINDER</t>
  </si>
  <si>
    <t>GT TRAILERS/GNIOTPOL</t>
  </si>
  <si>
    <t>CIMC</t>
  </si>
  <si>
    <t>STAS</t>
  </si>
  <si>
    <t>BLYSS</t>
  </si>
  <si>
    <t>JANMIL</t>
  </si>
  <si>
    <t>LS</t>
  </si>
  <si>
    <t>Rok narastająco Styczeń -Grudzień</t>
  </si>
  <si>
    <t>YTD January - December</t>
  </si>
  <si>
    <t>CARRO</t>
  </si>
  <si>
    <t>2024
Gru</t>
  </si>
  <si>
    <t>2023
Gru</t>
  </si>
  <si>
    <t>2024
Sty - Gru</t>
  </si>
  <si>
    <t>2023
Sty - Gru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</si>
</sst>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</numFmts>
  <fonts count="4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Tahoma"/>
      <family val="2"/>
      <charset val="238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i/>
      <sz val="11"/>
      <color theme="1" tint="0.499984740745262"/>
      <name val="Calibri"/>
      <family val="2"/>
      <charset val="238"/>
      <scheme val="minor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sz val="11"/>
      <color theme="1"/>
      <name val="Arial Nova"/>
      <family val="2"/>
    </font>
    <font>
      <b/>
      <sz val="10"/>
      <color theme="0"/>
      <name val="Arial Nova"/>
      <family val="2"/>
    </font>
    <font>
      <sz val="10"/>
      <color theme="1"/>
      <name val="Arial Nova"/>
      <family val="2"/>
    </font>
    <font>
      <sz val="10"/>
      <color theme="0"/>
      <name val="Arial Nova"/>
      <family val="2"/>
    </font>
    <font>
      <i/>
      <sz val="8"/>
      <color theme="1"/>
      <name val="Arial Nova"/>
      <family val="2"/>
    </font>
    <font>
      <i/>
      <sz val="11"/>
      <color theme="1" tint="0.499984740745262"/>
      <name val="Arial Nova"/>
      <family val="2"/>
    </font>
    <font>
      <i/>
      <sz val="10"/>
      <color theme="1" tint="0.499984740745262"/>
      <name val="Arial Nova"/>
      <family val="2"/>
    </font>
    <font>
      <b/>
      <sz val="10"/>
      <name val="Arial Nova"/>
      <family val="2"/>
    </font>
    <font>
      <b/>
      <i/>
      <sz val="10"/>
      <color theme="1" tint="0.499984740745262"/>
      <name val="Arial Nova"/>
      <family val="2"/>
    </font>
    <font>
      <sz val="10"/>
      <color theme="1" tint="0.499984740745262"/>
      <name val="Arial Nova"/>
      <family val="2"/>
    </font>
    <font>
      <sz val="10"/>
      <name val="Arial Nova"/>
      <family val="2"/>
    </font>
    <font>
      <sz val="10"/>
      <color indexed="23"/>
      <name val="Arial Nova"/>
      <family val="2"/>
    </font>
    <font>
      <b/>
      <i/>
      <sz val="10"/>
      <color theme="0" tint="-0.499984740745262"/>
      <name val="Arial Nova"/>
      <family val="2"/>
    </font>
    <font>
      <b/>
      <i/>
      <sz val="10"/>
      <color theme="0"/>
      <name val="Arial Nova"/>
      <family val="2"/>
    </font>
    <font>
      <i/>
      <sz val="10"/>
      <color theme="0"/>
      <name val="Arial Nova"/>
      <family val="2"/>
    </font>
    <font>
      <i/>
      <sz val="10"/>
      <color theme="0" tint="-0.249977111117893"/>
      <name val="Arial Nova"/>
      <family val="2"/>
    </font>
    <font>
      <sz val="10"/>
      <color theme="1" tint="0.34998626667073579"/>
      <name val="Arial Nova"/>
      <family val="2"/>
    </font>
    <font>
      <b/>
      <sz val="10"/>
      <color theme="0" tint="-0.34998626667073579"/>
      <name val="Arial Nova"/>
      <family val="2"/>
    </font>
    <font>
      <b/>
      <i/>
      <sz val="10"/>
      <color theme="0" tint="-0.34998626667073579"/>
      <name val="Arial Nova"/>
      <family val="2"/>
    </font>
    <font>
      <b/>
      <sz val="10"/>
      <color theme="0" tint="-0.249977111117893"/>
      <name val="Arial Nova"/>
      <family val="2"/>
    </font>
    <font>
      <i/>
      <sz val="10"/>
      <color theme="0" tint="-0.499984740745262"/>
      <name val="Arial Nova"/>
      <family val="2"/>
    </font>
    <font>
      <sz val="11"/>
      <color theme="1"/>
      <name val="Arial Nova"/>
      <family val="2"/>
      <charset val="238"/>
    </font>
    <font>
      <sz val="10"/>
      <color indexed="8"/>
      <name val="Arial Nova"/>
      <family val="2"/>
      <charset val="238"/>
    </font>
    <font>
      <b/>
      <sz val="10"/>
      <color theme="0"/>
      <name val="Arial Nova"/>
      <family val="2"/>
      <charset val="238"/>
    </font>
    <font>
      <sz val="10"/>
      <color theme="1"/>
      <name val="Arial Nova"/>
      <family val="2"/>
      <charset val="238"/>
    </font>
    <font>
      <sz val="10"/>
      <color theme="0"/>
      <name val="Arial Nova"/>
      <family val="2"/>
      <charset val="238"/>
    </font>
    <font>
      <i/>
      <sz val="8"/>
      <color theme="1"/>
      <name val="Arial Nova"/>
      <family val="2"/>
      <charset val="238"/>
    </font>
    <font>
      <i/>
      <sz val="10"/>
      <color theme="1" tint="0.499984740745262"/>
      <name val="Arial Nova"/>
      <family val="2"/>
      <charset val="238"/>
    </font>
    <font>
      <i/>
      <sz val="11"/>
      <color theme="1" tint="0.499984740745262"/>
      <name val="Arial Nova"/>
      <family val="2"/>
      <charset val="238"/>
    </font>
    <font>
      <i/>
      <sz val="9"/>
      <color theme="1"/>
      <name val="Arial Nova"/>
      <family val="2"/>
      <charset val="238"/>
    </font>
    <font>
      <sz val="11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15448A"/>
        <bgColor indexed="64"/>
      </patternFill>
    </fill>
    <fill>
      <patternFill patternType="solid">
        <fgColor rgb="FF94CBEE"/>
        <bgColor indexed="64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4.9989318521683403E-2"/>
      </left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 style="thin">
        <color theme="0" tint="-4.9989318521683403E-2"/>
      </right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</borders>
  <cellStyleXfs count="12">
    <xf numFmtId="0" fontId="0" fillId="0" borderId="0"/>
    <xf numFmtId="164" fontId="2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5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40" fillId="0" borderId="0" applyFont="0" applyFill="0" applyBorder="0" applyAlignment="0" applyProtection="0"/>
  </cellStyleXfs>
  <cellXfs count="105">
    <xf numFmtId="0" fontId="0" fillId="0" borderId="0" xfId="0"/>
    <xf numFmtId="0" fontId="6" fillId="0" borderId="0" xfId="0" applyFont="1"/>
    <xf numFmtId="0" fontId="3" fillId="0" borderId="0" xfId="4" applyFont="1" applyAlignment="1">
      <alignment vertical="center"/>
    </xf>
    <xf numFmtId="0" fontId="7" fillId="0" borderId="0" xfId="4" applyFont="1" applyAlignment="1">
      <alignment vertical="center"/>
    </xf>
    <xf numFmtId="0" fontId="2" fillId="0" borderId="0" xfId="4"/>
    <xf numFmtId="0" fontId="8" fillId="0" borderId="0" xfId="4" applyFont="1"/>
    <xf numFmtId="0" fontId="9" fillId="0" borderId="0" xfId="4" applyFont="1" applyAlignment="1">
      <alignment vertical="center"/>
    </xf>
    <xf numFmtId="0" fontId="10" fillId="0" borderId="0" xfId="0" applyFont="1"/>
    <xf numFmtId="0" fontId="15" fillId="0" borderId="0" xfId="0" applyFont="1"/>
    <xf numFmtId="0" fontId="12" fillId="0" borderId="0" xfId="0" applyFont="1"/>
    <xf numFmtId="0" fontId="16" fillId="0" borderId="0" xfId="0" applyFont="1"/>
    <xf numFmtId="0" fontId="18" fillId="0" borderId="0" xfId="4" applyFont="1" applyAlignment="1">
      <alignment horizontal="center" vertical="center"/>
    </xf>
    <xf numFmtId="0" fontId="18" fillId="0" borderId="0" xfId="4" applyFont="1" applyAlignment="1">
      <alignment vertical="center"/>
    </xf>
    <xf numFmtId="0" fontId="19" fillId="0" borderId="0" xfId="4" applyFont="1" applyAlignment="1">
      <alignment horizontal="right" vertical="center"/>
    </xf>
    <xf numFmtId="0" fontId="13" fillId="3" borderId="2" xfId="4" applyFont="1" applyFill="1" applyBorder="1" applyAlignment="1">
      <alignment horizontal="center" wrapText="1"/>
    </xf>
    <xf numFmtId="0" fontId="13" fillId="3" borderId="2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center" wrapText="1"/>
    </xf>
    <xf numFmtId="0" fontId="25" fillId="3" borderId="3" xfId="4" applyFont="1" applyFill="1" applyBorder="1" applyAlignment="1">
      <alignment horizontal="center" vertical="top" wrapText="1"/>
    </xf>
    <xf numFmtId="0" fontId="20" fillId="0" borderId="1" xfId="4" applyFont="1" applyBorder="1" applyAlignment="1">
      <alignment horizontal="center" vertical="center"/>
    </xf>
    <xf numFmtId="0" fontId="20" fillId="0" borderId="1" xfId="4" applyFont="1" applyBorder="1" applyAlignment="1">
      <alignment vertical="center"/>
    </xf>
    <xf numFmtId="10" fontId="20" fillId="0" borderId="1" xfId="7" applyNumberFormat="1" applyFont="1" applyBorder="1" applyAlignment="1">
      <alignment vertical="center"/>
    </xf>
    <xf numFmtId="165" fontId="20" fillId="0" borderId="1" xfId="7" applyNumberFormat="1" applyFont="1" applyBorder="1" applyAlignment="1">
      <alignment vertical="center"/>
    </xf>
    <xf numFmtId="0" fontId="20" fillId="5" borderId="1" xfId="4" applyFont="1" applyFill="1" applyBorder="1" applyAlignment="1">
      <alignment horizontal="center" vertical="center"/>
    </xf>
    <xf numFmtId="0" fontId="20" fillId="5" borderId="1" xfId="4" applyFont="1" applyFill="1" applyBorder="1" applyAlignment="1">
      <alignment vertical="center"/>
    </xf>
    <xf numFmtId="10" fontId="20" fillId="5" borderId="1" xfId="7" applyNumberFormat="1" applyFont="1" applyFill="1" applyBorder="1" applyAlignment="1">
      <alignment vertical="center"/>
    </xf>
    <xf numFmtId="165" fontId="20" fillId="5" borderId="1" xfId="7" applyNumberFormat="1" applyFont="1" applyFill="1" applyBorder="1" applyAlignment="1">
      <alignment vertical="center"/>
    </xf>
    <xf numFmtId="10" fontId="20" fillId="0" borderId="1" xfId="7" applyNumberFormat="1" applyFont="1" applyFill="1" applyBorder="1" applyAlignment="1">
      <alignment vertical="center"/>
    </xf>
    <xf numFmtId="165" fontId="20" fillId="0" borderId="1" xfId="7" applyNumberFormat="1" applyFont="1" applyFill="1" applyBorder="1" applyAlignment="1">
      <alignment vertical="center"/>
    </xf>
    <xf numFmtId="0" fontId="10" fillId="4" borderId="1" xfId="0" applyFont="1" applyFill="1" applyBorder="1"/>
    <xf numFmtId="0" fontId="20" fillId="4" borderId="1" xfId="4" applyFont="1" applyFill="1" applyBorder="1" applyAlignment="1">
      <alignment vertical="center"/>
    </xf>
    <xf numFmtId="165" fontId="20" fillId="4" borderId="1" xfId="10" applyNumberFormat="1" applyFont="1" applyFill="1" applyBorder="1" applyAlignment="1">
      <alignment vertical="center"/>
    </xf>
    <xf numFmtId="165" fontId="20" fillId="4" borderId="1" xfId="7" applyNumberFormat="1" applyFont="1" applyFill="1" applyBorder="1" applyAlignment="1">
      <alignment vertical="center"/>
    </xf>
    <xf numFmtId="0" fontId="13" fillId="3" borderId="1" xfId="4" applyFont="1" applyFill="1" applyBorder="1"/>
    <xf numFmtId="0" fontId="11" fillId="3" borderId="1" xfId="4" applyFont="1" applyFill="1" applyBorder="1" applyAlignment="1">
      <alignment vertical="center"/>
    </xf>
    <xf numFmtId="9" fontId="11" fillId="3" borderId="1" xfId="7" applyFont="1" applyFill="1" applyBorder="1" applyAlignment="1">
      <alignment vertical="center"/>
    </xf>
    <xf numFmtId="165" fontId="11" fillId="3" borderId="1" xfId="4" applyNumberFormat="1" applyFont="1" applyFill="1" applyBorder="1" applyAlignment="1">
      <alignment vertical="center"/>
    </xf>
    <xf numFmtId="0" fontId="14" fillId="0" borderId="0" xfId="0" applyFont="1" applyAlignment="1">
      <alignment horizontal="left" vertical="top" indent="1"/>
    </xf>
    <xf numFmtId="0" fontId="17" fillId="2" borderId="0" xfId="4" applyFont="1" applyFill="1" applyAlignment="1">
      <alignment vertical="center"/>
    </xf>
    <xf numFmtId="9" fontId="17" fillId="2" borderId="0" xfId="7" applyFont="1" applyFill="1" applyBorder="1" applyAlignment="1">
      <alignment vertical="center"/>
    </xf>
    <xf numFmtId="165" fontId="17" fillId="2" borderId="0" xfId="4" applyNumberFormat="1" applyFont="1" applyFill="1" applyAlignment="1">
      <alignment vertical="center"/>
    </xf>
    <xf numFmtId="0" fontId="20" fillId="0" borderId="0" xfId="4" applyFont="1" applyAlignment="1">
      <alignment horizontal="right" vertical="center"/>
    </xf>
    <xf numFmtId="0" fontId="20" fillId="4" borderId="1" xfId="4" applyFont="1" applyFill="1" applyBorder="1"/>
    <xf numFmtId="0" fontId="12" fillId="4" borderId="1" xfId="4" applyFont="1" applyFill="1" applyBorder="1"/>
    <xf numFmtId="0" fontId="12" fillId="4" borderId="1" xfId="4" applyFont="1" applyFill="1" applyBorder="1" applyAlignment="1">
      <alignment vertical="center"/>
    </xf>
    <xf numFmtId="165" fontId="12" fillId="4" borderId="1" xfId="10" applyNumberFormat="1" applyFont="1" applyFill="1" applyBorder="1" applyAlignment="1">
      <alignment vertical="center"/>
    </xf>
    <xf numFmtId="165" fontId="12" fillId="4" borderId="1" xfId="7" applyNumberFormat="1" applyFont="1" applyFill="1" applyBorder="1" applyAlignment="1">
      <alignment vertical="center"/>
    </xf>
    <xf numFmtId="3" fontId="20" fillId="0" borderId="1" xfId="4" applyNumberFormat="1" applyFont="1" applyBorder="1" applyAlignment="1">
      <alignment vertical="center"/>
    </xf>
    <xf numFmtId="3" fontId="20" fillId="5" borderId="1" xfId="4" applyNumberFormat="1" applyFont="1" applyFill="1" applyBorder="1" applyAlignment="1">
      <alignment vertical="center"/>
    </xf>
    <xf numFmtId="3" fontId="20" fillId="4" borderId="1" xfId="4" applyNumberFormat="1" applyFont="1" applyFill="1" applyBorder="1" applyAlignment="1">
      <alignment vertical="center"/>
    </xf>
    <xf numFmtId="3" fontId="11" fillId="3" borderId="1" xfId="4" applyNumberFormat="1" applyFont="1" applyFill="1" applyBorder="1" applyAlignment="1">
      <alignment vertical="center"/>
    </xf>
    <xf numFmtId="0" fontId="20" fillId="0" borderId="0" xfId="4" applyFont="1"/>
    <xf numFmtId="0" fontId="30" fillId="0" borderId="0" xfId="4" applyFont="1"/>
    <xf numFmtId="0" fontId="31" fillId="0" borderId="0" xfId="0" applyFont="1"/>
    <xf numFmtId="14" fontId="31" fillId="0" borderId="0" xfId="0" applyNumberFormat="1" applyFont="1" applyAlignment="1">
      <alignment horizontal="right"/>
    </xf>
    <xf numFmtId="0" fontId="32" fillId="0" borderId="0" xfId="0" applyFont="1" applyAlignment="1">
      <alignment horizontal="right"/>
    </xf>
    <xf numFmtId="0" fontId="33" fillId="3" borderId="1" xfId="0" applyFont="1" applyFill="1" applyBorder="1" applyAlignment="1">
      <alignment wrapText="1"/>
    </xf>
    <xf numFmtId="0" fontId="34" fillId="4" borderId="1" xfId="0" applyFont="1" applyFill="1" applyBorder="1" applyAlignment="1">
      <alignment wrapText="1"/>
    </xf>
    <xf numFmtId="166" fontId="34" fillId="4" borderId="1" xfId="3" applyNumberFormat="1" applyFont="1" applyFill="1" applyBorder="1" applyAlignment="1">
      <alignment horizontal="center"/>
    </xf>
    <xf numFmtId="165" fontId="34" fillId="4" borderId="1" xfId="10" applyNumberFormat="1" applyFont="1" applyFill="1" applyBorder="1" applyAlignment="1">
      <alignment horizontal="center"/>
    </xf>
    <xf numFmtId="0" fontId="34" fillId="0" borderId="1" xfId="0" applyFont="1" applyBorder="1" applyAlignment="1">
      <alignment horizontal="left" wrapText="1" indent="1"/>
    </xf>
    <xf numFmtId="166" fontId="34" fillId="0" borderId="1" xfId="3" applyNumberFormat="1" applyFont="1" applyBorder="1" applyAlignment="1">
      <alignment horizontal="center"/>
    </xf>
    <xf numFmtId="165" fontId="34" fillId="0" borderId="1" xfId="10" applyNumberFormat="1" applyFont="1" applyBorder="1" applyAlignment="1">
      <alignment horizontal="center"/>
    </xf>
    <xf numFmtId="0" fontId="34" fillId="5" borderId="1" xfId="0" applyFont="1" applyFill="1" applyBorder="1" applyAlignment="1">
      <alignment horizontal="left" wrapText="1" indent="1"/>
    </xf>
    <xf numFmtId="166" fontId="34" fillId="5" borderId="1" xfId="3" applyNumberFormat="1" applyFont="1" applyFill="1" applyBorder="1" applyAlignment="1">
      <alignment horizontal="center"/>
    </xf>
    <xf numFmtId="165" fontId="34" fillId="5" borderId="1" xfId="10" applyNumberFormat="1" applyFont="1" applyFill="1" applyBorder="1" applyAlignment="1">
      <alignment horizontal="center"/>
    </xf>
    <xf numFmtId="0" fontId="34" fillId="0" borderId="2" xfId="0" applyFont="1" applyBorder="1" applyAlignment="1">
      <alignment horizontal="left" wrapText="1" indent="1"/>
    </xf>
    <xf numFmtId="166" fontId="34" fillId="0" borderId="2" xfId="3" applyNumberFormat="1" applyFont="1" applyBorder="1" applyAlignment="1">
      <alignment horizontal="center"/>
    </xf>
    <xf numFmtId="165" fontId="34" fillId="0" borderId="2" xfId="10" applyNumberFormat="1" applyFont="1" applyBorder="1" applyAlignment="1">
      <alignment horizontal="center"/>
    </xf>
    <xf numFmtId="0" fontId="34" fillId="0" borderId="3" xfId="0" applyFont="1" applyBorder="1" applyAlignment="1">
      <alignment horizontal="left" wrapText="1" indent="1"/>
    </xf>
    <xf numFmtId="166" fontId="34" fillId="0" borderId="3" xfId="3" applyNumberFormat="1" applyFont="1" applyBorder="1" applyAlignment="1">
      <alignment horizontal="center"/>
    </xf>
    <xf numFmtId="165" fontId="34" fillId="0" borderId="3" xfId="10" applyNumberFormat="1" applyFont="1" applyBorder="1" applyAlignment="1">
      <alignment horizontal="center"/>
    </xf>
    <xf numFmtId="0" fontId="35" fillId="3" borderId="1" xfId="0" applyFont="1" applyFill="1" applyBorder="1" applyAlignment="1">
      <alignment wrapText="1"/>
    </xf>
    <xf numFmtId="166" fontId="35" fillId="3" borderId="1" xfId="3" applyNumberFormat="1" applyFont="1" applyFill="1" applyBorder="1" applyAlignment="1">
      <alignment horizontal="center"/>
    </xf>
    <xf numFmtId="165" fontId="35" fillId="3" borderId="1" xfId="10" applyNumberFormat="1" applyFont="1" applyFill="1" applyBorder="1" applyAlignment="1">
      <alignment horizontal="center"/>
    </xf>
    <xf numFmtId="0" fontId="36" fillId="0" borderId="0" xfId="0" applyFont="1" applyAlignment="1">
      <alignment horizontal="left" wrapText="1" indent="1"/>
    </xf>
    <xf numFmtId="0" fontId="34" fillId="0" borderId="0" xfId="0" applyFont="1"/>
    <xf numFmtId="0" fontId="37" fillId="0" borderId="0" xfId="0" applyFont="1"/>
    <xf numFmtId="0" fontId="38" fillId="0" borderId="0" xfId="0" applyFont="1"/>
    <xf numFmtId="0" fontId="39" fillId="0" borderId="0" xfId="0" applyFont="1" applyAlignment="1">
      <alignment horizontal="left" vertical="top" wrapText="1" indent="1"/>
    </xf>
    <xf numFmtId="165" fontId="31" fillId="0" borderId="0" xfId="10" applyNumberFormat="1" applyFont="1"/>
    <xf numFmtId="0" fontId="34" fillId="4" borderId="3" xfId="0" applyFont="1" applyFill="1" applyBorder="1" applyAlignment="1">
      <alignment wrapText="1"/>
    </xf>
    <xf numFmtId="166" fontId="34" fillId="4" borderId="3" xfId="3" applyNumberFormat="1" applyFont="1" applyFill="1" applyBorder="1" applyAlignment="1">
      <alignment horizontal="center"/>
    </xf>
    <xf numFmtId="165" fontId="34" fillId="4" borderId="3" xfId="10" applyNumberFormat="1" applyFont="1" applyFill="1" applyBorder="1" applyAlignment="1">
      <alignment horizontal="center"/>
    </xf>
    <xf numFmtId="166" fontId="33" fillId="3" borderId="1" xfId="11" applyNumberFormat="1" applyFont="1" applyFill="1" applyBorder="1" applyAlignment="1">
      <alignment horizontal="center" vertical="center" wrapText="1"/>
    </xf>
    <xf numFmtId="0" fontId="33" fillId="3" borderId="1" xfId="0" applyFont="1" applyFill="1" applyBorder="1" applyAlignment="1">
      <alignment horizontal="center" vertical="center" wrapText="1"/>
    </xf>
    <xf numFmtId="0" fontId="33" fillId="3" borderId="2" xfId="0" applyFont="1" applyFill="1" applyBorder="1" applyAlignment="1">
      <alignment horizontal="center" vertical="center"/>
    </xf>
    <xf numFmtId="0" fontId="17" fillId="0" borderId="0" xfId="4" applyFont="1" applyAlignment="1">
      <alignment horizontal="center" vertical="center"/>
    </xf>
    <xf numFmtId="0" fontId="18" fillId="0" borderId="0" xfId="4" applyFont="1" applyAlignment="1">
      <alignment horizontal="center" vertical="center"/>
    </xf>
    <xf numFmtId="0" fontId="11" fillId="3" borderId="2" xfId="4" applyFont="1" applyFill="1" applyBorder="1" applyAlignment="1">
      <alignment horizontal="center" wrapText="1"/>
    </xf>
    <xf numFmtId="0" fontId="11" fillId="3" borderId="4" xfId="4" applyFont="1" applyFill="1" applyBorder="1" applyAlignment="1">
      <alignment horizontal="center" wrapText="1"/>
    </xf>
    <xf numFmtId="0" fontId="11" fillId="3" borderId="8" xfId="4" applyFont="1" applyFill="1" applyBorder="1" applyAlignment="1">
      <alignment horizontal="center" vertical="center"/>
    </xf>
    <xf numFmtId="0" fontId="11" fillId="3" borderId="9" xfId="4" applyFont="1" applyFill="1" applyBorder="1" applyAlignment="1">
      <alignment horizontal="center" vertical="center"/>
    </xf>
    <xf numFmtId="0" fontId="11" fillId="3" borderId="10" xfId="4" applyFont="1" applyFill="1" applyBorder="1" applyAlignment="1">
      <alignment horizontal="center" vertical="center"/>
    </xf>
    <xf numFmtId="0" fontId="22" fillId="3" borderId="5" xfId="4" applyFont="1" applyFill="1" applyBorder="1" applyAlignment="1">
      <alignment horizontal="center" vertical="center"/>
    </xf>
    <xf numFmtId="0" fontId="22" fillId="3" borderId="6" xfId="4" applyFont="1" applyFill="1" applyBorder="1" applyAlignment="1">
      <alignment horizontal="center" vertical="center"/>
    </xf>
    <xf numFmtId="0" fontId="22" fillId="3" borderId="7" xfId="4" applyFont="1" applyFill="1" applyBorder="1" applyAlignment="1">
      <alignment horizontal="center" vertical="center"/>
    </xf>
    <xf numFmtId="0" fontId="13" fillId="3" borderId="1" xfId="4" applyFont="1" applyFill="1" applyBorder="1" applyAlignment="1">
      <alignment horizontal="center" vertical="center" wrapText="1"/>
    </xf>
    <xf numFmtId="0" fontId="13" fillId="3" borderId="2" xfId="4" applyFont="1" applyFill="1" applyBorder="1" applyAlignment="1">
      <alignment horizontal="center" wrapText="1"/>
    </xf>
    <xf numFmtId="0" fontId="13" fillId="3" borderId="4" xfId="4" applyFont="1" applyFill="1" applyBorder="1" applyAlignment="1">
      <alignment horizontal="center" wrapText="1"/>
    </xf>
    <xf numFmtId="0" fontId="23" fillId="3" borderId="4" xfId="4" applyFont="1" applyFill="1" applyBorder="1" applyAlignment="1">
      <alignment horizontal="center" vertical="top"/>
    </xf>
    <xf numFmtId="0" fontId="23" fillId="3" borderId="3" xfId="4" applyFont="1" applyFill="1" applyBorder="1" applyAlignment="1">
      <alignment horizontal="center" vertical="top"/>
    </xf>
    <xf numFmtId="0" fontId="24" fillId="3" borderId="4" xfId="4" applyFont="1" applyFill="1" applyBorder="1" applyAlignment="1">
      <alignment horizontal="center" vertical="top" wrapText="1"/>
    </xf>
    <xf numFmtId="0" fontId="24" fillId="3" borderId="3" xfId="4" applyFont="1" applyFill="1" applyBorder="1" applyAlignment="1">
      <alignment horizontal="center" vertical="top" wrapText="1"/>
    </xf>
    <xf numFmtId="0" fontId="28" fillId="3" borderId="4" xfId="4" applyFont="1" applyFill="1" applyBorder="1" applyAlignment="1">
      <alignment horizontal="center" vertical="top"/>
    </xf>
    <xf numFmtId="0" fontId="28" fillId="3" borderId="3" xfId="4" applyFont="1" applyFill="1" applyBorder="1" applyAlignment="1">
      <alignment horizontal="center" vertical="top"/>
    </xf>
  </cellXfs>
  <cellStyles count="12">
    <cellStyle name="Dziesiętny" xfId="11" builtinId="3"/>
    <cellStyle name="Dziesiętny 2" xfId="1" xr:uid="{00000000-0005-0000-0000-000001000000}"/>
    <cellStyle name="Dziesiętny 3" xfId="2" xr:uid="{00000000-0005-0000-0000-000002000000}"/>
    <cellStyle name="Dziesiętny 4" xfId="3" xr:uid="{00000000-0005-0000-0000-000003000000}"/>
    <cellStyle name="Normalny" xfId="0" builtinId="0"/>
    <cellStyle name="Normalny 2" xfId="4" xr:uid="{00000000-0005-0000-0000-000005000000}"/>
    <cellStyle name="Normalny 3" xfId="5" xr:uid="{00000000-0005-0000-0000-000006000000}"/>
    <cellStyle name="Normalny 4" xfId="6" xr:uid="{00000000-0005-0000-0000-000007000000}"/>
    <cellStyle name="Procentowy 2" xfId="7" xr:uid="{00000000-0005-0000-0000-000009000000}"/>
    <cellStyle name="Procentowy 3" xfId="8" xr:uid="{00000000-0005-0000-0000-00000A000000}"/>
    <cellStyle name="Procentowy 4" xfId="9" xr:uid="{00000000-0005-0000-0000-00000B000000}"/>
    <cellStyle name="Procentowy 5" xfId="10" xr:uid="{00000000-0005-0000-0000-00000C000000}"/>
  </cellStyles>
  <dxfs count="12"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0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colors>
    <mruColors>
      <color rgb="FF15448A"/>
      <color rgb="FFE8E8E8"/>
      <color rgb="FF94CB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3.jpe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61</xdr:row>
      <xdr:rowOff>0</xdr:rowOff>
    </xdr:from>
    <xdr:to>
      <xdr:col>11</xdr:col>
      <xdr:colOff>198120</xdr:colOff>
      <xdr:row>76</xdr:row>
      <xdr:rowOff>175260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B9CC92F-B3AE-5C93-8A34-55DAE58EDE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109960"/>
          <a:ext cx="8778240" cy="2918460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36</xdr:row>
      <xdr:rowOff>171450</xdr:rowOff>
    </xdr:from>
    <xdr:to>
      <xdr:col>6</xdr:col>
      <xdr:colOff>514350</xdr:colOff>
      <xdr:row>57</xdr:row>
      <xdr:rowOff>5510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3891E0A9-2A96-4067-BBEA-5F2DC94A73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675" y="6677025"/>
          <a:ext cx="5629275" cy="38345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37</xdr:row>
      <xdr:rowOff>0</xdr:rowOff>
    </xdr:from>
    <xdr:to>
      <xdr:col>22</xdr:col>
      <xdr:colOff>220980</xdr:colOff>
      <xdr:row>52</xdr:row>
      <xdr:rowOff>167640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D03BD50C-A02B-896B-50F7-9F78B3993A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6743700"/>
          <a:ext cx="8755380" cy="2918460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22</xdr:col>
      <xdr:colOff>220980</xdr:colOff>
      <xdr:row>77</xdr:row>
      <xdr:rowOff>167640</xdr:rowOff>
    </xdr:to>
    <xdr:pic>
      <xdr:nvPicPr>
        <xdr:cNvPr id="9" name="Obraz 8">
          <a:extLst>
            <a:ext uri="{FF2B5EF4-FFF2-40B4-BE49-F238E27FC236}">
              <a16:creationId xmlns:a16="http://schemas.microsoft.com/office/drawing/2014/main" id="{79964ABC-711C-9872-F4D0-E6750FC0BF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736080" y="10965180"/>
          <a:ext cx="8755380" cy="327660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36</xdr:row>
      <xdr:rowOff>0</xdr:rowOff>
    </xdr:from>
    <xdr:to>
      <xdr:col>7</xdr:col>
      <xdr:colOff>28575</xdr:colOff>
      <xdr:row>56</xdr:row>
      <xdr:rowOff>50134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DC4C2619-B82E-4453-998D-04524023F1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47625" y="6534150"/>
          <a:ext cx="5943600" cy="386013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114299</xdr:rowOff>
    </xdr:from>
    <xdr:to>
      <xdr:col>7</xdr:col>
      <xdr:colOff>47625</xdr:colOff>
      <xdr:row>78</xdr:row>
      <xdr:rowOff>54888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6A035744-90D2-4143-A84F-6C2402BF7F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648949"/>
          <a:ext cx="6010275" cy="394108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35</xdr:row>
      <xdr:rowOff>0</xdr:rowOff>
    </xdr:from>
    <xdr:to>
      <xdr:col>11</xdr:col>
      <xdr:colOff>15240</xdr:colOff>
      <xdr:row>51</xdr:row>
      <xdr:rowOff>68580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8314239-5CD2-E92C-D654-5A2B9679D7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370320"/>
          <a:ext cx="8778240" cy="29946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11</xdr:col>
      <xdr:colOff>304800</xdr:colOff>
      <xdr:row>48</xdr:row>
      <xdr:rowOff>167640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AAEF10D7-D0C5-82CA-8974-F96BEB54CC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463540"/>
          <a:ext cx="8839200" cy="34594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11</xdr:col>
      <xdr:colOff>220980</xdr:colOff>
      <xdr:row>53</xdr:row>
      <xdr:rowOff>38100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09A9D14F-F0C4-ED6B-5C8E-1C039F9DF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07380"/>
          <a:ext cx="8785860" cy="35433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"/>
  <sheetViews>
    <sheetView showGridLines="0" tabSelected="1" zoomScale="90" zoomScaleNormal="90" workbookViewId="0"/>
  </sheetViews>
  <sheetFormatPr defaultColWidth="9.140625" defaultRowHeight="14.25" x14ac:dyDescent="0.2"/>
  <cols>
    <col min="1" max="1" width="28.140625" style="52" customWidth="1"/>
    <col min="2" max="7" width="11.85546875" style="52" customWidth="1"/>
    <col min="8" max="16384" width="9.140625" style="52"/>
  </cols>
  <sheetData>
    <row r="1" spans="1:7" x14ac:dyDescent="0.2">
      <c r="A1" s="52" t="s">
        <v>83</v>
      </c>
      <c r="G1" s="53">
        <v>56262</v>
      </c>
    </row>
    <row r="2" spans="1:7" x14ac:dyDescent="0.2">
      <c r="G2" s="54" t="s">
        <v>71</v>
      </c>
    </row>
    <row r="3" spans="1:7" ht="26.1" customHeight="1" x14ac:dyDescent="0.2">
      <c r="A3" s="85" t="s">
        <v>82</v>
      </c>
      <c r="B3" s="85"/>
      <c r="C3" s="85"/>
      <c r="D3" s="85"/>
      <c r="E3" s="85"/>
      <c r="F3" s="85"/>
      <c r="G3" s="85"/>
    </row>
    <row r="4" spans="1:7" ht="26.1" customHeight="1" x14ac:dyDescent="0.2">
      <c r="A4" s="55"/>
      <c r="B4" s="83" t="s">
        <v>126</v>
      </c>
      <c r="C4" s="83" t="s">
        <v>127</v>
      </c>
      <c r="D4" s="84" t="s">
        <v>69</v>
      </c>
      <c r="E4" s="83" t="s">
        <v>128</v>
      </c>
      <c r="F4" s="83" t="s">
        <v>129</v>
      </c>
      <c r="G4" s="84" t="s">
        <v>69</v>
      </c>
    </row>
    <row r="5" spans="1:7" ht="26.1" customHeight="1" x14ac:dyDescent="0.2">
      <c r="A5" s="80" t="s">
        <v>81</v>
      </c>
      <c r="B5" s="81">
        <v>4466</v>
      </c>
      <c r="C5" s="81">
        <v>3561</v>
      </c>
      <c r="D5" s="82">
        <v>0.254142094917158</v>
      </c>
      <c r="E5" s="81">
        <v>66853</v>
      </c>
      <c r="F5" s="81">
        <v>61220</v>
      </c>
      <c r="G5" s="82">
        <v>9.2012414243711316E-2</v>
      </c>
    </row>
    <row r="6" spans="1:7" ht="26.1" customHeight="1" x14ac:dyDescent="0.2">
      <c r="A6" s="59" t="s">
        <v>80</v>
      </c>
      <c r="B6" s="60">
        <v>968</v>
      </c>
      <c r="C6" s="60">
        <v>901</v>
      </c>
      <c r="D6" s="61">
        <v>7.4361820199777995E-2</v>
      </c>
      <c r="E6" s="60">
        <v>12748</v>
      </c>
      <c r="F6" s="60">
        <v>11893</v>
      </c>
      <c r="G6" s="61">
        <v>7.1891028335995921E-2</v>
      </c>
    </row>
    <row r="7" spans="1:7" ht="26.1" customHeight="1" x14ac:dyDescent="0.2">
      <c r="A7" s="62" t="s">
        <v>79</v>
      </c>
      <c r="B7" s="63">
        <v>169</v>
      </c>
      <c r="C7" s="63">
        <v>118</v>
      </c>
      <c r="D7" s="64">
        <v>0.43220338983050843</v>
      </c>
      <c r="E7" s="63">
        <v>2247</v>
      </c>
      <c r="F7" s="63">
        <v>2253</v>
      </c>
      <c r="G7" s="64">
        <v>-2.6631158455392434E-3</v>
      </c>
    </row>
    <row r="8" spans="1:7" ht="26.1" customHeight="1" x14ac:dyDescent="0.2">
      <c r="A8" s="59" t="s">
        <v>78</v>
      </c>
      <c r="B8" s="60">
        <v>2886</v>
      </c>
      <c r="C8" s="60">
        <v>2134</v>
      </c>
      <c r="D8" s="61">
        <v>0.3523898781630741</v>
      </c>
      <c r="E8" s="60">
        <v>46510</v>
      </c>
      <c r="F8" s="60">
        <v>40865</v>
      </c>
      <c r="G8" s="61">
        <v>0.13813777070843014</v>
      </c>
    </row>
    <row r="9" spans="1:7" ht="26.1" customHeight="1" x14ac:dyDescent="0.2">
      <c r="A9" s="62" t="s">
        <v>77</v>
      </c>
      <c r="B9" s="63">
        <v>443</v>
      </c>
      <c r="C9" s="63">
        <v>408</v>
      </c>
      <c r="D9" s="64">
        <v>8.5784313725490113E-2</v>
      </c>
      <c r="E9" s="63">
        <v>5348</v>
      </c>
      <c r="F9" s="63">
        <v>6207</v>
      </c>
      <c r="G9" s="64">
        <v>-0.13839213790881266</v>
      </c>
    </row>
    <row r="10" spans="1:7" ht="26.1" customHeight="1" x14ac:dyDescent="0.2">
      <c r="A10" s="59" t="s">
        <v>76</v>
      </c>
      <c r="B10" s="60">
        <v>0</v>
      </c>
      <c r="C10" s="60">
        <v>0</v>
      </c>
      <c r="D10" s="61"/>
      <c r="E10" s="60">
        <v>0</v>
      </c>
      <c r="F10" s="60">
        <v>2</v>
      </c>
      <c r="G10" s="61">
        <v>-1</v>
      </c>
    </row>
    <row r="11" spans="1:7" ht="26.1" customHeight="1" x14ac:dyDescent="0.2">
      <c r="A11" s="56" t="s">
        <v>75</v>
      </c>
      <c r="B11" s="57">
        <v>927</v>
      </c>
      <c r="C11" s="57">
        <v>1190</v>
      </c>
      <c r="D11" s="58">
        <v>-0.22100840336134453</v>
      </c>
      <c r="E11" s="57">
        <v>15702</v>
      </c>
      <c r="F11" s="57">
        <v>23469</v>
      </c>
      <c r="G11" s="58">
        <v>-0.33094720695385405</v>
      </c>
    </row>
    <row r="12" spans="1:7" ht="26.1" customHeight="1" x14ac:dyDescent="0.2">
      <c r="A12" s="65" t="s">
        <v>74</v>
      </c>
      <c r="B12" s="66">
        <v>926</v>
      </c>
      <c r="C12" s="66">
        <v>1187</v>
      </c>
      <c r="D12" s="67">
        <v>-0.21988205560235885</v>
      </c>
      <c r="E12" s="66">
        <v>15682</v>
      </c>
      <c r="F12" s="66">
        <v>23449</v>
      </c>
      <c r="G12" s="67">
        <v>-0.33122947673674785</v>
      </c>
    </row>
    <row r="13" spans="1:7" ht="26.1" customHeight="1" x14ac:dyDescent="0.2">
      <c r="A13" s="68" t="s">
        <v>73</v>
      </c>
      <c r="B13" s="69">
        <v>1</v>
      </c>
      <c r="C13" s="69">
        <v>3</v>
      </c>
      <c r="D13" s="70">
        <v>-0.66666666666666674</v>
      </c>
      <c r="E13" s="69">
        <v>20</v>
      </c>
      <c r="F13" s="69">
        <v>20</v>
      </c>
      <c r="G13" s="70">
        <v>0</v>
      </c>
    </row>
    <row r="14" spans="1:7" ht="26.1" customHeight="1" x14ac:dyDescent="0.2">
      <c r="A14" s="71" t="s">
        <v>72</v>
      </c>
      <c r="B14" s="72">
        <v>5393</v>
      </c>
      <c r="C14" s="72">
        <v>4751</v>
      </c>
      <c r="D14" s="73">
        <v>0.13512944643233005</v>
      </c>
      <c r="E14" s="72">
        <v>82555</v>
      </c>
      <c r="F14" s="72">
        <v>84689</v>
      </c>
      <c r="G14" s="73">
        <v>-2.519807767242499E-2</v>
      </c>
    </row>
    <row r="15" spans="1:7" ht="14.25" customHeight="1" x14ac:dyDescent="0.2">
      <c r="A15" s="74" t="s">
        <v>10</v>
      </c>
    </row>
    <row r="16" spans="1:7" x14ac:dyDescent="0.2">
      <c r="A16" s="75" t="s">
        <v>51</v>
      </c>
    </row>
    <row r="17" spans="1:7" x14ac:dyDescent="0.2">
      <c r="A17" s="76" t="s">
        <v>52</v>
      </c>
    </row>
    <row r="18" spans="1:7" x14ac:dyDescent="0.2">
      <c r="A18" s="77"/>
    </row>
    <row r="20" spans="1:7" ht="26.1" customHeight="1" x14ac:dyDescent="0.2">
      <c r="A20" s="85" t="s">
        <v>70</v>
      </c>
      <c r="B20" s="85"/>
      <c r="C20" s="85"/>
      <c r="D20" s="85"/>
      <c r="E20" s="85"/>
      <c r="F20" s="85"/>
      <c r="G20" s="85"/>
    </row>
    <row r="21" spans="1:7" ht="26.1" customHeight="1" x14ac:dyDescent="0.2">
      <c r="A21" s="55"/>
      <c r="B21" s="83" t="s">
        <v>126</v>
      </c>
      <c r="C21" s="83" t="s">
        <v>127</v>
      </c>
      <c r="D21" s="84" t="s">
        <v>69</v>
      </c>
      <c r="E21" s="83" t="s">
        <v>128</v>
      </c>
      <c r="F21" s="83" t="s">
        <v>129</v>
      </c>
      <c r="G21" s="84" t="s">
        <v>69</v>
      </c>
    </row>
    <row r="22" spans="1:7" ht="26.1" customHeight="1" x14ac:dyDescent="0.2">
      <c r="A22" s="80" t="s">
        <v>86</v>
      </c>
      <c r="B22" s="81">
        <v>156</v>
      </c>
      <c r="C22" s="81">
        <v>156</v>
      </c>
      <c r="D22" s="82">
        <v>0</v>
      </c>
      <c r="E22" s="81">
        <v>2078</v>
      </c>
      <c r="F22" s="81">
        <v>2404</v>
      </c>
      <c r="G22" s="82">
        <v>-0.13560732113144758</v>
      </c>
    </row>
    <row r="23" spans="1:7" ht="26.1" customHeight="1" x14ac:dyDescent="0.2">
      <c r="A23" s="65" t="s">
        <v>68</v>
      </c>
      <c r="B23" s="66">
        <v>152</v>
      </c>
      <c r="C23" s="66">
        <v>155</v>
      </c>
      <c r="D23" s="67">
        <v>-1.9354838709677469E-2</v>
      </c>
      <c r="E23" s="66">
        <v>2057</v>
      </c>
      <c r="F23" s="66">
        <v>2388</v>
      </c>
      <c r="G23" s="67">
        <v>-0.13860971524288113</v>
      </c>
    </row>
    <row r="24" spans="1:7" ht="26.1" customHeight="1" x14ac:dyDescent="0.2">
      <c r="A24" s="68" t="s">
        <v>67</v>
      </c>
      <c r="B24" s="69">
        <v>4</v>
      </c>
      <c r="C24" s="69">
        <v>1</v>
      </c>
      <c r="D24" s="70">
        <v>3</v>
      </c>
      <c r="E24" s="69">
        <v>21</v>
      </c>
      <c r="F24" s="69">
        <v>16</v>
      </c>
      <c r="G24" s="70">
        <v>0.3125</v>
      </c>
    </row>
    <row r="25" spans="1:7" ht="26.1" customHeight="1" x14ac:dyDescent="0.2">
      <c r="A25" s="56" t="s">
        <v>87</v>
      </c>
      <c r="B25" s="57">
        <v>919</v>
      </c>
      <c r="C25" s="57">
        <v>1189</v>
      </c>
      <c r="D25" s="58">
        <v>-0.22708158116063915</v>
      </c>
      <c r="E25" s="57">
        <v>15664</v>
      </c>
      <c r="F25" s="57">
        <v>23454</v>
      </c>
      <c r="G25" s="58">
        <v>-0.33213950712032059</v>
      </c>
    </row>
    <row r="26" spans="1:7" ht="26.1" customHeight="1" x14ac:dyDescent="0.2">
      <c r="A26" s="65" t="s">
        <v>66</v>
      </c>
      <c r="B26" s="66">
        <v>918</v>
      </c>
      <c r="C26" s="66">
        <v>1186</v>
      </c>
      <c r="D26" s="67">
        <v>-0.22596964586846546</v>
      </c>
      <c r="E26" s="66">
        <v>15648</v>
      </c>
      <c r="F26" s="66">
        <v>23434</v>
      </c>
      <c r="G26" s="67">
        <v>-0.33225228300759579</v>
      </c>
    </row>
    <row r="27" spans="1:7" ht="26.1" customHeight="1" x14ac:dyDescent="0.2">
      <c r="A27" s="68" t="s">
        <v>65</v>
      </c>
      <c r="B27" s="69">
        <v>1</v>
      </c>
      <c r="C27" s="69">
        <v>3</v>
      </c>
      <c r="D27" s="70">
        <v>-0.66666666666666674</v>
      </c>
      <c r="E27" s="69">
        <v>16</v>
      </c>
      <c r="F27" s="69">
        <v>20</v>
      </c>
      <c r="G27" s="70">
        <v>-0.19999999999999996</v>
      </c>
    </row>
    <row r="28" spans="1:7" ht="26.1" customHeight="1" x14ac:dyDescent="0.2">
      <c r="A28" s="71" t="s">
        <v>64</v>
      </c>
      <c r="B28" s="72">
        <v>1075</v>
      </c>
      <c r="C28" s="72">
        <v>1345</v>
      </c>
      <c r="D28" s="73">
        <v>-0.2007434944237918</v>
      </c>
      <c r="E28" s="72">
        <v>17742</v>
      </c>
      <c r="F28" s="72">
        <v>25858</v>
      </c>
      <c r="G28" s="73">
        <v>-0.31386804857297546</v>
      </c>
    </row>
    <row r="29" spans="1:7" x14ac:dyDescent="0.2">
      <c r="A29" s="78" t="s">
        <v>10</v>
      </c>
    </row>
    <row r="30" spans="1:7" x14ac:dyDescent="0.2">
      <c r="A30" s="75" t="s">
        <v>53</v>
      </c>
    </row>
    <row r="31" spans="1:7" x14ac:dyDescent="0.2">
      <c r="A31" s="76" t="s">
        <v>52</v>
      </c>
    </row>
    <row r="34" spans="2:2" x14ac:dyDescent="0.2">
      <c r="B34" s="79"/>
    </row>
  </sheetData>
  <mergeCells count="2">
    <mergeCell ref="A3:G3"/>
    <mergeCell ref="A20:G20"/>
  </mergeCells>
  <conditionalFormatting sqref="D5:D14 G5:G14">
    <cfRule type="cellIs" dxfId="11" priority="8" operator="lessThan">
      <formula>0</formula>
    </cfRule>
  </conditionalFormatting>
  <conditionalFormatting sqref="D22:D28 G22:G28">
    <cfRule type="cellIs" dxfId="10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5"/>
  <sheetViews>
    <sheetView showGridLines="0" topLeftCell="A26" zoomScaleNormal="100" workbookViewId="0"/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45670</v>
      </c>
    </row>
    <row r="2" spans="1:10" ht="14.45" customHeight="1" x14ac:dyDescent="0.25">
      <c r="A2" s="86" t="s">
        <v>24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5" customHeight="1" x14ac:dyDescent="0.25">
      <c r="A3" s="87" t="s">
        <v>23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8" t="s">
        <v>0</v>
      </c>
      <c r="B5" s="88" t="s">
        <v>1</v>
      </c>
      <c r="C5" s="90" t="s">
        <v>123</v>
      </c>
      <c r="D5" s="91"/>
      <c r="E5" s="91"/>
      <c r="F5" s="91"/>
      <c r="G5" s="92"/>
    </row>
    <row r="6" spans="1:10" ht="14.45" customHeight="1" x14ac:dyDescent="0.25">
      <c r="A6" s="89"/>
      <c r="B6" s="89"/>
      <c r="C6" s="93" t="s">
        <v>124</v>
      </c>
      <c r="D6" s="94"/>
      <c r="E6" s="94"/>
      <c r="F6" s="94"/>
      <c r="G6" s="95"/>
    </row>
    <row r="7" spans="1:10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10" ht="14.45" customHeight="1" x14ac:dyDescent="0.25">
      <c r="A8" s="99" t="s">
        <v>4</v>
      </c>
      <c r="B8" s="99" t="s">
        <v>5</v>
      </c>
      <c r="C8" s="96"/>
      <c r="D8" s="96"/>
      <c r="E8" s="96"/>
      <c r="F8" s="96"/>
      <c r="G8" s="98"/>
    </row>
    <row r="9" spans="1:10" ht="14.45" customHeight="1" x14ac:dyDescent="0.25">
      <c r="A9" s="99"/>
      <c r="B9" s="99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10" ht="14.45" customHeight="1" x14ac:dyDescent="0.25">
      <c r="A10" s="100"/>
      <c r="B10" s="100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10" ht="14.45" customHeight="1" x14ac:dyDescent="0.25">
      <c r="A11" s="18">
        <v>1</v>
      </c>
      <c r="B11" s="19" t="s">
        <v>11</v>
      </c>
      <c r="C11" s="19">
        <v>3798</v>
      </c>
      <c r="D11" s="20">
        <v>0.21406831247886371</v>
      </c>
      <c r="E11" s="19">
        <v>6318</v>
      </c>
      <c r="F11" s="20">
        <v>0.24433444195220047</v>
      </c>
      <c r="G11" s="21">
        <v>-0.39886039886039881</v>
      </c>
    </row>
    <row r="12" spans="1:10" ht="14.45" customHeight="1" x14ac:dyDescent="0.25">
      <c r="A12" s="22">
        <v>2</v>
      </c>
      <c r="B12" s="23" t="s">
        <v>13</v>
      </c>
      <c r="C12" s="23">
        <v>2278</v>
      </c>
      <c r="D12" s="24">
        <v>0.12839589674219368</v>
      </c>
      <c r="E12" s="23">
        <v>4011</v>
      </c>
      <c r="F12" s="24">
        <v>0.15511640498105037</v>
      </c>
      <c r="G12" s="25">
        <v>-0.43206182996758913</v>
      </c>
    </row>
    <row r="13" spans="1:10" ht="14.45" customHeight="1" x14ac:dyDescent="0.25">
      <c r="A13" s="18">
        <v>3</v>
      </c>
      <c r="B13" s="19" t="s">
        <v>12</v>
      </c>
      <c r="C13" s="19">
        <v>2158</v>
      </c>
      <c r="D13" s="20">
        <v>0.12163228497350918</v>
      </c>
      <c r="E13" s="19">
        <v>4386</v>
      </c>
      <c r="F13" s="20">
        <v>0.16961868667336993</v>
      </c>
      <c r="G13" s="21">
        <v>-0.50797993616051074</v>
      </c>
    </row>
    <row r="14" spans="1:10" ht="14.45" customHeight="1" x14ac:dyDescent="0.25">
      <c r="A14" s="22">
        <v>4</v>
      </c>
      <c r="B14" s="23" t="s">
        <v>14</v>
      </c>
      <c r="C14" s="23">
        <v>1838</v>
      </c>
      <c r="D14" s="24">
        <v>0.10359598692368391</v>
      </c>
      <c r="E14" s="23">
        <v>1667</v>
      </c>
      <c r="F14" s="24">
        <v>6.4467476216258021E-2</v>
      </c>
      <c r="G14" s="25">
        <v>0.1025794841031793</v>
      </c>
    </row>
    <row r="15" spans="1:10" ht="14.45" customHeight="1" x14ac:dyDescent="0.25">
      <c r="A15" s="18">
        <v>5</v>
      </c>
      <c r="B15" s="19" t="s">
        <v>47</v>
      </c>
      <c r="C15" s="19">
        <v>678</v>
      </c>
      <c r="D15" s="20">
        <v>3.8214406493067295E-2</v>
      </c>
      <c r="E15" s="19">
        <v>818</v>
      </c>
      <c r="F15" s="20">
        <v>3.1634310464846473E-2</v>
      </c>
      <c r="G15" s="21">
        <v>-0.17114914425427874</v>
      </c>
    </row>
    <row r="16" spans="1:10" ht="14.45" customHeight="1" x14ac:dyDescent="0.25">
      <c r="A16" s="22">
        <v>6</v>
      </c>
      <c r="B16" s="23" t="s">
        <v>15</v>
      </c>
      <c r="C16" s="23">
        <v>627</v>
      </c>
      <c r="D16" s="24">
        <v>3.5339871491376393E-2</v>
      </c>
      <c r="E16" s="23">
        <v>746</v>
      </c>
      <c r="F16" s="24">
        <v>2.8849872379921107E-2</v>
      </c>
      <c r="G16" s="25">
        <v>-0.15951742627345844</v>
      </c>
    </row>
    <row r="17" spans="1:8" ht="14.45" customHeight="1" x14ac:dyDescent="0.25">
      <c r="A17" s="18">
        <v>7</v>
      </c>
      <c r="B17" s="19" t="s">
        <v>16</v>
      </c>
      <c r="C17" s="19">
        <v>467</v>
      </c>
      <c r="D17" s="20">
        <v>2.6321722466463759E-2</v>
      </c>
      <c r="E17" s="19">
        <v>619</v>
      </c>
      <c r="F17" s="20">
        <v>2.3938432980122205E-2</v>
      </c>
      <c r="G17" s="21">
        <v>-0.24555735056542816</v>
      </c>
    </row>
    <row r="18" spans="1:8" ht="14.45" customHeight="1" x14ac:dyDescent="0.25">
      <c r="A18" s="22">
        <v>8</v>
      </c>
      <c r="B18" s="23" t="s">
        <v>19</v>
      </c>
      <c r="C18" s="23">
        <v>419</v>
      </c>
      <c r="D18" s="24">
        <v>2.3616277758989966E-2</v>
      </c>
      <c r="E18" s="23">
        <v>461</v>
      </c>
      <c r="F18" s="24">
        <v>1.7828138293758219E-2</v>
      </c>
      <c r="G18" s="25">
        <v>-9.110629067245124E-2</v>
      </c>
    </row>
    <row r="19" spans="1:8" ht="14.45" customHeight="1" x14ac:dyDescent="0.25">
      <c r="A19" s="18">
        <v>9</v>
      </c>
      <c r="B19" s="19" t="s">
        <v>17</v>
      </c>
      <c r="C19" s="19">
        <v>387</v>
      </c>
      <c r="D19" s="20">
        <v>2.181264795400744E-2</v>
      </c>
      <c r="E19" s="19">
        <v>349</v>
      </c>
      <c r="F19" s="20">
        <v>1.34967901616521E-2</v>
      </c>
      <c r="G19" s="21">
        <v>0.10888252148997135</v>
      </c>
    </row>
    <row r="20" spans="1:8" ht="14.45" customHeight="1" x14ac:dyDescent="0.25">
      <c r="A20" s="22">
        <v>10</v>
      </c>
      <c r="B20" s="23" t="s">
        <v>18</v>
      </c>
      <c r="C20" s="23">
        <v>335</v>
      </c>
      <c r="D20" s="24">
        <v>1.8881749520910832E-2</v>
      </c>
      <c r="E20" s="23">
        <v>354</v>
      </c>
      <c r="F20" s="24">
        <v>1.3690153917549694E-2</v>
      </c>
      <c r="G20" s="25">
        <v>-5.3672316384180796E-2</v>
      </c>
    </row>
    <row r="21" spans="1:8" ht="14.45" customHeight="1" x14ac:dyDescent="0.25">
      <c r="A21" s="18">
        <v>11</v>
      </c>
      <c r="B21" s="19" t="s">
        <v>22</v>
      </c>
      <c r="C21" s="19">
        <v>324</v>
      </c>
      <c r="D21" s="20">
        <v>1.8261751775448091E-2</v>
      </c>
      <c r="E21" s="19">
        <v>394</v>
      </c>
      <c r="F21" s="20">
        <v>1.523706396473045E-2</v>
      </c>
      <c r="G21" s="21">
        <v>-0.17766497461928932</v>
      </c>
    </row>
    <row r="22" spans="1:8" ht="14.45" customHeight="1" x14ac:dyDescent="0.25">
      <c r="A22" s="22">
        <v>12</v>
      </c>
      <c r="B22" s="23" t="s">
        <v>21</v>
      </c>
      <c r="C22" s="23">
        <v>279</v>
      </c>
      <c r="D22" s="24">
        <v>1.5725397362191411E-2</v>
      </c>
      <c r="E22" s="23">
        <v>555</v>
      </c>
      <c r="F22" s="24">
        <v>2.1463376904632996E-2</v>
      </c>
      <c r="G22" s="25">
        <v>-0.49729729729729732</v>
      </c>
    </row>
    <row r="23" spans="1:8" ht="14.45" customHeight="1" x14ac:dyDescent="0.25">
      <c r="A23" s="18">
        <v>13</v>
      </c>
      <c r="B23" s="19" t="s">
        <v>20</v>
      </c>
      <c r="C23" s="19">
        <v>240</v>
      </c>
      <c r="D23" s="20">
        <v>1.3527223537368955E-2</v>
      </c>
      <c r="E23" s="19">
        <v>382</v>
      </c>
      <c r="F23" s="20">
        <v>1.4772990950576223E-2</v>
      </c>
      <c r="G23" s="21">
        <v>-0.37172774869109948</v>
      </c>
    </row>
    <row r="24" spans="1:8" ht="14.45" customHeight="1" x14ac:dyDescent="0.25">
      <c r="A24" s="22">
        <v>14</v>
      </c>
      <c r="B24" s="23" t="s">
        <v>107</v>
      </c>
      <c r="C24" s="23">
        <v>229</v>
      </c>
      <c r="D24" s="24">
        <v>1.2907225791906212E-2</v>
      </c>
      <c r="E24" s="23">
        <v>144</v>
      </c>
      <c r="F24" s="24">
        <v>5.5688761698507233E-3</v>
      </c>
      <c r="G24" s="25">
        <v>0.59027777777777768</v>
      </c>
    </row>
    <row r="25" spans="1:8" ht="14.45" customHeight="1" x14ac:dyDescent="0.25">
      <c r="A25" s="18">
        <v>15</v>
      </c>
      <c r="B25" s="19" t="s">
        <v>114</v>
      </c>
      <c r="C25" s="19">
        <v>184</v>
      </c>
      <c r="D25" s="26">
        <v>1.0370871378649532E-2</v>
      </c>
      <c r="E25" s="19">
        <v>146</v>
      </c>
      <c r="F25" s="26">
        <v>5.6462216722097608E-3</v>
      </c>
      <c r="G25" s="27">
        <v>0.26027397260273966</v>
      </c>
    </row>
    <row r="26" spans="1:8" ht="14.45" customHeight="1" x14ac:dyDescent="0.25">
      <c r="A26" s="22">
        <v>16</v>
      </c>
      <c r="B26" s="23" t="s">
        <v>118</v>
      </c>
      <c r="C26" s="23">
        <v>183</v>
      </c>
      <c r="D26" s="24">
        <v>1.0314507947243829E-2</v>
      </c>
      <c r="E26" s="23">
        <v>333</v>
      </c>
      <c r="F26" s="24">
        <v>1.2878026142779797E-2</v>
      </c>
      <c r="G26" s="25">
        <v>-0.4504504504504504</v>
      </c>
    </row>
    <row r="27" spans="1:8" ht="14.45" customHeight="1" x14ac:dyDescent="0.25">
      <c r="A27" s="18">
        <v>17</v>
      </c>
      <c r="B27" s="19" t="s">
        <v>48</v>
      </c>
      <c r="C27" s="19">
        <v>162</v>
      </c>
      <c r="D27" s="26">
        <v>9.1308758877240454E-3</v>
      </c>
      <c r="E27" s="19">
        <v>298</v>
      </c>
      <c r="F27" s="26">
        <v>1.1524479851496636E-2</v>
      </c>
      <c r="G27" s="27">
        <v>-0.4563758389261745</v>
      </c>
    </row>
    <row r="28" spans="1:8" ht="14.45" customHeight="1" x14ac:dyDescent="0.25">
      <c r="A28" s="22">
        <v>18</v>
      </c>
      <c r="B28" s="23" t="s">
        <v>84</v>
      </c>
      <c r="C28" s="23">
        <v>152</v>
      </c>
      <c r="D28" s="24">
        <v>8.5672415736670043E-3</v>
      </c>
      <c r="E28" s="23">
        <v>234</v>
      </c>
      <c r="F28" s="24">
        <v>9.0494237760074259E-3</v>
      </c>
      <c r="G28" s="25">
        <v>-0.3504273504273504</v>
      </c>
    </row>
    <row r="29" spans="1:8" ht="14.45" customHeight="1" x14ac:dyDescent="0.25">
      <c r="A29" s="18">
        <v>19</v>
      </c>
      <c r="B29" s="19" t="s">
        <v>117</v>
      </c>
      <c r="C29" s="19">
        <v>144</v>
      </c>
      <c r="D29" s="26">
        <v>8.1163341224213727E-3</v>
      </c>
      <c r="E29" s="19">
        <v>239</v>
      </c>
      <c r="F29" s="26">
        <v>9.2427875319050189E-3</v>
      </c>
      <c r="G29" s="27">
        <v>-0.39748953974895396</v>
      </c>
    </row>
    <row r="30" spans="1:8" ht="14.45" customHeight="1" x14ac:dyDescent="0.25">
      <c r="A30" s="22">
        <v>20</v>
      </c>
      <c r="B30" s="23" t="s">
        <v>116</v>
      </c>
      <c r="C30" s="23">
        <v>125</v>
      </c>
      <c r="D30" s="24">
        <v>7.045428925712997E-3</v>
      </c>
      <c r="E30" s="23">
        <v>100</v>
      </c>
      <c r="F30" s="24">
        <v>3.8672751179518912E-3</v>
      </c>
      <c r="G30" s="25">
        <v>0.25</v>
      </c>
    </row>
    <row r="31" spans="1:8" ht="14.45" customHeight="1" x14ac:dyDescent="0.25">
      <c r="A31" s="28"/>
      <c r="B31" s="29" t="s">
        <v>111</v>
      </c>
      <c r="C31" s="29">
        <f>C32-SUM(C11:C30)</f>
        <v>2735</v>
      </c>
      <c r="D31" s="30">
        <f>C31/C32</f>
        <v>0.15415398489460039</v>
      </c>
      <c r="E31" s="29">
        <f>E32-SUM(E11:E30)</f>
        <v>3304</v>
      </c>
      <c r="F31" s="30">
        <f>E31/E32</f>
        <v>0.12777476989713049</v>
      </c>
      <c r="G31" s="31">
        <f>C31/E31-1</f>
        <v>-0.17221549636803879</v>
      </c>
    </row>
    <row r="32" spans="1:8" ht="14.45" customHeight="1" x14ac:dyDescent="0.25">
      <c r="A32" s="32"/>
      <c r="B32" s="33" t="s">
        <v>112</v>
      </c>
      <c r="C32" s="33">
        <v>17742</v>
      </c>
      <c r="D32" s="34">
        <v>1</v>
      </c>
      <c r="E32" s="33">
        <v>25858</v>
      </c>
      <c r="F32" s="34">
        <v>1.0000000000000009</v>
      </c>
      <c r="G32" s="35">
        <v>-0.31386804857297546</v>
      </c>
      <c r="H32" s="4"/>
    </row>
    <row r="33" spans="1:8" ht="14.45" customHeight="1" x14ac:dyDescent="0.25">
      <c r="A33" s="36" t="s">
        <v>10</v>
      </c>
      <c r="B33" s="37"/>
      <c r="C33" s="37"/>
      <c r="D33" s="38"/>
      <c r="E33" s="37"/>
      <c r="F33" s="38"/>
      <c r="G33" s="39"/>
      <c r="H33" s="4"/>
    </row>
    <row r="34" spans="1:8" ht="11.25" customHeight="1" x14ac:dyDescent="0.25">
      <c r="A34" s="9" t="s">
        <v>53</v>
      </c>
      <c r="B34" s="7"/>
      <c r="C34" s="7"/>
      <c r="D34" s="7"/>
      <c r="E34" s="7"/>
      <c r="F34" s="7"/>
      <c r="G34" s="7" t="s">
        <v>49</v>
      </c>
    </row>
    <row r="35" spans="1:8" x14ac:dyDescent="0.25">
      <c r="A35" s="10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9" priority="2" operator="equal">
      <formula>0</formula>
    </cfRule>
  </conditionalFormatting>
  <conditionalFormatting sqref="G11:G33">
    <cfRule type="cellIs" dxfId="8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44" orientation="landscape" horizontalDpi="4294967292" r:id="rId1"/>
  <ignoredErrors>
    <ignoredError sqref="D31:E31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53"/>
  <sheetViews>
    <sheetView showGridLines="0" zoomScaleNormal="100" workbookViewId="0">
      <selection activeCell="F14" sqref="F14"/>
    </sheetView>
  </sheetViews>
  <sheetFormatPr defaultRowHeight="15" x14ac:dyDescent="0.25"/>
  <cols>
    <col min="1" max="1" width="8" customWidth="1"/>
    <col min="2" max="2" width="22.85546875" customWidth="1"/>
    <col min="3" max="7" width="11.7109375" customWidth="1"/>
    <col min="8" max="8" width="9" customWidth="1"/>
  </cols>
  <sheetData>
    <row r="1" spans="1:8" x14ac:dyDescent="0.25">
      <c r="A1" s="7" t="s">
        <v>25</v>
      </c>
      <c r="B1" s="7"/>
      <c r="C1" s="7"/>
      <c r="D1" s="7"/>
      <c r="E1" s="7"/>
      <c r="F1" s="7"/>
      <c r="G1" s="53">
        <v>45670</v>
      </c>
    </row>
    <row r="2" spans="1:8" ht="14.45" customHeight="1" x14ac:dyDescent="0.25">
      <c r="A2" s="86" t="s">
        <v>26</v>
      </c>
      <c r="B2" s="86"/>
      <c r="C2" s="86"/>
      <c r="D2" s="86"/>
      <c r="E2" s="86"/>
      <c r="F2" s="86"/>
      <c r="G2" s="86"/>
      <c r="H2" s="2"/>
    </row>
    <row r="3" spans="1:8" ht="14.45" customHeight="1" x14ac:dyDescent="0.25">
      <c r="A3" s="87" t="s">
        <v>55</v>
      </c>
      <c r="B3" s="87"/>
      <c r="C3" s="87"/>
      <c r="D3" s="87"/>
      <c r="E3" s="87"/>
      <c r="F3" s="87"/>
      <c r="G3" s="87"/>
      <c r="H3" s="6"/>
    </row>
    <row r="4" spans="1:8" ht="14.45" customHeight="1" x14ac:dyDescent="0.25">
      <c r="A4" s="12"/>
      <c r="B4" s="12"/>
      <c r="C4" s="12"/>
      <c r="D4" s="12"/>
      <c r="E4" s="12"/>
      <c r="F4" s="12"/>
      <c r="G4" s="40" t="s">
        <v>54</v>
      </c>
      <c r="H4" s="3"/>
    </row>
    <row r="5" spans="1:8" ht="14.45" customHeight="1" x14ac:dyDescent="0.25">
      <c r="A5" s="88" t="s">
        <v>0</v>
      </c>
      <c r="B5" s="88" t="s">
        <v>1</v>
      </c>
      <c r="C5" s="90" t="s">
        <v>123</v>
      </c>
      <c r="D5" s="91"/>
      <c r="E5" s="91"/>
      <c r="F5" s="91"/>
      <c r="G5" s="92"/>
    </row>
    <row r="6" spans="1:8" ht="14.45" customHeight="1" x14ac:dyDescent="0.25">
      <c r="A6" s="89"/>
      <c r="B6" s="89"/>
      <c r="C6" s="93" t="s">
        <v>124</v>
      </c>
      <c r="D6" s="94"/>
      <c r="E6" s="94"/>
      <c r="F6" s="94"/>
      <c r="G6" s="95"/>
    </row>
    <row r="7" spans="1:8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8" ht="14.45" customHeight="1" x14ac:dyDescent="0.25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8" ht="14.45" customHeight="1" x14ac:dyDescent="0.25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8" ht="14.45" customHeight="1" x14ac:dyDescent="0.25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8" ht="14.45" customHeight="1" x14ac:dyDescent="0.25">
      <c r="A11" s="18">
        <v>1</v>
      </c>
      <c r="B11" s="19" t="s">
        <v>11</v>
      </c>
      <c r="C11" s="19">
        <v>3791</v>
      </c>
      <c r="D11" s="21">
        <v>0.24201991828396321</v>
      </c>
      <c r="E11" s="19">
        <v>6310</v>
      </c>
      <c r="F11" s="20">
        <v>0.2690372644325062</v>
      </c>
      <c r="G11" s="21">
        <v>-0.39920760697305868</v>
      </c>
    </row>
    <row r="12" spans="1:8" ht="14.45" customHeight="1" x14ac:dyDescent="0.25">
      <c r="A12" s="22">
        <v>2</v>
      </c>
      <c r="B12" s="23" t="s">
        <v>12</v>
      </c>
      <c r="C12" s="23">
        <v>2141</v>
      </c>
      <c r="D12" s="25">
        <v>0.13668283963227784</v>
      </c>
      <c r="E12" s="23">
        <v>4380</v>
      </c>
      <c r="F12" s="24">
        <v>0.18674852903555897</v>
      </c>
      <c r="G12" s="25">
        <v>-0.51118721461187211</v>
      </c>
    </row>
    <row r="13" spans="1:8" ht="14.45" customHeight="1" x14ac:dyDescent="0.25">
      <c r="A13" s="18">
        <v>3</v>
      </c>
      <c r="B13" s="19" t="s">
        <v>13</v>
      </c>
      <c r="C13" s="19">
        <v>1911</v>
      </c>
      <c r="D13" s="21">
        <v>0.12199948927477017</v>
      </c>
      <c r="E13" s="19">
        <v>3638</v>
      </c>
      <c r="F13" s="20">
        <v>0.15511213439072227</v>
      </c>
      <c r="G13" s="21">
        <v>-0.47471137987905443</v>
      </c>
    </row>
    <row r="14" spans="1:8" ht="14.45" customHeight="1" x14ac:dyDescent="0.25">
      <c r="A14" s="22">
        <v>4</v>
      </c>
      <c r="B14" s="23" t="s">
        <v>14</v>
      </c>
      <c r="C14" s="23">
        <v>1819</v>
      </c>
      <c r="D14" s="25">
        <v>0.11612614913176711</v>
      </c>
      <c r="E14" s="23">
        <v>1660</v>
      </c>
      <c r="F14" s="24">
        <v>7.0776839771467551E-2</v>
      </c>
      <c r="G14" s="25">
        <v>9.5783132530120385E-2</v>
      </c>
    </row>
    <row r="15" spans="1:8" ht="14.45" customHeight="1" x14ac:dyDescent="0.25">
      <c r="A15" s="18">
        <v>5</v>
      </c>
      <c r="B15" s="19" t="s">
        <v>15</v>
      </c>
      <c r="C15" s="19">
        <v>611</v>
      </c>
      <c r="D15" s="21">
        <v>3.9006639427987745E-2</v>
      </c>
      <c r="E15" s="19">
        <v>735</v>
      </c>
      <c r="F15" s="20">
        <v>3.1337938091583528E-2</v>
      </c>
      <c r="G15" s="21">
        <v>-0.16870748299319727</v>
      </c>
    </row>
    <row r="16" spans="1:8" ht="14.45" customHeight="1" x14ac:dyDescent="0.25">
      <c r="A16" s="22">
        <v>6</v>
      </c>
      <c r="B16" s="23" t="s">
        <v>16</v>
      </c>
      <c r="C16" s="23">
        <v>458</v>
      </c>
      <c r="D16" s="25">
        <v>2.9239019407558735E-2</v>
      </c>
      <c r="E16" s="23">
        <v>608</v>
      </c>
      <c r="F16" s="24">
        <v>2.5923083482561608E-2</v>
      </c>
      <c r="G16" s="25">
        <v>-0.24671052631578949</v>
      </c>
    </row>
    <row r="17" spans="1:7" ht="14.45" customHeight="1" x14ac:dyDescent="0.25">
      <c r="A17" s="18">
        <v>7</v>
      </c>
      <c r="B17" s="19" t="s">
        <v>19</v>
      </c>
      <c r="C17" s="19">
        <v>419</v>
      </c>
      <c r="D17" s="21">
        <v>2.6749233912155262E-2</v>
      </c>
      <c r="E17" s="19">
        <v>461</v>
      </c>
      <c r="F17" s="20">
        <v>1.9655495864244903E-2</v>
      </c>
      <c r="G17" s="21">
        <v>-9.110629067245124E-2</v>
      </c>
    </row>
    <row r="18" spans="1:7" ht="14.45" customHeight="1" x14ac:dyDescent="0.25">
      <c r="A18" s="22">
        <v>8</v>
      </c>
      <c r="B18" s="23" t="s">
        <v>17</v>
      </c>
      <c r="C18" s="23">
        <v>354</v>
      </c>
      <c r="D18" s="25">
        <v>2.2599591419816139E-2</v>
      </c>
      <c r="E18" s="23">
        <v>332</v>
      </c>
      <c r="F18" s="24">
        <v>1.4155367954293511E-2</v>
      </c>
      <c r="G18" s="25">
        <v>6.6265060240963791E-2</v>
      </c>
    </row>
    <row r="19" spans="1:7" ht="14.45" customHeight="1" x14ac:dyDescent="0.25">
      <c r="A19" s="18">
        <v>9</v>
      </c>
      <c r="B19" s="19" t="s">
        <v>18</v>
      </c>
      <c r="C19" s="19">
        <v>299</v>
      </c>
      <c r="D19" s="21">
        <v>1.9088355464759958E-2</v>
      </c>
      <c r="E19" s="19">
        <v>311</v>
      </c>
      <c r="F19" s="20">
        <v>1.3259998294533981E-2</v>
      </c>
      <c r="G19" s="21">
        <v>-3.8585209003215382E-2</v>
      </c>
    </row>
    <row r="20" spans="1:7" ht="14.45" customHeight="1" x14ac:dyDescent="0.25">
      <c r="A20" s="22">
        <v>10</v>
      </c>
      <c r="B20" s="23" t="s">
        <v>22</v>
      </c>
      <c r="C20" s="23">
        <v>289</v>
      </c>
      <c r="D20" s="25">
        <v>1.8449948927477016E-2</v>
      </c>
      <c r="E20" s="23">
        <v>370</v>
      </c>
      <c r="F20" s="24">
        <v>1.5775560671953612E-2</v>
      </c>
      <c r="G20" s="25">
        <v>-0.2189189189189189</v>
      </c>
    </row>
    <row r="21" spans="1:7" ht="14.45" customHeight="1" x14ac:dyDescent="0.25">
      <c r="A21" s="18">
        <v>11</v>
      </c>
      <c r="B21" s="19" t="s">
        <v>21</v>
      </c>
      <c r="C21" s="19">
        <v>278</v>
      </c>
      <c r="D21" s="21">
        <v>1.7747701736465782E-2</v>
      </c>
      <c r="E21" s="19">
        <v>555</v>
      </c>
      <c r="F21" s="20">
        <v>2.3663341007930418E-2</v>
      </c>
      <c r="G21" s="21">
        <v>-0.49909909909909911</v>
      </c>
    </row>
    <row r="22" spans="1:7" ht="14.45" customHeight="1" x14ac:dyDescent="0.25">
      <c r="A22" s="22">
        <v>12</v>
      </c>
      <c r="B22" s="23" t="s">
        <v>20</v>
      </c>
      <c r="C22" s="23">
        <v>240</v>
      </c>
      <c r="D22" s="25">
        <v>1.5321756894790603E-2</v>
      </c>
      <c r="E22" s="23">
        <v>382</v>
      </c>
      <c r="F22" s="24">
        <v>1.6287200477530486E-2</v>
      </c>
      <c r="G22" s="25">
        <v>-0.37172774869109948</v>
      </c>
    </row>
    <row r="23" spans="1:7" ht="14.45" customHeight="1" x14ac:dyDescent="0.25">
      <c r="A23" s="18">
        <v>13</v>
      </c>
      <c r="B23" s="19" t="s">
        <v>107</v>
      </c>
      <c r="C23" s="19">
        <v>192</v>
      </c>
      <c r="D23" s="21">
        <v>1.2257405515832482E-2</v>
      </c>
      <c r="E23" s="19">
        <v>104</v>
      </c>
      <c r="F23" s="20">
        <v>4.4342116483329069E-3</v>
      </c>
      <c r="G23" s="21">
        <v>0.84615384615384626</v>
      </c>
    </row>
    <row r="24" spans="1:7" ht="14.45" customHeight="1" x14ac:dyDescent="0.25">
      <c r="A24" s="22">
        <v>14</v>
      </c>
      <c r="B24" s="23" t="s">
        <v>114</v>
      </c>
      <c r="C24" s="23">
        <v>184</v>
      </c>
      <c r="D24" s="25">
        <v>1.1746680286006129E-2</v>
      </c>
      <c r="E24" s="23">
        <v>146</v>
      </c>
      <c r="F24" s="24">
        <v>6.2249509678519652E-3</v>
      </c>
      <c r="G24" s="25">
        <v>0.26027397260273966</v>
      </c>
    </row>
    <row r="25" spans="1:7" ht="14.45" customHeight="1" x14ac:dyDescent="0.25">
      <c r="A25" s="18">
        <v>15</v>
      </c>
      <c r="B25" s="19" t="s">
        <v>118</v>
      </c>
      <c r="C25" s="19">
        <v>183</v>
      </c>
      <c r="D25" s="21">
        <v>1.1682839632277835E-2</v>
      </c>
      <c r="E25" s="19">
        <v>333</v>
      </c>
      <c r="F25" s="20">
        <v>1.4198004604758251E-2</v>
      </c>
      <c r="G25" s="21">
        <v>-0.4504504504504504</v>
      </c>
    </row>
    <row r="26" spans="1:7" ht="14.45" customHeight="1" x14ac:dyDescent="0.25">
      <c r="A26" s="22">
        <v>16</v>
      </c>
      <c r="B26" s="23" t="s">
        <v>48</v>
      </c>
      <c r="C26" s="23">
        <v>162</v>
      </c>
      <c r="D26" s="25">
        <v>1.0342185903983657E-2</v>
      </c>
      <c r="E26" s="23">
        <v>298</v>
      </c>
      <c r="F26" s="24">
        <v>1.2705721838492367E-2</v>
      </c>
      <c r="G26" s="25">
        <v>-0.4563758389261745</v>
      </c>
    </row>
    <row r="27" spans="1:7" ht="14.45" customHeight="1" x14ac:dyDescent="0.25">
      <c r="A27" s="18">
        <v>17</v>
      </c>
      <c r="B27" s="19" t="s">
        <v>84</v>
      </c>
      <c r="C27" s="19">
        <v>152</v>
      </c>
      <c r="D27" s="21">
        <v>9.7037793667007158E-3</v>
      </c>
      <c r="E27" s="19">
        <v>234</v>
      </c>
      <c r="F27" s="20">
        <v>9.9769762087490409E-3</v>
      </c>
      <c r="G27" s="21">
        <v>-0.3504273504273504</v>
      </c>
    </row>
    <row r="28" spans="1:7" ht="14.45" customHeight="1" x14ac:dyDescent="0.25">
      <c r="A28" s="22">
        <v>18</v>
      </c>
      <c r="B28" s="23" t="s">
        <v>116</v>
      </c>
      <c r="C28" s="23">
        <v>125</v>
      </c>
      <c r="D28" s="25">
        <v>7.9800817160367715E-3</v>
      </c>
      <c r="E28" s="23">
        <v>100</v>
      </c>
      <c r="F28" s="24">
        <v>4.2636650464739486E-3</v>
      </c>
      <c r="G28" s="25">
        <v>0.25</v>
      </c>
    </row>
    <row r="29" spans="1:7" ht="14.45" customHeight="1" x14ac:dyDescent="0.25">
      <c r="A29" s="18">
        <v>19</v>
      </c>
      <c r="B29" s="19" t="s">
        <v>121</v>
      </c>
      <c r="C29" s="19">
        <v>112</v>
      </c>
      <c r="D29" s="21">
        <v>7.1501532175689483E-3</v>
      </c>
      <c r="E29" s="19">
        <v>96</v>
      </c>
      <c r="F29" s="20">
        <v>4.0931184446149913E-3</v>
      </c>
      <c r="G29" s="21">
        <v>0.16666666666666674</v>
      </c>
    </row>
    <row r="30" spans="1:7" ht="14.45" customHeight="1" x14ac:dyDescent="0.25">
      <c r="A30" s="22">
        <v>20</v>
      </c>
      <c r="B30" s="23" t="s">
        <v>119</v>
      </c>
      <c r="C30" s="23">
        <v>101</v>
      </c>
      <c r="D30" s="25">
        <v>6.4479060265577115E-3</v>
      </c>
      <c r="E30" s="23">
        <v>167</v>
      </c>
      <c r="F30" s="24">
        <v>7.1203206276114952E-3</v>
      </c>
      <c r="G30" s="25">
        <v>-0.39520958083832336</v>
      </c>
    </row>
    <row r="31" spans="1:7" ht="14.45" customHeight="1" x14ac:dyDescent="0.25">
      <c r="A31" s="41"/>
      <c r="B31" s="29" t="s">
        <v>111</v>
      </c>
      <c r="C31" s="29">
        <f>C32-SUM(C11:C30)</f>
        <v>1843</v>
      </c>
      <c r="D31" s="30">
        <f>C31/C32</f>
        <v>0.11765832482124616</v>
      </c>
      <c r="E31" s="29">
        <f>E32-SUM(E11:E30)</f>
        <v>2234</v>
      </c>
      <c r="F31" s="30">
        <f>E31/E32</f>
        <v>9.5250277138228021E-2</v>
      </c>
      <c r="G31" s="31">
        <f>C31/E31-1</f>
        <v>-0.17502238137869297</v>
      </c>
    </row>
    <row r="32" spans="1:7" ht="14.45" customHeight="1" x14ac:dyDescent="0.25">
      <c r="A32" s="32"/>
      <c r="B32" s="33" t="s">
        <v>113</v>
      </c>
      <c r="C32" s="33">
        <v>15664</v>
      </c>
      <c r="D32" s="34">
        <v>1</v>
      </c>
      <c r="E32" s="33">
        <v>23454</v>
      </c>
      <c r="F32" s="34">
        <v>1.0000000000000002</v>
      </c>
      <c r="G32" s="35">
        <v>-0.33213950712032059</v>
      </c>
    </row>
    <row r="33" spans="1:7" ht="12.75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51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  <row r="51" ht="15" customHeight="1" x14ac:dyDescent="0.25"/>
    <row r="53" ht="15" customHeight="1" x14ac:dyDescent="0.25"/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7" priority="5" operator="equal">
      <formula>0</formula>
    </cfRule>
  </conditionalFormatting>
  <conditionalFormatting sqref="G11:G32">
    <cfRule type="cellIs" dxfId="6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37" orientation="portrait" horizontalDpi="4294967292" r:id="rId1"/>
  <ignoredErrors>
    <ignoredError sqref="D31:E31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5" x14ac:dyDescent="0.25"/>
  <cols>
    <col min="1" max="1" width="8" customWidth="1"/>
    <col min="2" max="2" width="25.5703125" customWidth="1"/>
    <col min="3" max="7" width="11.7109375" customWidth="1"/>
    <col min="8" max="10" width="9" customWidth="1"/>
  </cols>
  <sheetData>
    <row r="1" spans="1:10" x14ac:dyDescent="0.25">
      <c r="A1" s="7" t="s">
        <v>25</v>
      </c>
      <c r="B1" s="7"/>
      <c r="C1" s="7"/>
      <c r="D1" s="7"/>
      <c r="E1" s="7"/>
      <c r="F1" s="7"/>
      <c r="G1" s="53">
        <v>45670</v>
      </c>
    </row>
    <row r="2" spans="1:10" ht="14.45" customHeight="1" x14ac:dyDescent="0.25">
      <c r="A2" s="86" t="s">
        <v>27</v>
      </c>
      <c r="B2" s="86"/>
      <c r="C2" s="86"/>
      <c r="D2" s="86"/>
      <c r="E2" s="86"/>
      <c r="F2" s="86"/>
      <c r="G2" s="86"/>
      <c r="H2" s="2"/>
      <c r="I2" s="2"/>
      <c r="J2" s="2"/>
    </row>
    <row r="3" spans="1:10" ht="14.45" customHeight="1" x14ac:dyDescent="0.25">
      <c r="A3" s="87" t="s">
        <v>28</v>
      </c>
      <c r="B3" s="87"/>
      <c r="C3" s="87"/>
      <c r="D3" s="87"/>
      <c r="E3" s="87"/>
      <c r="F3" s="87"/>
      <c r="G3" s="87"/>
      <c r="H3" s="3"/>
      <c r="I3" s="3"/>
      <c r="J3" s="3"/>
    </row>
    <row r="4" spans="1:10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  <c r="J4" s="3"/>
    </row>
    <row r="5" spans="1:10" ht="14.45" customHeight="1" x14ac:dyDescent="0.25">
      <c r="A5" s="88" t="s">
        <v>0</v>
      </c>
      <c r="B5" s="88" t="s">
        <v>1</v>
      </c>
      <c r="C5" s="90" t="s">
        <v>123</v>
      </c>
      <c r="D5" s="91"/>
      <c r="E5" s="91"/>
      <c r="F5" s="91"/>
      <c r="G5" s="92"/>
    </row>
    <row r="6" spans="1:10" ht="14.45" customHeight="1" x14ac:dyDescent="0.25">
      <c r="A6" s="89"/>
      <c r="B6" s="89"/>
      <c r="C6" s="93" t="s">
        <v>124</v>
      </c>
      <c r="D6" s="94"/>
      <c r="E6" s="94"/>
      <c r="F6" s="94"/>
      <c r="G6" s="95"/>
    </row>
    <row r="7" spans="1:10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10" ht="14.45" customHeight="1" x14ac:dyDescent="0.25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10" ht="14.45" customHeight="1" x14ac:dyDescent="0.25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10" ht="14.45" customHeight="1" x14ac:dyDescent="0.25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10" ht="14.45" customHeight="1" x14ac:dyDescent="0.25">
      <c r="A11" s="18">
        <v>1</v>
      </c>
      <c r="B11" s="19" t="s">
        <v>29</v>
      </c>
      <c r="C11" s="19">
        <v>12196</v>
      </c>
      <c r="D11" s="20">
        <v>0.2622231778112234</v>
      </c>
      <c r="E11" s="19">
        <v>11126</v>
      </c>
      <c r="F11" s="20">
        <v>0.272262327174844</v>
      </c>
      <c r="G11" s="21">
        <v>9.6171130684882256E-2</v>
      </c>
    </row>
    <row r="12" spans="1:10" ht="14.45" customHeight="1" x14ac:dyDescent="0.25">
      <c r="A12" s="22">
        <v>2</v>
      </c>
      <c r="B12" s="23" t="s">
        <v>108</v>
      </c>
      <c r="C12" s="23">
        <v>10977</v>
      </c>
      <c r="D12" s="24">
        <v>0.23601376048161685</v>
      </c>
      <c r="E12" s="23">
        <v>8952</v>
      </c>
      <c r="F12" s="24">
        <v>0.21906276764957788</v>
      </c>
      <c r="G12" s="25">
        <v>0.2262064343163539</v>
      </c>
    </row>
    <row r="13" spans="1:10" ht="14.45" customHeight="1" x14ac:dyDescent="0.25">
      <c r="A13" s="18">
        <v>3</v>
      </c>
      <c r="B13" s="19" t="s">
        <v>18</v>
      </c>
      <c r="C13" s="19">
        <v>2706</v>
      </c>
      <c r="D13" s="20">
        <v>5.8181036336271773E-2</v>
      </c>
      <c r="E13" s="19">
        <v>2482</v>
      </c>
      <c r="F13" s="20">
        <v>6.0736571638321302E-2</v>
      </c>
      <c r="G13" s="21">
        <v>9.0249798549556726E-2</v>
      </c>
    </row>
    <row r="14" spans="1:10" ht="14.45" customHeight="1" x14ac:dyDescent="0.25">
      <c r="A14" s="22">
        <v>4</v>
      </c>
      <c r="B14" s="23" t="s">
        <v>32</v>
      </c>
      <c r="C14" s="23">
        <v>2703</v>
      </c>
      <c r="D14" s="24">
        <v>5.8116534078692751E-2</v>
      </c>
      <c r="E14" s="23">
        <v>3185</v>
      </c>
      <c r="F14" s="24">
        <v>7.7939557078184271E-2</v>
      </c>
      <c r="G14" s="25">
        <v>-0.15133437990580845</v>
      </c>
    </row>
    <row r="15" spans="1:10" ht="14.45" customHeight="1" x14ac:dyDescent="0.25">
      <c r="A15" s="18">
        <v>5</v>
      </c>
      <c r="B15" s="19" t="s">
        <v>60</v>
      </c>
      <c r="C15" s="19">
        <v>2227</v>
      </c>
      <c r="D15" s="20">
        <v>4.7882175876155668E-2</v>
      </c>
      <c r="E15" s="19">
        <v>1665</v>
      </c>
      <c r="F15" s="20">
        <v>4.0743912883885965E-2</v>
      </c>
      <c r="G15" s="21">
        <v>0.33753753753753757</v>
      </c>
    </row>
    <row r="16" spans="1:10" ht="14.45" customHeight="1" x14ac:dyDescent="0.25">
      <c r="A16" s="22">
        <v>6</v>
      </c>
      <c r="B16" s="23" t="s">
        <v>50</v>
      </c>
      <c r="C16" s="23">
        <v>2155</v>
      </c>
      <c r="D16" s="24">
        <v>4.6334121694259302E-2</v>
      </c>
      <c r="E16" s="23">
        <v>855</v>
      </c>
      <c r="F16" s="24">
        <v>2.0922549859292792E-2</v>
      </c>
      <c r="G16" s="25">
        <v>1.5204678362573101</v>
      </c>
    </row>
    <row r="17" spans="1:7" ht="14.45" customHeight="1" x14ac:dyDescent="0.25">
      <c r="A17" s="18">
        <v>7</v>
      </c>
      <c r="B17" s="19" t="s">
        <v>30</v>
      </c>
      <c r="C17" s="19">
        <v>1688</v>
      </c>
      <c r="D17" s="20">
        <v>3.6293270264459256E-2</v>
      </c>
      <c r="E17" s="19">
        <v>1661</v>
      </c>
      <c r="F17" s="20">
        <v>4.0646029609690444E-2</v>
      </c>
      <c r="G17" s="21">
        <v>1.6255267910897153E-2</v>
      </c>
    </row>
    <row r="18" spans="1:7" ht="14.45" customHeight="1" x14ac:dyDescent="0.25">
      <c r="A18" s="22">
        <v>8</v>
      </c>
      <c r="B18" s="23" t="s">
        <v>59</v>
      </c>
      <c r="C18" s="23">
        <v>1273</v>
      </c>
      <c r="D18" s="24">
        <v>2.737045796602881E-2</v>
      </c>
      <c r="E18" s="23">
        <v>1359</v>
      </c>
      <c r="F18" s="24">
        <v>3.3255842407928546E-2</v>
      </c>
      <c r="G18" s="25">
        <v>-6.3281824871228798E-2</v>
      </c>
    </row>
    <row r="19" spans="1:7" ht="14.45" customHeight="1" x14ac:dyDescent="0.25">
      <c r="A19" s="18">
        <v>9</v>
      </c>
      <c r="B19" s="19" t="s">
        <v>93</v>
      </c>
      <c r="C19" s="19">
        <v>944</v>
      </c>
      <c r="D19" s="20">
        <v>2.029671038486347E-2</v>
      </c>
      <c r="E19" s="19">
        <v>636</v>
      </c>
      <c r="F19" s="20">
        <v>1.5563440597087972E-2</v>
      </c>
      <c r="G19" s="21">
        <v>0.48427672955974832</v>
      </c>
    </row>
    <row r="20" spans="1:7" ht="14.45" customHeight="1" x14ac:dyDescent="0.25">
      <c r="A20" s="22">
        <v>10</v>
      </c>
      <c r="B20" s="23" t="s">
        <v>31</v>
      </c>
      <c r="C20" s="23">
        <v>869</v>
      </c>
      <c r="D20" s="24">
        <v>1.8684153945388089E-2</v>
      </c>
      <c r="E20" s="23">
        <v>870</v>
      </c>
      <c r="F20" s="24">
        <v>2.1289612137526E-2</v>
      </c>
      <c r="G20" s="25">
        <v>-1.1494252873562871E-3</v>
      </c>
    </row>
    <row r="21" spans="1:7" ht="14.45" customHeight="1" x14ac:dyDescent="0.25">
      <c r="A21" s="18">
        <v>11</v>
      </c>
      <c r="B21" s="19" t="s">
        <v>56</v>
      </c>
      <c r="C21" s="19">
        <v>845</v>
      </c>
      <c r="D21" s="20">
        <v>1.8168135884755965E-2</v>
      </c>
      <c r="E21" s="19">
        <v>890</v>
      </c>
      <c r="F21" s="20">
        <v>2.177902850850361E-2</v>
      </c>
      <c r="G21" s="21">
        <v>-5.0561797752809001E-2</v>
      </c>
    </row>
    <row r="22" spans="1:7" ht="14.45" customHeight="1" x14ac:dyDescent="0.25">
      <c r="A22" s="22">
        <v>12</v>
      </c>
      <c r="B22" s="23" t="s">
        <v>95</v>
      </c>
      <c r="C22" s="23">
        <v>591</v>
      </c>
      <c r="D22" s="24">
        <v>1.2706944743066008E-2</v>
      </c>
      <c r="E22" s="23">
        <v>499</v>
      </c>
      <c r="F22" s="24">
        <v>1.221093845589135E-2</v>
      </c>
      <c r="G22" s="25">
        <v>0.18436873747494986</v>
      </c>
    </row>
    <row r="23" spans="1:7" ht="14.45" customHeight="1" x14ac:dyDescent="0.25">
      <c r="A23" s="18">
        <v>13</v>
      </c>
      <c r="B23" s="19" t="s">
        <v>62</v>
      </c>
      <c r="C23" s="19">
        <v>559</v>
      </c>
      <c r="D23" s="20">
        <v>1.2018920662223178E-2</v>
      </c>
      <c r="E23" s="19">
        <v>529</v>
      </c>
      <c r="F23" s="20">
        <v>1.2945063012357764E-2</v>
      </c>
      <c r="G23" s="21">
        <v>5.6710775047259077E-2</v>
      </c>
    </row>
    <row r="24" spans="1:7" ht="14.45" customHeight="1" x14ac:dyDescent="0.25">
      <c r="A24" s="22">
        <v>14</v>
      </c>
      <c r="B24" s="23" t="s">
        <v>58</v>
      </c>
      <c r="C24" s="23">
        <v>517</v>
      </c>
      <c r="D24" s="24">
        <v>1.1115889056116964E-2</v>
      </c>
      <c r="E24" s="23">
        <v>514</v>
      </c>
      <c r="F24" s="24">
        <v>1.2578000734124557E-2</v>
      </c>
      <c r="G24" s="25">
        <v>5.8365758754863606E-3</v>
      </c>
    </row>
    <row r="25" spans="1:7" ht="14.45" customHeight="1" x14ac:dyDescent="0.25">
      <c r="A25" s="18">
        <v>15</v>
      </c>
      <c r="B25" s="19" t="s">
        <v>94</v>
      </c>
      <c r="C25" s="19">
        <v>498</v>
      </c>
      <c r="D25" s="20">
        <v>1.0707374758116533E-2</v>
      </c>
      <c r="E25" s="19">
        <v>368</v>
      </c>
      <c r="F25" s="20">
        <v>9.0052612259880101E-3</v>
      </c>
      <c r="G25" s="21">
        <v>0.35326086956521729</v>
      </c>
    </row>
    <row r="26" spans="1:7" ht="14.45" customHeight="1" x14ac:dyDescent="0.25">
      <c r="A26" s="22">
        <v>16</v>
      </c>
      <c r="B26" s="23" t="s">
        <v>61</v>
      </c>
      <c r="C26" s="23">
        <v>477</v>
      </c>
      <c r="D26" s="24">
        <v>1.0255858955063427E-2</v>
      </c>
      <c r="E26" s="23">
        <v>417</v>
      </c>
      <c r="F26" s="24">
        <v>1.0204331334883151E-2</v>
      </c>
      <c r="G26" s="25">
        <v>0.14388489208633093</v>
      </c>
    </row>
    <row r="27" spans="1:7" ht="14.45" customHeight="1" x14ac:dyDescent="0.25">
      <c r="A27" s="18">
        <v>17</v>
      </c>
      <c r="B27" s="19" t="s">
        <v>92</v>
      </c>
      <c r="C27" s="19">
        <v>380</v>
      </c>
      <c r="D27" s="20">
        <v>8.1702859600085997E-3</v>
      </c>
      <c r="E27" s="19">
        <v>401</v>
      </c>
      <c r="F27" s="20">
        <v>9.8127982381010642E-3</v>
      </c>
      <c r="G27" s="21">
        <v>-5.2369077306733125E-2</v>
      </c>
    </row>
    <row r="28" spans="1:7" ht="14.45" customHeight="1" x14ac:dyDescent="0.25">
      <c r="A28" s="22">
        <v>18</v>
      </c>
      <c r="B28" s="23" t="s">
        <v>115</v>
      </c>
      <c r="C28" s="23">
        <v>333</v>
      </c>
      <c r="D28" s="24">
        <v>7.1597505912706942E-3</v>
      </c>
      <c r="E28" s="23">
        <v>191</v>
      </c>
      <c r="F28" s="24">
        <v>4.6739263428361676E-3</v>
      </c>
      <c r="G28" s="25">
        <v>0.74345549738219896</v>
      </c>
    </row>
    <row r="29" spans="1:7" ht="14.45" customHeight="1" x14ac:dyDescent="0.25">
      <c r="A29" s="18">
        <v>19</v>
      </c>
      <c r="B29" s="19" t="s">
        <v>125</v>
      </c>
      <c r="C29" s="19">
        <v>296</v>
      </c>
      <c r="D29" s="20">
        <v>6.3642227477961732E-3</v>
      </c>
      <c r="E29" s="19">
        <v>295</v>
      </c>
      <c r="F29" s="20">
        <v>7.2188914719197358E-3</v>
      </c>
      <c r="G29" s="21">
        <v>3.3898305084745228E-3</v>
      </c>
    </row>
    <row r="30" spans="1:7" ht="14.45" customHeight="1" x14ac:dyDescent="0.25">
      <c r="A30" s="22">
        <v>20</v>
      </c>
      <c r="B30" s="23" t="s">
        <v>120</v>
      </c>
      <c r="C30" s="23">
        <v>292</v>
      </c>
      <c r="D30" s="24">
        <v>6.2782197376908188E-3</v>
      </c>
      <c r="E30" s="23">
        <v>195</v>
      </c>
      <c r="F30" s="24">
        <v>4.7718096170316898E-3</v>
      </c>
      <c r="G30" s="25">
        <v>0.49743589743589745</v>
      </c>
    </row>
    <row r="31" spans="1:7" ht="14.45" customHeight="1" x14ac:dyDescent="0.25">
      <c r="A31" s="41"/>
      <c r="B31" s="29" t="s">
        <v>111</v>
      </c>
      <c r="C31" s="29">
        <f>C32-SUM(C11:C30)</f>
        <v>3984</v>
      </c>
      <c r="D31" s="30">
        <f>C31/C32</f>
        <v>8.5658998064932268E-2</v>
      </c>
      <c r="E31" s="29">
        <f>E32-SUM(E11:E30)</f>
        <v>3775</v>
      </c>
      <c r="F31" s="30">
        <f>E31/E32</f>
        <v>9.2377340022023732E-2</v>
      </c>
      <c r="G31" s="31">
        <f>C31/E31-1</f>
        <v>5.5364238410596123E-2</v>
      </c>
    </row>
    <row r="32" spans="1:7" ht="14.45" customHeight="1" x14ac:dyDescent="0.25">
      <c r="A32" s="32"/>
      <c r="B32" s="33" t="s">
        <v>112</v>
      </c>
      <c r="C32" s="33">
        <v>46510</v>
      </c>
      <c r="D32" s="34">
        <v>1</v>
      </c>
      <c r="E32" s="33">
        <v>40865</v>
      </c>
      <c r="F32" s="34">
        <v>0.99999999999999822</v>
      </c>
      <c r="G32" s="35">
        <v>0.13813777070843014</v>
      </c>
    </row>
    <row r="33" spans="1:7" ht="12" customHeight="1" x14ac:dyDescent="0.25">
      <c r="A33" s="36" t="s">
        <v>10</v>
      </c>
      <c r="B33" s="7"/>
      <c r="C33" s="7"/>
      <c r="D33" s="7"/>
      <c r="E33" s="7"/>
      <c r="F33" s="7"/>
      <c r="G33" s="7"/>
    </row>
    <row r="34" spans="1:7" x14ac:dyDescent="0.25">
      <c r="A34" s="7" t="s">
        <v>53</v>
      </c>
      <c r="B34" s="7"/>
      <c r="C34" s="7"/>
      <c r="D34" s="7"/>
      <c r="E34" s="7"/>
      <c r="F34" s="7"/>
      <c r="G34" s="7"/>
    </row>
    <row r="35" spans="1:7" x14ac:dyDescent="0.25">
      <c r="A35" s="8" t="s">
        <v>52</v>
      </c>
      <c r="B35" s="7"/>
      <c r="C35" s="7"/>
      <c r="D35" s="7"/>
      <c r="E35" s="7"/>
      <c r="F35" s="7"/>
      <c r="G35" s="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C11:G30">
    <cfRule type="cellIs" dxfId="5" priority="2" operator="equal">
      <formula>0</formula>
    </cfRule>
  </conditionalFormatting>
  <conditionalFormatting sqref="G11:G32">
    <cfRule type="cellIs" dxfId="4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horizontalDpi="4294967292" verticalDpi="0" r:id="rId1"/>
  <ignoredErrors>
    <ignoredError sqref="D31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52"/>
  <sheetViews>
    <sheetView showGridLines="0" zoomScaleNormal="100" workbookViewId="0"/>
  </sheetViews>
  <sheetFormatPr defaultRowHeight="15" x14ac:dyDescent="0.25"/>
  <cols>
    <col min="1" max="1" width="8" customWidth="1"/>
    <col min="2" max="2" width="22.28515625" bestFit="1" customWidth="1"/>
    <col min="3" max="7" width="11.7109375" customWidth="1"/>
    <col min="8" max="9" width="9" customWidth="1"/>
  </cols>
  <sheetData>
    <row r="1" spans="1:9" x14ac:dyDescent="0.25">
      <c r="A1" s="7" t="s">
        <v>25</v>
      </c>
      <c r="B1" s="7"/>
      <c r="C1" s="7"/>
      <c r="D1" s="7"/>
      <c r="E1" s="7"/>
      <c r="F1" s="7"/>
      <c r="G1" s="53">
        <v>45670</v>
      </c>
    </row>
    <row r="2" spans="1:9" ht="14.45" customHeight="1" x14ac:dyDescent="0.25">
      <c r="A2" s="86" t="s">
        <v>33</v>
      </c>
      <c r="B2" s="86"/>
      <c r="C2" s="86"/>
      <c r="D2" s="86"/>
      <c r="E2" s="86"/>
      <c r="F2" s="86"/>
      <c r="G2" s="86"/>
      <c r="H2" s="2"/>
      <c r="I2" s="2"/>
    </row>
    <row r="3" spans="1:9" ht="14.45" customHeight="1" x14ac:dyDescent="0.25">
      <c r="A3" s="87" t="s">
        <v>34</v>
      </c>
      <c r="B3" s="87"/>
      <c r="C3" s="87"/>
      <c r="D3" s="87"/>
      <c r="E3" s="87"/>
      <c r="F3" s="87"/>
      <c r="G3" s="87"/>
      <c r="H3" s="3"/>
      <c r="I3" s="3"/>
    </row>
    <row r="4" spans="1:9" ht="14.45" customHeight="1" x14ac:dyDescent="0.25">
      <c r="A4" s="12"/>
      <c r="B4" s="12"/>
      <c r="C4" s="12"/>
      <c r="D4" s="12"/>
      <c r="E4" s="12"/>
      <c r="F4" s="12"/>
      <c r="G4" s="13" t="s">
        <v>110</v>
      </c>
      <c r="H4" s="3"/>
      <c r="I4" s="3"/>
    </row>
    <row r="5" spans="1:9" ht="14.45" customHeight="1" x14ac:dyDescent="0.25">
      <c r="A5" s="88" t="s">
        <v>0</v>
      </c>
      <c r="B5" s="88" t="s">
        <v>1</v>
      </c>
      <c r="C5" s="90" t="s">
        <v>123</v>
      </c>
      <c r="D5" s="91"/>
      <c r="E5" s="91"/>
      <c r="F5" s="91"/>
      <c r="G5" s="92"/>
    </row>
    <row r="6" spans="1:9" ht="14.45" customHeight="1" x14ac:dyDescent="0.25">
      <c r="A6" s="89"/>
      <c r="B6" s="89"/>
      <c r="C6" s="93" t="s">
        <v>124</v>
      </c>
      <c r="D6" s="94"/>
      <c r="E6" s="94"/>
      <c r="F6" s="94"/>
      <c r="G6" s="95"/>
    </row>
    <row r="7" spans="1:9" ht="14.45" customHeight="1" x14ac:dyDescent="0.25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9" ht="14.25" customHeight="1" x14ac:dyDescent="0.25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9" ht="14.45" customHeight="1" x14ac:dyDescent="0.25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9" ht="14.45" customHeight="1" x14ac:dyDescent="0.25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9" ht="14.45" customHeight="1" x14ac:dyDescent="0.25">
      <c r="A11" s="18">
        <v>1</v>
      </c>
      <c r="B11" s="19" t="s">
        <v>96</v>
      </c>
      <c r="C11" s="19">
        <v>1357</v>
      </c>
      <c r="D11" s="20">
        <v>0.25373971578160059</v>
      </c>
      <c r="E11" s="19">
        <v>2030</v>
      </c>
      <c r="F11" s="20">
        <v>0.32705010472047691</v>
      </c>
      <c r="G11" s="21">
        <v>-0.33152709359605914</v>
      </c>
    </row>
    <row r="12" spans="1:9" ht="14.45" customHeight="1" x14ac:dyDescent="0.25">
      <c r="A12" s="22">
        <v>2</v>
      </c>
      <c r="B12" s="23" t="s">
        <v>97</v>
      </c>
      <c r="C12" s="23">
        <v>775</v>
      </c>
      <c r="D12" s="24">
        <v>0.1449139865370232</v>
      </c>
      <c r="E12" s="23">
        <v>765</v>
      </c>
      <c r="F12" s="24">
        <v>0.12324794586756888</v>
      </c>
      <c r="G12" s="25">
        <v>1.3071895424836555E-2</v>
      </c>
    </row>
    <row r="13" spans="1:9" ht="14.45" customHeight="1" x14ac:dyDescent="0.25">
      <c r="A13" s="18">
        <v>3</v>
      </c>
      <c r="B13" s="19" t="s">
        <v>98</v>
      </c>
      <c r="C13" s="19">
        <v>457</v>
      </c>
      <c r="D13" s="20">
        <v>8.5452505609573667E-2</v>
      </c>
      <c r="E13" s="19">
        <v>510</v>
      </c>
      <c r="F13" s="20">
        <v>8.2165297245045912E-2</v>
      </c>
      <c r="G13" s="21">
        <v>-0.10392156862745094</v>
      </c>
    </row>
    <row r="14" spans="1:9" ht="14.45" customHeight="1" x14ac:dyDescent="0.25">
      <c r="A14" s="22">
        <v>4</v>
      </c>
      <c r="B14" s="23" t="s">
        <v>13</v>
      </c>
      <c r="C14" s="23">
        <v>359</v>
      </c>
      <c r="D14" s="24">
        <v>6.7127898279730744E-2</v>
      </c>
      <c r="E14" s="23">
        <v>463</v>
      </c>
      <c r="F14" s="24">
        <v>7.4593201224424033E-2</v>
      </c>
      <c r="G14" s="25">
        <v>-0.22462203023758098</v>
      </c>
    </row>
    <row r="15" spans="1:9" ht="14.45" customHeight="1" x14ac:dyDescent="0.25">
      <c r="A15" s="18">
        <v>5</v>
      </c>
      <c r="B15" s="19" t="s">
        <v>104</v>
      </c>
      <c r="C15" s="19">
        <v>333</v>
      </c>
      <c r="D15" s="20">
        <v>6.2266267763649963E-2</v>
      </c>
      <c r="E15" s="19">
        <v>153</v>
      </c>
      <c r="F15" s="20">
        <v>2.4649589173513776E-2</v>
      </c>
      <c r="G15" s="21">
        <v>1.1764705882352939</v>
      </c>
    </row>
    <row r="16" spans="1:9" ht="14.45" customHeight="1" x14ac:dyDescent="0.25">
      <c r="A16" s="22">
        <v>6</v>
      </c>
      <c r="B16" s="23" t="s">
        <v>100</v>
      </c>
      <c r="C16" s="23">
        <v>272</v>
      </c>
      <c r="D16" s="24">
        <v>5.0860134629768135E-2</v>
      </c>
      <c r="E16" s="23">
        <v>190</v>
      </c>
      <c r="F16" s="24">
        <v>3.0610600934428869E-2</v>
      </c>
      <c r="G16" s="25">
        <v>0.43157894736842106</v>
      </c>
    </row>
    <row r="17" spans="1:8" ht="14.45" customHeight="1" x14ac:dyDescent="0.25">
      <c r="A17" s="18">
        <v>7</v>
      </c>
      <c r="B17" s="19" t="s">
        <v>18</v>
      </c>
      <c r="C17" s="19">
        <v>231</v>
      </c>
      <c r="D17" s="20">
        <v>4.3193717277486908E-2</v>
      </c>
      <c r="E17" s="19">
        <v>250</v>
      </c>
      <c r="F17" s="20">
        <v>4.0277106492669565E-2</v>
      </c>
      <c r="G17" s="21">
        <v>-7.5999999999999956E-2</v>
      </c>
    </row>
    <row r="18" spans="1:8" ht="14.45" customHeight="1" x14ac:dyDescent="0.25">
      <c r="A18" s="22">
        <v>8</v>
      </c>
      <c r="B18" s="23" t="s">
        <v>99</v>
      </c>
      <c r="C18" s="23">
        <v>185</v>
      </c>
      <c r="D18" s="24">
        <v>3.4592370979805533E-2</v>
      </c>
      <c r="E18" s="23">
        <v>323</v>
      </c>
      <c r="F18" s="24">
        <v>5.2038021588529083E-2</v>
      </c>
      <c r="G18" s="25">
        <v>-0.4272445820433437</v>
      </c>
    </row>
    <row r="19" spans="1:8" ht="14.45" customHeight="1" x14ac:dyDescent="0.25">
      <c r="A19" s="18">
        <v>9</v>
      </c>
      <c r="B19" s="19" t="s">
        <v>103</v>
      </c>
      <c r="C19" s="19">
        <v>168</v>
      </c>
      <c r="D19" s="20">
        <v>3.1413612565445025E-2</v>
      </c>
      <c r="E19" s="19">
        <v>132</v>
      </c>
      <c r="F19" s="20">
        <v>2.1266312228129532E-2</v>
      </c>
      <c r="G19" s="21">
        <v>0.27272727272727271</v>
      </c>
    </row>
    <row r="20" spans="1:8" ht="14.45" customHeight="1" x14ac:dyDescent="0.25">
      <c r="A20" s="22">
        <v>10</v>
      </c>
      <c r="B20" s="23" t="s">
        <v>101</v>
      </c>
      <c r="C20" s="23">
        <v>109</v>
      </c>
      <c r="D20" s="24">
        <v>2.0381451009723262E-2</v>
      </c>
      <c r="E20" s="23">
        <v>229</v>
      </c>
      <c r="F20" s="24">
        <v>3.6893829547285324E-2</v>
      </c>
      <c r="G20" s="25">
        <v>-0.5240174672489083</v>
      </c>
    </row>
    <row r="21" spans="1:8" ht="14.45" customHeight="1" x14ac:dyDescent="0.25">
      <c r="A21" s="18"/>
      <c r="B21" s="19" t="s">
        <v>105</v>
      </c>
      <c r="C21" s="19">
        <v>109</v>
      </c>
      <c r="D21" s="20">
        <v>2.0381451009723262E-2</v>
      </c>
      <c r="E21" s="19">
        <v>142</v>
      </c>
      <c r="F21" s="20">
        <v>2.2877396487836314E-2</v>
      </c>
      <c r="G21" s="21">
        <v>-0.23239436619718312</v>
      </c>
    </row>
    <row r="22" spans="1:8" ht="14.45" customHeight="1" x14ac:dyDescent="0.25">
      <c r="A22" s="22">
        <v>12</v>
      </c>
      <c r="B22" s="23" t="s">
        <v>22</v>
      </c>
      <c r="C22" s="23">
        <v>104</v>
      </c>
      <c r="D22" s="24">
        <v>1.944652206432311E-2</v>
      </c>
      <c r="E22" s="23">
        <v>104</v>
      </c>
      <c r="F22" s="24">
        <v>1.6755276300950538E-2</v>
      </c>
      <c r="G22" s="25">
        <v>0</v>
      </c>
    </row>
    <row r="23" spans="1:8" ht="14.45" customHeight="1" x14ac:dyDescent="0.25">
      <c r="A23" s="18">
        <v>13</v>
      </c>
      <c r="B23" s="19" t="s">
        <v>109</v>
      </c>
      <c r="C23" s="19">
        <v>94</v>
      </c>
      <c r="D23" s="20">
        <v>1.7576664173522813E-2</v>
      </c>
      <c r="E23" s="19">
        <v>91</v>
      </c>
      <c r="F23" s="20">
        <v>1.4660866763331722E-2</v>
      </c>
      <c r="G23" s="21">
        <v>3.2967032967033072E-2</v>
      </c>
    </row>
    <row r="24" spans="1:8" ht="14.45" customHeight="1" x14ac:dyDescent="0.25">
      <c r="A24" s="22">
        <v>14</v>
      </c>
      <c r="B24" s="23" t="s">
        <v>102</v>
      </c>
      <c r="C24" s="23">
        <v>89</v>
      </c>
      <c r="D24" s="24">
        <v>1.6641735228122664E-2</v>
      </c>
      <c r="E24" s="23">
        <v>102</v>
      </c>
      <c r="F24" s="24">
        <v>1.6433059449009184E-2</v>
      </c>
      <c r="G24" s="25">
        <v>-0.12745098039215685</v>
      </c>
    </row>
    <row r="25" spans="1:8" ht="14.45" customHeight="1" x14ac:dyDescent="0.25">
      <c r="A25" s="18">
        <v>15</v>
      </c>
      <c r="B25" s="19" t="s">
        <v>106</v>
      </c>
      <c r="C25" s="19">
        <v>54</v>
      </c>
      <c r="D25" s="20">
        <v>1.0097232610321616E-2</v>
      </c>
      <c r="E25" s="19">
        <v>143</v>
      </c>
      <c r="F25" s="20">
        <v>2.3038504913806993E-2</v>
      </c>
      <c r="G25" s="21">
        <v>-0.6223776223776224</v>
      </c>
    </row>
    <row r="26" spans="1:8" ht="14.45" customHeight="1" x14ac:dyDescent="0.25">
      <c r="A26" s="42"/>
      <c r="B26" s="43" t="s">
        <v>111</v>
      </c>
      <c r="C26" s="43">
        <f>C27-SUM(C11:C25)</f>
        <v>652</v>
      </c>
      <c r="D26" s="44">
        <f>C26/C27</f>
        <v>0.1219147344801795</v>
      </c>
      <c r="E26" s="43">
        <f>E27-SUM(E11:E25)</f>
        <v>580</v>
      </c>
      <c r="F26" s="44">
        <f>E26/E27</f>
        <v>9.3442887062993391E-2</v>
      </c>
      <c r="G26" s="45">
        <f>C26/E26-1</f>
        <v>0.12413793103448278</v>
      </c>
    </row>
    <row r="27" spans="1:8" x14ac:dyDescent="0.25">
      <c r="A27" s="32"/>
      <c r="B27" s="33" t="s">
        <v>112</v>
      </c>
      <c r="C27" s="33">
        <v>5348</v>
      </c>
      <c r="D27" s="34">
        <v>1</v>
      </c>
      <c r="E27" s="33">
        <v>6207</v>
      </c>
      <c r="F27" s="34">
        <v>1.0000000000000011</v>
      </c>
      <c r="G27" s="35">
        <v>-0.13839213790881266</v>
      </c>
    </row>
    <row r="28" spans="1:8" x14ac:dyDescent="0.25">
      <c r="A28" s="36" t="s">
        <v>10</v>
      </c>
      <c r="B28" s="7"/>
      <c r="C28" s="7"/>
      <c r="D28" s="7"/>
      <c r="E28" s="7"/>
      <c r="F28" s="7"/>
      <c r="G28" s="7"/>
      <c r="H28" s="4"/>
    </row>
    <row r="29" spans="1:8" ht="13.5" customHeight="1" x14ac:dyDescent="0.25">
      <c r="A29" s="7" t="s">
        <v>53</v>
      </c>
      <c r="B29" s="7"/>
      <c r="C29" s="7"/>
      <c r="D29" s="7"/>
      <c r="E29" s="7"/>
      <c r="F29" s="7"/>
      <c r="G29" s="7"/>
    </row>
    <row r="30" spans="1:8" x14ac:dyDescent="0.25">
      <c r="A30" s="8" t="s">
        <v>52</v>
      </c>
      <c r="B30" s="7"/>
      <c r="C30" s="7"/>
      <c r="D30" s="7"/>
      <c r="E30" s="7"/>
      <c r="F30" s="7"/>
      <c r="G30" s="7"/>
    </row>
    <row r="50" spans="1:1" x14ac:dyDescent="0.25">
      <c r="A50" s="1"/>
    </row>
    <row r="51" spans="1:1" x14ac:dyDescent="0.25">
      <c r="A51" s="5"/>
    </row>
    <row r="52" spans="1:1" x14ac:dyDescent="0.25">
      <c r="A52" s="1"/>
    </row>
  </sheetData>
  <mergeCells count="12">
    <mergeCell ref="A2:G2"/>
    <mergeCell ref="A3:G3"/>
    <mergeCell ref="A5:A7"/>
    <mergeCell ref="B5:B7"/>
    <mergeCell ref="C5:G5"/>
    <mergeCell ref="C6:G6"/>
    <mergeCell ref="G7:G8"/>
    <mergeCell ref="A8:A10"/>
    <mergeCell ref="B8:B10"/>
    <mergeCell ref="G9:G10"/>
    <mergeCell ref="C7:D8"/>
    <mergeCell ref="E7:F8"/>
  </mergeCells>
  <conditionalFormatting sqref="C11:G25">
    <cfRule type="cellIs" dxfId="3" priority="8" operator="equal">
      <formula>0</formula>
    </cfRule>
  </conditionalFormatting>
  <conditionalFormatting sqref="G11:G27">
    <cfRule type="cellIs" dxfId="2" priority="7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9" orientation="landscape" horizontalDpi="4294967292" verticalDpi="0" r:id="rId1"/>
  <ignoredErrors>
    <ignoredError sqref="D2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25E152-119D-409B-A440-6EBEFE0DFA97}">
  <sheetPr>
    <pageSetUpPr fitToPage="1"/>
  </sheetPr>
  <dimension ref="A1:H33"/>
  <sheetViews>
    <sheetView showGridLines="0" zoomScaleNormal="100" workbookViewId="0">
      <selection activeCell="E25" sqref="E25"/>
    </sheetView>
  </sheetViews>
  <sheetFormatPr defaultColWidth="9.140625" defaultRowHeight="14.25" x14ac:dyDescent="0.2"/>
  <cols>
    <col min="1" max="1" width="8" style="7" customWidth="1"/>
    <col min="2" max="2" width="22.28515625" style="7" bestFit="1" customWidth="1"/>
    <col min="3" max="7" width="11.7109375" style="7" customWidth="1"/>
    <col min="8" max="9" width="9" style="7" customWidth="1"/>
    <col min="10" max="16384" width="9.140625" style="7"/>
  </cols>
  <sheetData>
    <row r="1" spans="1:7" x14ac:dyDescent="0.2">
      <c r="A1" s="7" t="s">
        <v>25</v>
      </c>
      <c r="G1" s="53">
        <v>45670</v>
      </c>
    </row>
    <row r="2" spans="1:7" x14ac:dyDescent="0.2">
      <c r="A2" s="86" t="s">
        <v>35</v>
      </c>
      <c r="B2" s="86"/>
      <c r="C2" s="86"/>
      <c r="D2" s="86"/>
      <c r="E2" s="86"/>
      <c r="F2" s="86"/>
      <c r="G2" s="86"/>
    </row>
    <row r="3" spans="1:7" x14ac:dyDescent="0.2">
      <c r="A3" s="87" t="s">
        <v>36</v>
      </c>
      <c r="B3" s="87"/>
      <c r="C3" s="87"/>
      <c r="D3" s="87"/>
      <c r="E3" s="87"/>
      <c r="F3" s="87"/>
      <c r="G3" s="87"/>
    </row>
    <row r="4" spans="1:7" ht="15" customHeight="1" x14ac:dyDescent="0.2">
      <c r="A4" s="11"/>
      <c r="B4" s="11"/>
      <c r="C4" s="11"/>
      <c r="D4" s="11"/>
      <c r="E4" s="11"/>
      <c r="F4" s="11"/>
      <c r="G4" s="13" t="s">
        <v>110</v>
      </c>
    </row>
    <row r="5" spans="1:7" ht="14.45" customHeight="1" x14ac:dyDescent="0.2">
      <c r="A5" s="88" t="s">
        <v>0</v>
      </c>
      <c r="B5" s="88" t="s">
        <v>1</v>
      </c>
      <c r="C5" s="90" t="s">
        <v>123</v>
      </c>
      <c r="D5" s="91"/>
      <c r="E5" s="91"/>
      <c r="F5" s="91"/>
      <c r="G5" s="92"/>
    </row>
    <row r="6" spans="1:7" ht="15" customHeight="1" x14ac:dyDescent="0.2">
      <c r="A6" s="89"/>
      <c r="B6" s="89"/>
      <c r="C6" s="93" t="s">
        <v>124</v>
      </c>
      <c r="D6" s="94"/>
      <c r="E6" s="94"/>
      <c r="F6" s="94"/>
      <c r="G6" s="95"/>
    </row>
    <row r="7" spans="1:7" ht="15" customHeight="1" x14ac:dyDescent="0.2">
      <c r="A7" s="89"/>
      <c r="B7" s="89"/>
      <c r="C7" s="96">
        <v>2024</v>
      </c>
      <c r="D7" s="96"/>
      <c r="E7" s="96">
        <v>2023</v>
      </c>
      <c r="F7" s="96"/>
      <c r="G7" s="97" t="s">
        <v>3</v>
      </c>
    </row>
    <row r="8" spans="1:7" ht="15" customHeight="1" x14ac:dyDescent="0.2">
      <c r="A8" s="103" t="s">
        <v>4</v>
      </c>
      <c r="B8" s="103" t="s">
        <v>5</v>
      </c>
      <c r="C8" s="96"/>
      <c r="D8" s="96"/>
      <c r="E8" s="96"/>
      <c r="F8" s="96"/>
      <c r="G8" s="98"/>
    </row>
    <row r="9" spans="1:7" ht="15" customHeight="1" x14ac:dyDescent="0.2">
      <c r="A9" s="103"/>
      <c r="B9" s="103"/>
      <c r="C9" s="15" t="s">
        <v>6</v>
      </c>
      <c r="D9" s="14" t="s">
        <v>2</v>
      </c>
      <c r="E9" s="15" t="s">
        <v>6</v>
      </c>
      <c r="F9" s="14" t="s">
        <v>2</v>
      </c>
      <c r="G9" s="101" t="s">
        <v>7</v>
      </c>
    </row>
    <row r="10" spans="1:7" ht="15" customHeight="1" x14ac:dyDescent="0.2">
      <c r="A10" s="104"/>
      <c r="B10" s="104"/>
      <c r="C10" s="16" t="s">
        <v>8</v>
      </c>
      <c r="D10" s="17" t="s">
        <v>9</v>
      </c>
      <c r="E10" s="16" t="s">
        <v>8</v>
      </c>
      <c r="F10" s="17" t="s">
        <v>9</v>
      </c>
      <c r="G10" s="102"/>
    </row>
    <row r="11" spans="1:7" x14ac:dyDescent="0.2">
      <c r="A11" s="18">
        <v>1</v>
      </c>
      <c r="B11" s="19" t="s">
        <v>38</v>
      </c>
      <c r="C11" s="46">
        <v>1166</v>
      </c>
      <c r="D11" s="20">
        <v>0.13573923166472643</v>
      </c>
      <c r="E11" s="46">
        <v>1553</v>
      </c>
      <c r="F11" s="20">
        <v>0.15061584715352536</v>
      </c>
      <c r="G11" s="21">
        <v>-0.24919510624597552</v>
      </c>
    </row>
    <row r="12" spans="1:7" x14ac:dyDescent="0.2">
      <c r="A12" s="22">
        <v>2</v>
      </c>
      <c r="B12" s="23" t="s">
        <v>37</v>
      </c>
      <c r="C12" s="47">
        <v>1111</v>
      </c>
      <c r="D12" s="24">
        <v>0.12933643771827708</v>
      </c>
      <c r="E12" s="47">
        <v>1794</v>
      </c>
      <c r="F12" s="24">
        <v>0.17398894384637764</v>
      </c>
      <c r="G12" s="25">
        <v>-0.38071348940914163</v>
      </c>
    </row>
    <row r="13" spans="1:7" x14ac:dyDescent="0.2">
      <c r="A13" s="18">
        <v>3</v>
      </c>
      <c r="B13" s="19" t="s">
        <v>43</v>
      </c>
      <c r="C13" s="46">
        <v>1061</v>
      </c>
      <c r="D13" s="20">
        <v>0.12351571594877765</v>
      </c>
      <c r="E13" s="46">
        <v>1183</v>
      </c>
      <c r="F13" s="20">
        <v>0.11473183978275628</v>
      </c>
      <c r="G13" s="21">
        <v>-0.10312764158918009</v>
      </c>
    </row>
    <row r="14" spans="1:7" x14ac:dyDescent="0.2">
      <c r="A14" s="22">
        <v>4</v>
      </c>
      <c r="B14" s="23" t="s">
        <v>41</v>
      </c>
      <c r="C14" s="47">
        <v>794</v>
      </c>
      <c r="D14" s="24">
        <v>9.2433061699650751E-2</v>
      </c>
      <c r="E14" s="47">
        <v>916</v>
      </c>
      <c r="F14" s="24">
        <v>8.8837164193579676E-2</v>
      </c>
      <c r="G14" s="25">
        <v>-0.13318777292576423</v>
      </c>
    </row>
    <row r="15" spans="1:7" x14ac:dyDescent="0.2">
      <c r="A15" s="18">
        <v>5</v>
      </c>
      <c r="B15" s="19" t="s">
        <v>40</v>
      </c>
      <c r="C15" s="46">
        <v>665</v>
      </c>
      <c r="D15" s="20">
        <v>7.7415599534342253E-2</v>
      </c>
      <c r="E15" s="46">
        <v>715</v>
      </c>
      <c r="F15" s="20">
        <v>6.9343419648918631E-2</v>
      </c>
      <c r="G15" s="21">
        <v>-6.9930069930069894E-2</v>
      </c>
    </row>
    <row r="16" spans="1:7" x14ac:dyDescent="0.2">
      <c r="A16" s="22">
        <v>6</v>
      </c>
      <c r="B16" s="23" t="s">
        <v>57</v>
      </c>
      <c r="C16" s="47">
        <v>485</v>
      </c>
      <c r="D16" s="24">
        <v>5.6461001164144355E-2</v>
      </c>
      <c r="E16" s="47">
        <v>599</v>
      </c>
      <c r="F16" s="24">
        <v>5.8093298419163997E-2</v>
      </c>
      <c r="G16" s="25">
        <v>-0.19031719532554259</v>
      </c>
    </row>
    <row r="17" spans="1:8" x14ac:dyDescent="0.2">
      <c r="A17" s="18">
        <v>7</v>
      </c>
      <c r="B17" s="19" t="s">
        <v>42</v>
      </c>
      <c r="C17" s="46">
        <v>450</v>
      </c>
      <c r="D17" s="20">
        <v>5.2386495925494762E-2</v>
      </c>
      <c r="E17" s="46">
        <v>373</v>
      </c>
      <c r="F17" s="20">
        <v>3.6174958781883426E-2</v>
      </c>
      <c r="G17" s="21">
        <v>0.20643431635388731</v>
      </c>
    </row>
    <row r="18" spans="1:8" x14ac:dyDescent="0.2">
      <c r="A18" s="22">
        <v>8</v>
      </c>
      <c r="B18" s="23" t="s">
        <v>89</v>
      </c>
      <c r="C18" s="47">
        <v>390</v>
      </c>
      <c r="D18" s="24">
        <v>4.5401629802095458E-2</v>
      </c>
      <c r="E18" s="47">
        <v>339</v>
      </c>
      <c r="F18" s="24">
        <v>3.2877509455920863E-2</v>
      </c>
      <c r="G18" s="25">
        <v>0.15044247787610621</v>
      </c>
    </row>
    <row r="19" spans="1:8" x14ac:dyDescent="0.2">
      <c r="A19" s="18">
        <v>9</v>
      </c>
      <c r="B19" s="19" t="s">
        <v>45</v>
      </c>
      <c r="C19" s="46">
        <v>349</v>
      </c>
      <c r="D19" s="20">
        <v>4.0628637951105939E-2</v>
      </c>
      <c r="E19" s="46">
        <v>473</v>
      </c>
      <c r="F19" s="20">
        <v>4.5873339152361553E-2</v>
      </c>
      <c r="G19" s="21">
        <v>-0.2621564482029598</v>
      </c>
    </row>
    <row r="20" spans="1:8" x14ac:dyDescent="0.2">
      <c r="A20" s="22">
        <v>10</v>
      </c>
      <c r="B20" s="23" t="s">
        <v>63</v>
      </c>
      <c r="C20" s="47">
        <v>337</v>
      </c>
      <c r="D20" s="24">
        <v>3.9231664726426078E-2</v>
      </c>
      <c r="E20" s="47">
        <v>318</v>
      </c>
      <c r="F20" s="24">
        <v>3.0840849578120454E-2</v>
      </c>
      <c r="G20" s="25">
        <v>5.9748427672956073E-2</v>
      </c>
    </row>
    <row r="21" spans="1:8" x14ac:dyDescent="0.2">
      <c r="A21" s="18">
        <v>11</v>
      </c>
      <c r="B21" s="19" t="s">
        <v>44</v>
      </c>
      <c r="C21" s="46">
        <v>283</v>
      </c>
      <c r="D21" s="20">
        <v>3.2945285215366708E-2</v>
      </c>
      <c r="E21" s="46">
        <v>402</v>
      </c>
      <c r="F21" s="20">
        <v>3.8987489089322085E-2</v>
      </c>
      <c r="G21" s="21">
        <v>-0.29601990049751248</v>
      </c>
    </row>
    <row r="22" spans="1:8" x14ac:dyDescent="0.2">
      <c r="A22" s="22">
        <v>12</v>
      </c>
      <c r="B22" s="23" t="s">
        <v>85</v>
      </c>
      <c r="C22" s="47">
        <v>207</v>
      </c>
      <c r="D22" s="24">
        <v>2.409778812572759E-2</v>
      </c>
      <c r="E22" s="47">
        <v>191</v>
      </c>
      <c r="F22" s="24">
        <v>1.8523906507613229E-2</v>
      </c>
      <c r="G22" s="25">
        <v>8.3769633507853491E-2</v>
      </c>
    </row>
    <row r="23" spans="1:8" x14ac:dyDescent="0.2">
      <c r="A23" s="18">
        <v>13</v>
      </c>
      <c r="B23" s="19" t="s">
        <v>88</v>
      </c>
      <c r="C23" s="46">
        <v>191</v>
      </c>
      <c r="D23" s="20">
        <v>2.2235157159487776E-2</v>
      </c>
      <c r="E23" s="46">
        <v>324</v>
      </c>
      <c r="F23" s="20">
        <v>3.1422752400349141E-2</v>
      </c>
      <c r="G23" s="21">
        <v>-0.41049382716049387</v>
      </c>
    </row>
    <row r="24" spans="1:8" x14ac:dyDescent="0.2">
      <c r="A24" s="22">
        <v>14</v>
      </c>
      <c r="B24" s="23" t="s">
        <v>39</v>
      </c>
      <c r="C24" s="47">
        <v>163</v>
      </c>
      <c r="D24" s="24">
        <v>1.8975552968568104E-2</v>
      </c>
      <c r="E24" s="47">
        <v>290</v>
      </c>
      <c r="F24" s="24">
        <v>2.8125303074386578E-2</v>
      </c>
      <c r="G24" s="25">
        <v>-0.43793103448275861</v>
      </c>
    </row>
    <row r="25" spans="1:8" x14ac:dyDescent="0.2">
      <c r="A25" s="18">
        <v>15</v>
      </c>
      <c r="B25" s="19" t="s">
        <v>122</v>
      </c>
      <c r="C25" s="46">
        <v>152</v>
      </c>
      <c r="D25" s="20">
        <v>1.769499417927823E-2</v>
      </c>
      <c r="E25" s="46">
        <v>75</v>
      </c>
      <c r="F25" s="20">
        <v>7.2737852778585977E-3</v>
      </c>
      <c r="G25" s="21">
        <v>1.0266666666666668</v>
      </c>
    </row>
    <row r="26" spans="1:8" hidden="1" x14ac:dyDescent="0.2">
      <c r="A26" s="18"/>
      <c r="B26" s="19"/>
      <c r="C26" s="46"/>
      <c r="D26" s="27"/>
      <c r="E26" s="46"/>
      <c r="F26" s="27"/>
      <c r="G26" s="27"/>
    </row>
    <row r="27" spans="1:8" x14ac:dyDescent="0.2">
      <c r="A27" s="41"/>
      <c r="B27" s="29" t="s">
        <v>111</v>
      </c>
      <c r="C27" s="48">
        <f>C28-SUM(C11:C25)</f>
        <v>786</v>
      </c>
      <c r="D27" s="30">
        <f>C27/C28</f>
        <v>9.1501746216530844E-2</v>
      </c>
      <c r="E27" s="48">
        <f>E28-SUM(E11:E25)</f>
        <v>766</v>
      </c>
      <c r="F27" s="30">
        <f>E27/E28</f>
        <v>7.4289593637862472E-2</v>
      </c>
      <c r="G27" s="31">
        <f>C27/E27-1</f>
        <v>2.6109660574412441E-2</v>
      </c>
    </row>
    <row r="28" spans="1:8" x14ac:dyDescent="0.2">
      <c r="A28" s="32"/>
      <c r="B28" s="33" t="s">
        <v>112</v>
      </c>
      <c r="C28" s="49">
        <v>8590</v>
      </c>
      <c r="D28" s="34">
        <v>1</v>
      </c>
      <c r="E28" s="49">
        <v>10311</v>
      </c>
      <c r="F28" s="34">
        <v>1</v>
      </c>
      <c r="G28" s="35">
        <v>-0.16690912617592857</v>
      </c>
    </row>
    <row r="29" spans="1:8" x14ac:dyDescent="0.2">
      <c r="A29" s="50" t="s">
        <v>90</v>
      </c>
      <c r="H29" s="50"/>
    </row>
    <row r="30" spans="1:8" x14ac:dyDescent="0.2">
      <c r="A30" s="9" t="s">
        <v>46</v>
      </c>
    </row>
    <row r="31" spans="1:8" x14ac:dyDescent="0.2">
      <c r="A31" s="7" t="s">
        <v>53</v>
      </c>
    </row>
    <row r="32" spans="1:8" x14ac:dyDescent="0.2">
      <c r="A32" s="51" t="s">
        <v>91</v>
      </c>
    </row>
    <row r="33" spans="1:1" x14ac:dyDescent="0.2">
      <c r="A33" s="8" t="s">
        <v>52</v>
      </c>
    </row>
  </sheetData>
  <mergeCells count="12">
    <mergeCell ref="G7:G8"/>
    <mergeCell ref="A8:A10"/>
    <mergeCell ref="B8:B10"/>
    <mergeCell ref="G9:G10"/>
    <mergeCell ref="A2:G2"/>
    <mergeCell ref="A3:G3"/>
    <mergeCell ref="A5:A7"/>
    <mergeCell ref="B5:B7"/>
    <mergeCell ref="C5:G5"/>
    <mergeCell ref="C6:G6"/>
    <mergeCell ref="C7:D8"/>
    <mergeCell ref="E7:F8"/>
  </mergeCells>
  <conditionalFormatting sqref="C11:G26">
    <cfRule type="cellIs" dxfId="1" priority="2" operator="equal">
      <formula>0</formula>
    </cfRule>
  </conditionalFormatting>
  <conditionalFormatting sqref="G11:G28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6" orientation="landscape" horizontalDpi="4294967292" verticalDpi="0" r:id="rId1"/>
  <ignoredErrors>
    <ignoredError sqref="D27:E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Tabele zbiorcze</vt:lpstr>
      <vt:lpstr>Ranking PiN_DMC&gt;3,5T</vt:lpstr>
      <vt:lpstr>Ranking Naczepy DMC&gt;3,5T</vt:lpstr>
      <vt:lpstr>Przyczepy lekkie</vt:lpstr>
      <vt:lpstr>Ranking_P-CR</vt:lpstr>
      <vt:lpstr>Ranking_CR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Marek Wolfigiel</cp:lastModifiedBy>
  <cp:lastPrinted>2015-05-08T08:54:12Z</cp:lastPrinted>
  <dcterms:created xsi:type="dcterms:W3CDTF">2011-02-21T10:08:17Z</dcterms:created>
  <dcterms:modified xsi:type="dcterms:W3CDTF">2025-01-13T13:07:13Z</dcterms:modified>
</cp:coreProperties>
</file>