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8\PIN\"/>
    </mc:Choice>
  </mc:AlternateContent>
  <xr:revisionPtr revIDLastSave="0" documentId="13_ncr:1_{48CD48FF-16EF-43B7-9B99-E18F2F0DA279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/>
  <c r="C27" i="19"/>
  <c r="D27" i="19"/>
  <c r="C26" i="15"/>
  <c r="D26" i="15"/>
  <c r="E26" i="15"/>
  <c r="F26" i="15"/>
  <c r="C31" i="13"/>
  <c r="D31" i="13"/>
  <c r="E31" i="13"/>
  <c r="F31" i="13"/>
  <c r="E31" i="12"/>
  <c r="F31" i="12"/>
  <c r="C31" i="12"/>
  <c r="E31" i="14"/>
  <c r="F31" i="14"/>
  <c r="C31" i="14"/>
  <c r="G31" i="14"/>
  <c r="G31" i="12"/>
  <c r="D31" i="12"/>
  <c r="G31" i="13"/>
  <c r="D31" i="14"/>
  <c r="G26" i="15"/>
  <c r="G27" i="19"/>
</calcChain>
</file>

<file path=xl/sharedStrings.xml><?xml version="1.0" encoding="utf-8"?>
<sst xmlns="http://schemas.openxmlformats.org/spreadsheetml/2006/main" count="257" uniqueCount="131">
  <si>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</si>
  <si>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</si>
  <si>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</si>
  <si>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</si>
  <si>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</si>
  <si>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</si>
  <si>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</si>
  <si>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</si>
  <si>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</si>
  <si>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</si>
  <si>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</si>
  <si>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</si>
  <si>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</si>
  <si>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</si>
  <si>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</si>
  <si>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</si>
  <si>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</si>
  <si>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</si>
  <si>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</si>
  <si>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</si>
  <si>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</si>
  <si>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</si>
  <si>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</si>
  <si>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</si>
  <si>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</si>
  <si>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</si>
  <si>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</si>
  <si>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</si>
  <si>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</si>
  <si>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</si>
  <si>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</si>
  <si>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</si>
  <si>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</si>
  <si>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</si>
  <si>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</si>
  <si>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</si>
  <si>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</si>
  <si>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</si>
  <si>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</si>
  <si>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</si>
  <si>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</si>
  <si>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</si>
  <si>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</si>
  <si>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</si>
  <si>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</si>
  <si>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</si>
  <si>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</si>
  <si>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</si>
  <si>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</si>
  <si>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</si>
  <si>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</si>
  <si>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</si>
  <si>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</si>
  <si>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</si>
  <si>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</si>
  <si>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</si>
  <si>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</si>
  <si>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</si>
  <si>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</si>
  <si>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</si>
  <si>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</si>
  <si>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</si>
  <si>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</si>
  <si>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</si>
  <si>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</si>
  <si>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</si>
  <si>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</si>
  <si>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</si>
  <si>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</si>
  <si>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</si>
  <si>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</si>
  <si>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</si>
  <si>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</si>
  <si>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</si>
  <si>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</si>
  <si>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</si>
  <si>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</si>
  <si>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</si>
  <si>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</si>
  <si>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</si>
  <si>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</si>
  <si>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</si>
  <si>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</si>
  <si>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</si>
  <si>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</si>
  <si>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</si>
  <si>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</si>
  <si>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</si>
  <si>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</si>
  <si>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</si>
  <si>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</si>
  <si>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</si>
  <si>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</si>
  <si>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</si>
  <si>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</si>
  <si>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</si>
  <si>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</si>
  <si>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</si>
  <si>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</si>
  <si>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</si>
  <si>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</si>
  <si>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</si>
  <si>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</si>
  <si>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</si>
  <si>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</si>
  <si>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</si>
  <si>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</si>
  <si>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</si>
  <si>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</si>
  <si>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</si>
  <si>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</si>
  <si>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</si>
  <si>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</si>
  <si>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</si>
  <si>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CHEREAU</t>
  </si>
  <si>
    <t>MHS</t>
  </si>
  <si>
    <t>D-TEC</t>
  </si>
  <si>
    <t>MER</t>
  </si>
  <si>
    <t>MIRO-CAR1</t>
  </si>
  <si>
    <t>LANDINI</t>
  </si>
  <si>
    <t>FFB FELDBINDER</t>
  </si>
  <si>
    <t>GT TRAILERS/GNIOTPOL</t>
  </si>
  <si>
    <t>CIMC</t>
  </si>
  <si>
    <t>STAS</t>
  </si>
  <si>
    <t>BLYSS</t>
  </si>
  <si>
    <t>Rok narastająco Styczeń - Sierpień</t>
  </si>
  <si>
    <t>YTD January - August</t>
  </si>
  <si>
    <t>2024
Sie</t>
  </si>
  <si>
    <t>2023
Sie</t>
  </si>
  <si>
    <t>2024
Sty - Sie</t>
  </si>
  <si>
    <t>2023
Sty - 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</si>
</sst>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01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4" fillId="4" borderId="3" xfId="0" applyFont="1" applyFill="1" applyBorder="1" applyAlignment="1">
      <alignment wrapText="1"/>
    </xf>
    <xf numFmtId="166" fontId="34" fillId="4" borderId="3" xfId="3" applyNumberFormat="1" applyFont="1" applyFill="1" applyBorder="1" applyAlignment="1">
      <alignment horizontal="center"/>
    </xf>
    <xf numFmtId="165" fontId="34" fillId="4" borderId="3" xfId="10" applyNumberFormat="1" applyFont="1" applyFill="1" applyBorder="1" applyAlignment="1">
      <alignment horizontal="center"/>
    </xf>
    <xf numFmtId="166" fontId="33" fillId="3" borderId="1" xfId="11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2">
    <cellStyle name="Dziesiętny" xfId="11" builtinId="3"/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99060</xdr:rowOff>
    </xdr:from>
    <xdr:to>
      <xdr:col>11</xdr:col>
      <xdr:colOff>198120</xdr:colOff>
      <xdr:row>76</xdr:row>
      <xdr:rowOff>91440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18C96F-44E5-B886-442F-00C0414B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26140"/>
          <a:ext cx="877824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518160</xdr:colOff>
      <xdr:row>59</xdr:row>
      <xdr:rowOff>138940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F75265A-4CCA-053C-C8D1-7BB116D67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6637020" cy="4528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37</xdr:row>
      <xdr:rowOff>0</xdr:rowOff>
    </xdr:from>
    <xdr:to>
      <xdr:col>22</xdr:col>
      <xdr:colOff>220980</xdr:colOff>
      <xdr:row>52</xdr:row>
      <xdr:rowOff>167640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352FAB7-79FC-7E40-4FCB-0B015F3E4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0" y="674370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22</xdr:col>
      <xdr:colOff>220980</xdr:colOff>
      <xdr:row>77</xdr:row>
      <xdr:rowOff>38100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EF8E1867-2D2A-F405-80DE-1B898FDA3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6080" y="10965180"/>
          <a:ext cx="8755380" cy="31470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60960</xdr:colOff>
      <xdr:row>57</xdr:row>
      <xdr:rowOff>177539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CC90C32-41F2-7AA4-CD70-85866437D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77940"/>
          <a:ext cx="6179820" cy="4216139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58</xdr:row>
      <xdr:rowOff>60960</xdr:rowOff>
    </xdr:from>
    <xdr:to>
      <xdr:col>7</xdr:col>
      <xdr:colOff>30480</xdr:colOff>
      <xdr:row>81</xdr:row>
      <xdr:rowOff>71696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4E96D90-6862-E9EF-B5C1-B32CA6661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0" y="10660380"/>
          <a:ext cx="6118860" cy="4216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49</xdr:row>
      <xdr:rowOff>180051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605424D-F7B7-226B-01F8-4EAF44F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34125"/>
          <a:ext cx="7848600" cy="2854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2007D54-402F-4FC0-AE12-CC062761E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368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38100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244489D-CFC8-80F1-020C-0E0C5CD6C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opLeftCell="A15" zoomScale="90" zoomScaleNormal="90" workbookViewId="0">
      <selection activeCell="A20" sqref="A20:G30"/>
    </sheetView>
  </sheetViews>
  <sheetFormatPr defaultColWidth="9.140625" defaultRowHeight="14.25" x14ac:dyDescent="0.2"/>
  <cols>
    <col min="1" max="1" width="28.140625" style="52" customWidth="1"/>
    <col min="2" max="7" width="11.85546875" style="52" customWidth="1"/>
    <col min="8" max="16384" width="9.140625" style="52"/>
  </cols>
  <sheetData>
    <row r="1" spans="1:7" x14ac:dyDescent="0.2">
      <c r="A1" s="52" t="s">
        <v>83</v>
      </c>
      <c r="G1" s="53">
        <v>45546</v>
      </c>
    </row>
    <row r="2" spans="1:7" x14ac:dyDescent="0.2">
      <c r="G2" s="54" t="s">
        <v>71</v>
      </c>
    </row>
    <row r="3" spans="1:7" ht="26.1" customHeight="1" x14ac:dyDescent="0.2">
      <c r="A3" s="85" t="s">
        <v>82</v>
      </c>
      <c r="B3" s="85"/>
      <c r="C3" s="85"/>
      <c r="D3" s="85"/>
      <c r="E3" s="85"/>
      <c r="F3" s="85"/>
      <c r="G3" s="85"/>
    </row>
    <row r="4" spans="1:7" ht="26.1" customHeight="1" x14ac:dyDescent="0.2">
      <c r="A4" s="55"/>
      <c r="B4" s="83" t="s">
        <v>127</v>
      </c>
      <c r="C4" s="83" t="s">
        <v>128</v>
      </c>
      <c r="D4" s="84" t="s">
        <v>69</v>
      </c>
      <c r="E4" s="83" t="s">
        <v>129</v>
      </c>
      <c r="F4" s="83" t="s">
        <v>130</v>
      </c>
      <c r="G4" s="84" t="s">
        <v>69</v>
      </c>
    </row>
    <row r="5" spans="1:7" ht="26.1" customHeight="1" x14ac:dyDescent="0.2">
      <c r="A5" s="80" t="s">
        <v>81</v>
      </c>
      <c r="B5" s="81">
        <v>5133</v>
      </c>
      <c r="C5" s="81">
        <v>5004</v>
      </c>
      <c r="D5" s="82">
        <v>2.5779376498801021E-2</v>
      </c>
      <c r="E5" s="81">
        <v>46691</v>
      </c>
      <c r="F5" s="81">
        <v>43402</v>
      </c>
      <c r="G5" s="82">
        <v>7.577991797613004E-2</v>
      </c>
    </row>
    <row r="6" spans="1:7" ht="26.1" customHeight="1" x14ac:dyDescent="0.2">
      <c r="A6" s="59" t="s">
        <v>80</v>
      </c>
      <c r="B6" s="60">
        <v>890</v>
      </c>
      <c r="C6" s="60">
        <v>895</v>
      </c>
      <c r="D6" s="61">
        <v>-5.5865921787709993E-3</v>
      </c>
      <c r="E6" s="60">
        <v>8565</v>
      </c>
      <c r="F6" s="60">
        <v>7875</v>
      </c>
      <c r="G6" s="61">
        <v>8.7619047619047707E-2</v>
      </c>
    </row>
    <row r="7" spans="1:7" ht="26.1" customHeight="1" x14ac:dyDescent="0.2">
      <c r="A7" s="62" t="s">
        <v>79</v>
      </c>
      <c r="B7" s="63">
        <v>139</v>
      </c>
      <c r="C7" s="63">
        <v>153</v>
      </c>
      <c r="D7" s="64">
        <v>-9.1503267973856217E-2</v>
      </c>
      <c r="E7" s="63">
        <v>1597</v>
      </c>
      <c r="F7" s="63">
        <v>1562</v>
      </c>
      <c r="G7" s="64">
        <v>2.2407170294494128E-2</v>
      </c>
    </row>
    <row r="8" spans="1:7" ht="26.1" customHeight="1" x14ac:dyDescent="0.2">
      <c r="A8" s="59" t="s">
        <v>78</v>
      </c>
      <c r="B8" s="60">
        <v>3698</v>
      </c>
      <c r="C8" s="60">
        <v>3396</v>
      </c>
      <c r="D8" s="61">
        <v>8.8928150765606562E-2</v>
      </c>
      <c r="E8" s="60">
        <v>32695</v>
      </c>
      <c r="F8" s="60">
        <v>29273</v>
      </c>
      <c r="G8" s="61">
        <v>0.11689953199193792</v>
      </c>
    </row>
    <row r="9" spans="1:7" ht="26.1" customHeight="1" x14ac:dyDescent="0.2">
      <c r="A9" s="62" t="s">
        <v>77</v>
      </c>
      <c r="B9" s="63">
        <v>406</v>
      </c>
      <c r="C9" s="63">
        <v>560</v>
      </c>
      <c r="D9" s="64">
        <v>-0.27500000000000002</v>
      </c>
      <c r="E9" s="63">
        <v>3834</v>
      </c>
      <c r="F9" s="63">
        <v>4690</v>
      </c>
      <c r="G9" s="64">
        <v>-0.18251599147121533</v>
      </c>
    </row>
    <row r="10" spans="1:7" ht="26.1" customHeight="1" x14ac:dyDescent="0.2">
      <c r="A10" s="59" t="s">
        <v>76</v>
      </c>
      <c r="B10" s="60">
        <v>0</v>
      </c>
      <c r="C10" s="60">
        <v>0</v>
      </c>
      <c r="D10" s="61"/>
      <c r="E10" s="60">
        <v>0</v>
      </c>
      <c r="F10" s="60">
        <v>2</v>
      </c>
      <c r="G10" s="61">
        <v>-1</v>
      </c>
    </row>
    <row r="11" spans="1:7" ht="26.1" customHeight="1" x14ac:dyDescent="0.2">
      <c r="A11" s="56" t="s">
        <v>75</v>
      </c>
      <c r="B11" s="57">
        <v>969</v>
      </c>
      <c r="C11" s="57">
        <v>1583</v>
      </c>
      <c r="D11" s="58">
        <v>-0.38787113076437141</v>
      </c>
      <c r="E11" s="57">
        <v>11038</v>
      </c>
      <c r="F11" s="57">
        <v>16498</v>
      </c>
      <c r="G11" s="58">
        <v>-0.33094920596435928</v>
      </c>
    </row>
    <row r="12" spans="1:7" ht="26.1" customHeight="1" x14ac:dyDescent="0.2">
      <c r="A12" s="65" t="s">
        <v>74</v>
      </c>
      <c r="B12" s="66">
        <v>968</v>
      </c>
      <c r="C12" s="66">
        <v>1583</v>
      </c>
      <c r="D12" s="67">
        <v>-0.38850284270372715</v>
      </c>
      <c r="E12" s="66">
        <v>11024</v>
      </c>
      <c r="F12" s="66">
        <v>16486</v>
      </c>
      <c r="G12" s="67">
        <v>-0.3313114157466942</v>
      </c>
    </row>
    <row r="13" spans="1:7" ht="26.1" customHeight="1" x14ac:dyDescent="0.2">
      <c r="A13" s="68" t="s">
        <v>73</v>
      </c>
      <c r="B13" s="69">
        <v>1</v>
      </c>
      <c r="C13" s="69">
        <v>0</v>
      </c>
      <c r="D13" s="70"/>
      <c r="E13" s="69">
        <v>14</v>
      </c>
      <c r="F13" s="69">
        <v>12</v>
      </c>
      <c r="G13" s="70">
        <v>0.16666666666666674</v>
      </c>
    </row>
    <row r="14" spans="1:7" ht="26.1" customHeight="1" x14ac:dyDescent="0.2">
      <c r="A14" s="71" t="s">
        <v>72</v>
      </c>
      <c r="B14" s="72">
        <v>6102</v>
      </c>
      <c r="C14" s="72">
        <v>6587</v>
      </c>
      <c r="D14" s="73">
        <v>-7.3629877030514601E-2</v>
      </c>
      <c r="E14" s="72">
        <v>57729</v>
      </c>
      <c r="F14" s="72">
        <v>59900</v>
      </c>
      <c r="G14" s="73">
        <v>-3.6243739565943289E-2</v>
      </c>
    </row>
    <row r="15" spans="1:7" ht="14.25" customHeight="1" x14ac:dyDescent="0.2">
      <c r="A15" s="74" t="s">
        <v>10</v>
      </c>
    </row>
    <row r="16" spans="1:7" x14ac:dyDescent="0.2">
      <c r="A16" s="75" t="s">
        <v>51</v>
      </c>
    </row>
    <row r="17" spans="1:7" x14ac:dyDescent="0.2">
      <c r="A17" s="76" t="s">
        <v>52</v>
      </c>
    </row>
    <row r="18" spans="1:7" x14ac:dyDescent="0.2">
      <c r="A18" s="77"/>
    </row>
    <row r="20" spans="1:7" ht="26.1" customHeight="1" x14ac:dyDescent="0.2">
      <c r="A20" s="85" t="s">
        <v>70</v>
      </c>
      <c r="B20" s="85"/>
      <c r="C20" s="85"/>
      <c r="D20" s="85"/>
      <c r="E20" s="85"/>
      <c r="F20" s="85"/>
      <c r="G20" s="85"/>
    </row>
    <row r="21" spans="1:7" ht="26.1" customHeight="1" x14ac:dyDescent="0.2">
      <c r="A21" s="55"/>
      <c r="B21" s="83" t="s">
        <v>127</v>
      </c>
      <c r="C21" s="83" t="s">
        <v>128</v>
      </c>
      <c r="D21" s="84" t="s">
        <v>69</v>
      </c>
      <c r="E21" s="83" t="s">
        <v>129</v>
      </c>
      <c r="F21" s="83" t="s">
        <v>130</v>
      </c>
      <c r="G21" s="84" t="s">
        <v>69</v>
      </c>
    </row>
    <row r="22" spans="1:7" ht="26.1" customHeight="1" x14ac:dyDescent="0.2">
      <c r="A22" s="80" t="s">
        <v>86</v>
      </c>
      <c r="B22" s="81">
        <v>109</v>
      </c>
      <c r="C22" s="81">
        <v>184</v>
      </c>
      <c r="D22" s="82">
        <v>-0.40760869565217395</v>
      </c>
      <c r="E22" s="81">
        <v>1408</v>
      </c>
      <c r="F22" s="81">
        <v>1644</v>
      </c>
      <c r="G22" s="82">
        <v>-0.14355231143552316</v>
      </c>
    </row>
    <row r="23" spans="1:7" ht="26.1" customHeight="1" x14ac:dyDescent="0.2">
      <c r="A23" s="65" t="s">
        <v>68</v>
      </c>
      <c r="B23" s="66">
        <v>108</v>
      </c>
      <c r="C23" s="66">
        <v>182</v>
      </c>
      <c r="D23" s="67">
        <v>-0.40659340659340659</v>
      </c>
      <c r="E23" s="66">
        <v>1398</v>
      </c>
      <c r="F23" s="66">
        <v>1637</v>
      </c>
      <c r="G23" s="67">
        <v>-0.14599877825290164</v>
      </c>
    </row>
    <row r="24" spans="1:7" ht="26.1" customHeight="1" x14ac:dyDescent="0.2">
      <c r="A24" s="68" t="s">
        <v>67</v>
      </c>
      <c r="B24" s="69">
        <v>1</v>
      </c>
      <c r="C24" s="69">
        <v>2</v>
      </c>
      <c r="D24" s="70">
        <v>-0.5</v>
      </c>
      <c r="E24" s="69">
        <v>10</v>
      </c>
      <c r="F24" s="69">
        <v>7</v>
      </c>
      <c r="G24" s="70">
        <v>0.4285714285714286</v>
      </c>
    </row>
    <row r="25" spans="1:7" ht="26.1" customHeight="1" x14ac:dyDescent="0.2">
      <c r="A25" s="56" t="s">
        <v>87</v>
      </c>
      <c r="B25" s="57">
        <v>966</v>
      </c>
      <c r="C25" s="57">
        <v>1582</v>
      </c>
      <c r="D25" s="58">
        <v>-0.38938053097345138</v>
      </c>
      <c r="E25" s="57">
        <v>11021</v>
      </c>
      <c r="F25" s="57">
        <v>16485</v>
      </c>
      <c r="G25" s="58">
        <v>-0.3314528359114346</v>
      </c>
    </row>
    <row r="26" spans="1:7" ht="26.1" customHeight="1" x14ac:dyDescent="0.2">
      <c r="A26" s="65" t="s">
        <v>66</v>
      </c>
      <c r="B26" s="66">
        <v>965</v>
      </c>
      <c r="C26" s="66">
        <v>1582</v>
      </c>
      <c r="D26" s="67">
        <v>-0.39001264222503162</v>
      </c>
      <c r="E26" s="66">
        <v>11010</v>
      </c>
      <c r="F26" s="66">
        <v>16473</v>
      </c>
      <c r="G26" s="67">
        <v>-0.3316335822254598</v>
      </c>
    </row>
    <row r="27" spans="1:7" ht="26.1" customHeight="1" x14ac:dyDescent="0.2">
      <c r="A27" s="68" t="s">
        <v>65</v>
      </c>
      <c r="B27" s="69">
        <v>1</v>
      </c>
      <c r="C27" s="69">
        <v>0</v>
      </c>
      <c r="D27" s="70"/>
      <c r="E27" s="69">
        <v>11</v>
      </c>
      <c r="F27" s="69">
        <v>12</v>
      </c>
      <c r="G27" s="70">
        <v>-8.333333333333337E-2</v>
      </c>
    </row>
    <row r="28" spans="1:7" ht="26.1" customHeight="1" x14ac:dyDescent="0.2">
      <c r="A28" s="71" t="s">
        <v>64</v>
      </c>
      <c r="B28" s="72">
        <v>1075</v>
      </c>
      <c r="C28" s="72">
        <v>1766</v>
      </c>
      <c r="D28" s="73">
        <v>-0.39127972819932055</v>
      </c>
      <c r="E28" s="72">
        <v>12429</v>
      </c>
      <c r="F28" s="72">
        <v>18129</v>
      </c>
      <c r="G28" s="73">
        <v>-0.31441337084229692</v>
      </c>
    </row>
    <row r="29" spans="1:7" x14ac:dyDescent="0.2">
      <c r="A29" s="78" t="s">
        <v>10</v>
      </c>
    </row>
    <row r="30" spans="1:7" x14ac:dyDescent="0.2">
      <c r="A30" s="75" t="s">
        <v>53</v>
      </c>
    </row>
    <row r="31" spans="1:7" x14ac:dyDescent="0.2">
      <c r="A31" s="76" t="s">
        <v>52</v>
      </c>
    </row>
    <row r="34" spans="2:2" x14ac:dyDescent="0.2">
      <c r="B34" s="79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opLeftCell="A32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45546</v>
      </c>
    </row>
    <row r="2" spans="1:10" ht="14.45" customHeight="1" x14ac:dyDescent="0.25">
      <c r="A2" s="86" t="s">
        <v>24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5" customHeight="1" x14ac:dyDescent="0.25">
      <c r="A3" s="87" t="s">
        <v>23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8" t="s">
        <v>0</v>
      </c>
      <c r="B5" s="88" t="s">
        <v>1</v>
      </c>
      <c r="C5" s="90" t="s">
        <v>125</v>
      </c>
      <c r="D5" s="90"/>
      <c r="E5" s="90"/>
      <c r="F5" s="90"/>
      <c r="G5" s="90"/>
    </row>
    <row r="6" spans="1:10" ht="14.45" customHeight="1" x14ac:dyDescent="0.25">
      <c r="A6" s="89"/>
      <c r="B6" s="89"/>
      <c r="C6" s="91" t="s">
        <v>126</v>
      </c>
      <c r="D6" s="91"/>
      <c r="E6" s="91"/>
      <c r="F6" s="91"/>
      <c r="G6" s="91"/>
    </row>
    <row r="7" spans="1:10" ht="14.45" customHeight="1" x14ac:dyDescent="0.25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10" ht="14.45" customHeight="1" x14ac:dyDescent="0.25">
      <c r="A8" s="95" t="s">
        <v>4</v>
      </c>
      <c r="B8" s="95" t="s">
        <v>5</v>
      </c>
      <c r="C8" s="92"/>
      <c r="D8" s="92"/>
      <c r="E8" s="92"/>
      <c r="F8" s="92"/>
      <c r="G8" s="94"/>
    </row>
    <row r="9" spans="1:10" ht="14.45" customHeight="1" x14ac:dyDescent="0.25">
      <c r="A9" s="95"/>
      <c r="B9" s="95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10" ht="14.45" customHeight="1" x14ac:dyDescent="0.25">
      <c r="A10" s="96"/>
      <c r="B10" s="96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10" ht="14.45" customHeight="1" x14ac:dyDescent="0.25">
      <c r="A11" s="18">
        <v>1</v>
      </c>
      <c r="B11" s="19" t="s">
        <v>11</v>
      </c>
      <c r="C11" s="19">
        <v>2571</v>
      </c>
      <c r="D11" s="20">
        <v>0.20685493603668839</v>
      </c>
      <c r="E11" s="19">
        <v>4728</v>
      </c>
      <c r="F11" s="20">
        <v>0.26079761707761046</v>
      </c>
      <c r="G11" s="21">
        <v>-0.45621827411167515</v>
      </c>
    </row>
    <row r="12" spans="1:10" ht="14.45" customHeight="1" x14ac:dyDescent="0.25">
      <c r="A12" s="22">
        <v>2</v>
      </c>
      <c r="B12" s="23" t="s">
        <v>12</v>
      </c>
      <c r="C12" s="23">
        <v>1590</v>
      </c>
      <c r="D12" s="24">
        <v>0.12792662321988896</v>
      </c>
      <c r="E12" s="23">
        <v>3270</v>
      </c>
      <c r="F12" s="24">
        <v>0.18037398643058083</v>
      </c>
      <c r="G12" s="25">
        <v>-0.51376146788990829</v>
      </c>
    </row>
    <row r="13" spans="1:10" ht="14.45" customHeight="1" x14ac:dyDescent="0.25">
      <c r="A13" s="18">
        <v>3</v>
      </c>
      <c r="B13" s="19" t="s">
        <v>13</v>
      </c>
      <c r="C13" s="19">
        <v>1553</v>
      </c>
      <c r="D13" s="20">
        <v>0.12494971437766514</v>
      </c>
      <c r="E13" s="19">
        <v>2578</v>
      </c>
      <c r="F13" s="20">
        <v>0.14220310000551603</v>
      </c>
      <c r="G13" s="21">
        <v>-0.39759503491078352</v>
      </c>
    </row>
    <row r="14" spans="1:10" ht="14.45" customHeight="1" x14ac:dyDescent="0.25">
      <c r="A14" s="22">
        <v>4</v>
      </c>
      <c r="B14" s="23" t="s">
        <v>14</v>
      </c>
      <c r="C14" s="23">
        <v>1240</v>
      </c>
      <c r="D14" s="24">
        <v>9.9766674712366235E-2</v>
      </c>
      <c r="E14" s="23">
        <v>1086</v>
      </c>
      <c r="F14" s="24">
        <v>5.9904021181532353E-2</v>
      </c>
      <c r="G14" s="25">
        <v>0.14180478821362796</v>
      </c>
    </row>
    <row r="15" spans="1:10" ht="14.45" customHeight="1" x14ac:dyDescent="0.25">
      <c r="A15" s="18">
        <v>5</v>
      </c>
      <c r="B15" s="19" t="s">
        <v>47</v>
      </c>
      <c r="C15" s="19">
        <v>456</v>
      </c>
      <c r="D15" s="20">
        <v>3.668839005551533E-2</v>
      </c>
      <c r="E15" s="19">
        <v>560</v>
      </c>
      <c r="F15" s="20">
        <v>3.0889734679243202E-2</v>
      </c>
      <c r="G15" s="21">
        <v>-0.18571428571428572</v>
      </c>
    </row>
    <row r="16" spans="1:10" ht="14.45" customHeight="1" x14ac:dyDescent="0.25">
      <c r="A16" s="22">
        <v>6</v>
      </c>
      <c r="B16" s="23" t="s">
        <v>15</v>
      </c>
      <c r="C16" s="23">
        <v>426</v>
      </c>
      <c r="D16" s="24">
        <v>3.4274680183441951E-2</v>
      </c>
      <c r="E16" s="23">
        <v>498</v>
      </c>
      <c r="F16" s="24">
        <v>2.7469799768326988E-2</v>
      </c>
      <c r="G16" s="25">
        <v>-0.14457831325301207</v>
      </c>
    </row>
    <row r="17" spans="1:8" ht="14.45" customHeight="1" x14ac:dyDescent="0.25">
      <c r="A17" s="18">
        <v>7</v>
      </c>
      <c r="B17" s="19" t="s">
        <v>19</v>
      </c>
      <c r="C17" s="19">
        <v>337</v>
      </c>
      <c r="D17" s="20">
        <v>2.71140075629576E-2</v>
      </c>
      <c r="E17" s="19">
        <v>307</v>
      </c>
      <c r="F17" s="20">
        <v>1.6934193833085111E-2</v>
      </c>
      <c r="G17" s="21">
        <v>9.7719869706840434E-2</v>
      </c>
    </row>
    <row r="18" spans="1:8" ht="14.45" customHeight="1" x14ac:dyDescent="0.25">
      <c r="A18" s="22">
        <v>8</v>
      </c>
      <c r="B18" s="23" t="s">
        <v>16</v>
      </c>
      <c r="C18" s="23">
        <v>336</v>
      </c>
      <c r="D18" s="24">
        <v>2.7033550567221822E-2</v>
      </c>
      <c r="E18" s="23">
        <v>426</v>
      </c>
      <c r="F18" s="24">
        <v>2.3498262452424291E-2</v>
      </c>
      <c r="G18" s="25">
        <v>-0.21126760563380287</v>
      </c>
    </row>
    <row r="19" spans="1:8" ht="14.45" customHeight="1" x14ac:dyDescent="0.25">
      <c r="A19" s="18">
        <v>9</v>
      </c>
      <c r="B19" s="19" t="s">
        <v>18</v>
      </c>
      <c r="C19" s="19">
        <v>260</v>
      </c>
      <c r="D19" s="20">
        <v>2.09188188913026E-2</v>
      </c>
      <c r="E19" s="19">
        <v>216</v>
      </c>
      <c r="F19" s="20">
        <v>1.1914611947708093E-2</v>
      </c>
      <c r="G19" s="21">
        <v>0.20370370370370372</v>
      </c>
    </row>
    <row r="20" spans="1:8" ht="14.45" customHeight="1" x14ac:dyDescent="0.25">
      <c r="A20" s="22">
        <v>10</v>
      </c>
      <c r="B20" s="23" t="s">
        <v>17</v>
      </c>
      <c r="C20" s="23">
        <v>231</v>
      </c>
      <c r="D20" s="24">
        <v>1.8585566014965003E-2</v>
      </c>
      <c r="E20" s="23">
        <v>262</v>
      </c>
      <c r="F20" s="24">
        <v>1.4451983010645927E-2</v>
      </c>
      <c r="G20" s="25">
        <v>-0.11832061068702293</v>
      </c>
    </row>
    <row r="21" spans="1:8" ht="14.45" customHeight="1" x14ac:dyDescent="0.25">
      <c r="A21" s="18">
        <v>11</v>
      </c>
      <c r="B21" s="19" t="s">
        <v>22</v>
      </c>
      <c r="C21" s="19">
        <v>229</v>
      </c>
      <c r="D21" s="20">
        <v>1.8424652023493443E-2</v>
      </c>
      <c r="E21" s="19">
        <v>285</v>
      </c>
      <c r="F21" s="20">
        <v>1.5720668542114843E-2</v>
      </c>
      <c r="G21" s="21">
        <v>-0.19649122807017538</v>
      </c>
    </row>
    <row r="22" spans="1:8" ht="14.45" customHeight="1" x14ac:dyDescent="0.25">
      <c r="A22" s="22">
        <v>12</v>
      </c>
      <c r="B22" s="23" t="s">
        <v>21</v>
      </c>
      <c r="C22" s="23">
        <v>199</v>
      </c>
      <c r="D22" s="24">
        <v>1.6010942151420068E-2</v>
      </c>
      <c r="E22" s="23">
        <v>362</v>
      </c>
      <c r="F22" s="24">
        <v>1.9968007060510783E-2</v>
      </c>
      <c r="G22" s="25">
        <v>-0.45027624309392267</v>
      </c>
    </row>
    <row r="23" spans="1:8" ht="14.45" customHeight="1" x14ac:dyDescent="0.25">
      <c r="A23" s="18">
        <v>13</v>
      </c>
      <c r="B23" s="19" t="s">
        <v>20</v>
      </c>
      <c r="C23" s="19">
        <v>192</v>
      </c>
      <c r="D23" s="20">
        <v>1.5447743181269612E-2</v>
      </c>
      <c r="E23" s="19">
        <v>238</v>
      </c>
      <c r="F23" s="20">
        <v>1.312813723867836E-2</v>
      </c>
      <c r="G23" s="21">
        <v>-0.19327731092436973</v>
      </c>
    </row>
    <row r="24" spans="1:8" ht="14.45" customHeight="1" x14ac:dyDescent="0.25">
      <c r="A24" s="22">
        <v>14</v>
      </c>
      <c r="B24" s="23" t="s">
        <v>48</v>
      </c>
      <c r="C24" s="23">
        <v>133</v>
      </c>
      <c r="D24" s="24">
        <v>1.0700780432858638E-2</v>
      </c>
      <c r="E24" s="23">
        <v>234</v>
      </c>
      <c r="F24" s="24">
        <v>1.2907496276683767E-2</v>
      </c>
      <c r="G24" s="25">
        <v>-0.43162393162393164</v>
      </c>
    </row>
    <row r="25" spans="1:8" ht="14.45" customHeight="1" x14ac:dyDescent="0.25">
      <c r="A25" s="18">
        <v>15</v>
      </c>
      <c r="B25" s="19" t="s">
        <v>107</v>
      </c>
      <c r="C25" s="19">
        <v>132</v>
      </c>
      <c r="D25" s="26">
        <v>1.0620323437122858E-2</v>
      </c>
      <c r="E25" s="19">
        <v>83</v>
      </c>
      <c r="F25" s="26">
        <v>4.5782999613878314E-3</v>
      </c>
      <c r="G25" s="27">
        <v>0.59036144578313254</v>
      </c>
    </row>
    <row r="26" spans="1:8" ht="14.45" customHeight="1" x14ac:dyDescent="0.25">
      <c r="A26" s="22">
        <v>16</v>
      </c>
      <c r="B26" s="23" t="s">
        <v>122</v>
      </c>
      <c r="C26" s="23">
        <v>128</v>
      </c>
      <c r="D26" s="24">
        <v>1.029849545417974E-2</v>
      </c>
      <c r="E26" s="23">
        <v>193</v>
      </c>
      <c r="F26" s="24">
        <v>1.0645926416239175E-2</v>
      </c>
      <c r="G26" s="25">
        <v>-0.33678756476683935</v>
      </c>
    </row>
    <row r="27" spans="1:8" ht="14.45" customHeight="1" x14ac:dyDescent="0.25">
      <c r="A27" s="18">
        <v>17</v>
      </c>
      <c r="B27" s="19" t="s">
        <v>84</v>
      </c>
      <c r="C27" s="19">
        <v>121</v>
      </c>
      <c r="D27" s="26">
        <v>9.7352964840292863E-3</v>
      </c>
      <c r="E27" s="19">
        <v>177</v>
      </c>
      <c r="F27" s="26">
        <v>9.7633625682607972E-3</v>
      </c>
      <c r="G27" s="27">
        <v>-0.31638418079096042</v>
      </c>
    </row>
    <row r="28" spans="1:8" ht="14.45" customHeight="1" x14ac:dyDescent="0.25">
      <c r="A28" s="22">
        <v>18</v>
      </c>
      <c r="B28" s="23" t="s">
        <v>121</v>
      </c>
      <c r="C28" s="23">
        <v>110</v>
      </c>
      <c r="D28" s="24">
        <v>8.8502695309357147E-3</v>
      </c>
      <c r="E28" s="23">
        <v>187</v>
      </c>
      <c r="F28" s="24">
        <v>1.0314964973247282E-2</v>
      </c>
      <c r="G28" s="25">
        <v>-0.41176470588235292</v>
      </c>
    </row>
    <row r="29" spans="1:8" ht="14.45" customHeight="1" x14ac:dyDescent="0.25">
      <c r="A29" s="18">
        <v>19</v>
      </c>
      <c r="B29" s="19" t="s">
        <v>116</v>
      </c>
      <c r="C29" s="19">
        <v>102</v>
      </c>
      <c r="D29" s="26">
        <v>8.2066135650494809E-3</v>
      </c>
      <c r="E29" s="19">
        <v>72</v>
      </c>
      <c r="F29" s="26">
        <v>3.971537315902697E-3</v>
      </c>
      <c r="G29" s="27">
        <v>0.41666666666666674</v>
      </c>
    </row>
    <row r="30" spans="1:8" ht="14.45" customHeight="1" x14ac:dyDescent="0.25">
      <c r="A30" s="22">
        <v>20</v>
      </c>
      <c r="B30" s="23" t="s">
        <v>115</v>
      </c>
      <c r="C30" s="23">
        <v>89</v>
      </c>
      <c r="D30" s="24">
        <v>7.1606726204843513E-3</v>
      </c>
      <c r="E30" s="23">
        <v>111</v>
      </c>
      <c r="F30" s="24">
        <v>6.1227866953499918E-3</v>
      </c>
      <c r="G30" s="25">
        <v>-0.19819819819819817</v>
      </c>
    </row>
    <row r="31" spans="1:8" ht="14.45" customHeight="1" x14ac:dyDescent="0.25">
      <c r="A31" s="28"/>
      <c r="B31" s="29" t="s">
        <v>111</v>
      </c>
      <c r="C31" s="29">
        <f>C32-SUM(C11:C30)</f>
        <v>1994</v>
      </c>
      <c r="D31" s="30">
        <f>C31/C32</f>
        <v>0.16043124949714377</v>
      </c>
      <c r="E31" s="29">
        <f>E32-SUM(E11:E30)</f>
        <v>2256</v>
      </c>
      <c r="F31" s="30">
        <f>E31/E32</f>
        <v>0.12444150256495118</v>
      </c>
      <c r="G31" s="31">
        <f>C31/E31-1</f>
        <v>-0.11613475177304966</v>
      </c>
    </row>
    <row r="32" spans="1:8" ht="14.45" customHeight="1" x14ac:dyDescent="0.25">
      <c r="A32" s="32"/>
      <c r="B32" s="33" t="s">
        <v>112</v>
      </c>
      <c r="C32" s="33">
        <v>12429</v>
      </c>
      <c r="D32" s="34">
        <v>1</v>
      </c>
      <c r="E32" s="33">
        <v>18129</v>
      </c>
      <c r="F32" s="34">
        <v>1.0000000000000018</v>
      </c>
      <c r="G32" s="35">
        <v>-0.31441337084229692</v>
      </c>
      <c r="H32" s="4"/>
    </row>
    <row r="33" spans="1:8" ht="14.45" customHeight="1" x14ac:dyDescent="0.25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25">
      <c r="A34" s="9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25">
      <c r="A35" s="10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tabSelected="1" zoomScaleNormal="100" workbookViewId="0">
      <selection activeCell="C6" sqref="C6:G6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s="7" t="s">
        <v>25</v>
      </c>
      <c r="B1" s="7"/>
      <c r="C1" s="7"/>
      <c r="D1" s="7"/>
      <c r="E1" s="7"/>
      <c r="F1" s="7"/>
      <c r="G1" s="53">
        <v>45546</v>
      </c>
    </row>
    <row r="2" spans="1:8" ht="14.45" customHeight="1" x14ac:dyDescent="0.25">
      <c r="A2" s="86" t="s">
        <v>26</v>
      </c>
      <c r="B2" s="86"/>
      <c r="C2" s="86"/>
      <c r="D2" s="86"/>
      <c r="E2" s="86"/>
      <c r="F2" s="86"/>
      <c r="G2" s="86"/>
      <c r="H2" s="2"/>
    </row>
    <row r="3" spans="1:8" ht="14.45" customHeight="1" x14ac:dyDescent="0.25">
      <c r="A3" s="87" t="s">
        <v>55</v>
      </c>
      <c r="B3" s="87"/>
      <c r="C3" s="87"/>
      <c r="D3" s="87"/>
      <c r="E3" s="87"/>
      <c r="F3" s="87"/>
      <c r="G3" s="87"/>
      <c r="H3" s="6"/>
    </row>
    <row r="4" spans="1:8" ht="14.45" customHeight="1" x14ac:dyDescent="0.25">
      <c r="A4" s="12"/>
      <c r="B4" s="12"/>
      <c r="C4" s="12"/>
      <c r="D4" s="12"/>
      <c r="E4" s="12"/>
      <c r="F4" s="12"/>
      <c r="G4" s="40" t="s">
        <v>54</v>
      </c>
      <c r="H4" s="3"/>
    </row>
    <row r="5" spans="1:8" ht="14.45" customHeight="1" x14ac:dyDescent="0.25">
      <c r="A5" s="88" t="s">
        <v>0</v>
      </c>
      <c r="B5" s="88" t="s">
        <v>1</v>
      </c>
      <c r="C5" s="90" t="s">
        <v>125</v>
      </c>
      <c r="D5" s="90"/>
      <c r="E5" s="90"/>
      <c r="F5" s="90"/>
      <c r="G5" s="90"/>
    </row>
    <row r="6" spans="1:8" ht="14.45" customHeight="1" x14ac:dyDescent="0.25">
      <c r="A6" s="89"/>
      <c r="B6" s="89"/>
      <c r="C6" s="91" t="s">
        <v>126</v>
      </c>
      <c r="D6" s="91"/>
      <c r="E6" s="91"/>
      <c r="F6" s="91"/>
      <c r="G6" s="91"/>
    </row>
    <row r="7" spans="1:8" ht="14.45" customHeight="1" x14ac:dyDescent="0.25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8" ht="14.45" customHeight="1" x14ac:dyDescent="0.25">
      <c r="A8" s="99" t="s">
        <v>4</v>
      </c>
      <c r="B8" s="99" t="s">
        <v>5</v>
      </c>
      <c r="C8" s="92"/>
      <c r="D8" s="92"/>
      <c r="E8" s="92"/>
      <c r="F8" s="92"/>
      <c r="G8" s="94"/>
    </row>
    <row r="9" spans="1:8" ht="14.45" customHeight="1" x14ac:dyDescent="0.25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8" ht="14.45" customHeight="1" x14ac:dyDescent="0.25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8" ht="14.45" customHeight="1" x14ac:dyDescent="0.25">
      <c r="A11" s="18">
        <v>1</v>
      </c>
      <c r="B11" s="19" t="s">
        <v>11</v>
      </c>
      <c r="C11" s="19">
        <v>2566</v>
      </c>
      <c r="D11" s="21">
        <v>0.23282823700208694</v>
      </c>
      <c r="E11" s="19">
        <v>4721</v>
      </c>
      <c r="F11" s="20">
        <v>0.28638155899302398</v>
      </c>
      <c r="G11" s="21">
        <v>-0.45647108663418767</v>
      </c>
    </row>
    <row r="12" spans="1:8" ht="14.45" customHeight="1" x14ac:dyDescent="0.25">
      <c r="A12" s="22">
        <v>2</v>
      </c>
      <c r="B12" s="23" t="s">
        <v>12</v>
      </c>
      <c r="C12" s="23">
        <v>1580</v>
      </c>
      <c r="D12" s="25">
        <v>0.14336267126395064</v>
      </c>
      <c r="E12" s="23">
        <v>3266</v>
      </c>
      <c r="F12" s="24">
        <v>0.19811950257810129</v>
      </c>
      <c r="G12" s="25">
        <v>-0.51622780159216164</v>
      </c>
    </row>
    <row r="13" spans="1:8" ht="14.45" customHeight="1" x14ac:dyDescent="0.25">
      <c r="A13" s="18">
        <v>3</v>
      </c>
      <c r="B13" s="19" t="s">
        <v>13</v>
      </c>
      <c r="C13" s="19">
        <v>1284</v>
      </c>
      <c r="D13" s="21">
        <v>0.11650485436893204</v>
      </c>
      <c r="E13" s="19">
        <v>2355</v>
      </c>
      <c r="F13" s="20">
        <v>0.14285714285714285</v>
      </c>
      <c r="G13" s="21">
        <v>-0.45477707006369428</v>
      </c>
    </row>
    <row r="14" spans="1:8" ht="14.45" customHeight="1" x14ac:dyDescent="0.25">
      <c r="A14" s="22">
        <v>4</v>
      </c>
      <c r="B14" s="23" t="s">
        <v>14</v>
      </c>
      <c r="C14" s="23">
        <v>1240</v>
      </c>
      <c r="D14" s="25">
        <v>0.11251247618183467</v>
      </c>
      <c r="E14" s="23">
        <v>1083</v>
      </c>
      <c r="F14" s="24">
        <v>6.5696087352138305E-2</v>
      </c>
      <c r="G14" s="25">
        <v>0.1449676823638042</v>
      </c>
    </row>
    <row r="15" spans="1:8" ht="14.45" customHeight="1" x14ac:dyDescent="0.25">
      <c r="A15" s="18">
        <v>5</v>
      </c>
      <c r="B15" s="19" t="s">
        <v>15</v>
      </c>
      <c r="C15" s="19">
        <v>413</v>
      </c>
      <c r="D15" s="21">
        <v>3.7473913437982037E-2</v>
      </c>
      <c r="E15" s="19">
        <v>488</v>
      </c>
      <c r="F15" s="20">
        <v>2.9602669093114951E-2</v>
      </c>
      <c r="G15" s="21">
        <v>-0.15368852459016391</v>
      </c>
    </row>
    <row r="16" spans="1:8" ht="14.45" customHeight="1" x14ac:dyDescent="0.25">
      <c r="A16" s="22">
        <v>6</v>
      </c>
      <c r="B16" s="23" t="s">
        <v>19</v>
      </c>
      <c r="C16" s="23">
        <v>337</v>
      </c>
      <c r="D16" s="25">
        <v>3.0577987478450232E-2</v>
      </c>
      <c r="E16" s="23">
        <v>307</v>
      </c>
      <c r="F16" s="24">
        <v>1.8622990597512889E-2</v>
      </c>
      <c r="G16" s="25">
        <v>9.7719869706840434E-2</v>
      </c>
    </row>
    <row r="17" spans="1:7" ht="14.45" customHeight="1" x14ac:dyDescent="0.25">
      <c r="A17" s="18">
        <v>7</v>
      </c>
      <c r="B17" s="19" t="s">
        <v>16</v>
      </c>
      <c r="C17" s="19">
        <v>331</v>
      </c>
      <c r="D17" s="21">
        <v>3.0033572271118775E-2</v>
      </c>
      <c r="E17" s="19">
        <v>418</v>
      </c>
      <c r="F17" s="20">
        <v>2.5356384592053381E-2</v>
      </c>
      <c r="G17" s="21">
        <v>-0.20813397129186606</v>
      </c>
    </row>
    <row r="18" spans="1:7" ht="14.45" customHeight="1" x14ac:dyDescent="0.25">
      <c r="A18" s="22">
        <v>8</v>
      </c>
      <c r="B18" s="23" t="s">
        <v>18</v>
      </c>
      <c r="C18" s="23">
        <v>234</v>
      </c>
      <c r="D18" s="25">
        <v>2.1232193085926866E-2</v>
      </c>
      <c r="E18" s="23">
        <v>185</v>
      </c>
      <c r="F18" s="24">
        <v>1.1222323324234153E-2</v>
      </c>
      <c r="G18" s="25">
        <v>0.26486486486486482</v>
      </c>
    </row>
    <row r="19" spans="1:7" ht="14.45" customHeight="1" x14ac:dyDescent="0.25">
      <c r="A19" s="18">
        <v>9</v>
      </c>
      <c r="B19" s="19" t="s">
        <v>17</v>
      </c>
      <c r="C19" s="19">
        <v>213</v>
      </c>
      <c r="D19" s="21">
        <v>1.9326739860266763E-2</v>
      </c>
      <c r="E19" s="19">
        <v>249</v>
      </c>
      <c r="F19" s="20">
        <v>1.5104640582347589E-2</v>
      </c>
      <c r="G19" s="21">
        <v>-0.14457831325301207</v>
      </c>
    </row>
    <row r="20" spans="1:7" ht="14.45" customHeight="1" x14ac:dyDescent="0.25">
      <c r="A20" s="22">
        <v>10</v>
      </c>
      <c r="B20" s="23" t="s">
        <v>22</v>
      </c>
      <c r="C20" s="23">
        <v>207</v>
      </c>
      <c r="D20" s="25">
        <v>1.8782324652935306E-2</v>
      </c>
      <c r="E20" s="23">
        <v>268</v>
      </c>
      <c r="F20" s="24">
        <v>1.6257203518350014E-2</v>
      </c>
      <c r="G20" s="25">
        <v>-0.22761194029850751</v>
      </c>
    </row>
    <row r="21" spans="1:7" ht="14.45" customHeight="1" x14ac:dyDescent="0.25">
      <c r="A21" s="18">
        <v>11</v>
      </c>
      <c r="B21" s="19" t="s">
        <v>21</v>
      </c>
      <c r="C21" s="19">
        <v>198</v>
      </c>
      <c r="D21" s="21">
        <v>1.7965701841938117E-2</v>
      </c>
      <c r="E21" s="19">
        <v>362</v>
      </c>
      <c r="F21" s="20">
        <v>2.1959356991204125E-2</v>
      </c>
      <c r="G21" s="21">
        <v>-0.45303867403314912</v>
      </c>
    </row>
    <row r="22" spans="1:7" ht="14.45" customHeight="1" x14ac:dyDescent="0.25">
      <c r="A22" s="22">
        <v>12</v>
      </c>
      <c r="B22" s="23" t="s">
        <v>20</v>
      </c>
      <c r="C22" s="23">
        <v>192</v>
      </c>
      <c r="D22" s="25">
        <v>1.742128663460666E-2</v>
      </c>
      <c r="E22" s="23">
        <v>238</v>
      </c>
      <c r="F22" s="24">
        <v>1.4437367303609342E-2</v>
      </c>
      <c r="G22" s="25">
        <v>-0.19327731092436973</v>
      </c>
    </row>
    <row r="23" spans="1:7" ht="14.45" customHeight="1" x14ac:dyDescent="0.25">
      <c r="A23" s="18">
        <v>13</v>
      </c>
      <c r="B23" s="19" t="s">
        <v>48</v>
      </c>
      <c r="C23" s="19">
        <v>133</v>
      </c>
      <c r="D23" s="21">
        <v>1.2067870429180656E-2</v>
      </c>
      <c r="E23" s="19">
        <v>234</v>
      </c>
      <c r="F23" s="20">
        <v>1.4194722474977252E-2</v>
      </c>
      <c r="G23" s="21">
        <v>-0.43162393162393164</v>
      </c>
    </row>
    <row r="24" spans="1:7" ht="14.45" customHeight="1" x14ac:dyDescent="0.25">
      <c r="A24" s="22">
        <v>14</v>
      </c>
      <c r="B24" s="23" t="s">
        <v>122</v>
      </c>
      <c r="C24" s="23">
        <v>128</v>
      </c>
      <c r="D24" s="25">
        <v>1.1614191089737774E-2</v>
      </c>
      <c r="E24" s="23">
        <v>193</v>
      </c>
      <c r="F24" s="24">
        <v>1.1707612981498331E-2</v>
      </c>
      <c r="G24" s="25">
        <v>-0.33678756476683935</v>
      </c>
    </row>
    <row r="25" spans="1:7" ht="14.45" customHeight="1" x14ac:dyDescent="0.25">
      <c r="A25" s="18">
        <v>15</v>
      </c>
      <c r="B25" s="19" t="s">
        <v>84</v>
      </c>
      <c r="C25" s="19">
        <v>121</v>
      </c>
      <c r="D25" s="21">
        <v>1.0979040014517738E-2</v>
      </c>
      <c r="E25" s="19">
        <v>177</v>
      </c>
      <c r="F25" s="20">
        <v>1.0737033666969972E-2</v>
      </c>
      <c r="G25" s="21">
        <v>-0.31638418079096042</v>
      </c>
    </row>
    <row r="26" spans="1:7" ht="14.45" customHeight="1" x14ac:dyDescent="0.25">
      <c r="A26" s="22">
        <v>16</v>
      </c>
      <c r="B26" s="23" t="s">
        <v>107</v>
      </c>
      <c r="C26" s="23">
        <v>110</v>
      </c>
      <c r="D26" s="25">
        <v>9.9809454677433993E-3</v>
      </c>
      <c r="E26" s="23">
        <v>61</v>
      </c>
      <c r="F26" s="24">
        <v>3.7003336366393689E-3</v>
      </c>
      <c r="G26" s="25">
        <v>0.80327868852459017</v>
      </c>
    </row>
    <row r="27" spans="1:7" ht="14.45" customHeight="1" x14ac:dyDescent="0.25">
      <c r="A27" s="18">
        <v>17</v>
      </c>
      <c r="B27" s="19" t="s">
        <v>116</v>
      </c>
      <c r="C27" s="19">
        <v>102</v>
      </c>
      <c r="D27" s="21">
        <v>9.2550585246347888E-3</v>
      </c>
      <c r="E27" s="19">
        <v>72</v>
      </c>
      <c r="F27" s="20">
        <v>4.3676069153776162E-3</v>
      </c>
      <c r="G27" s="21">
        <v>0.41666666666666674</v>
      </c>
    </row>
    <row r="28" spans="1:7" ht="14.45" customHeight="1" x14ac:dyDescent="0.25">
      <c r="A28" s="22">
        <v>18</v>
      </c>
      <c r="B28" s="23" t="s">
        <v>120</v>
      </c>
      <c r="C28" s="23">
        <v>88</v>
      </c>
      <c r="D28" s="25">
        <v>7.9847563741947195E-3</v>
      </c>
      <c r="E28" s="23">
        <v>59</v>
      </c>
      <c r="F28" s="24">
        <v>3.5790112223233242E-3</v>
      </c>
      <c r="G28" s="25">
        <v>0.49152542372881358</v>
      </c>
    </row>
    <row r="29" spans="1:7" ht="14.45" customHeight="1" x14ac:dyDescent="0.25">
      <c r="A29" s="18">
        <v>19</v>
      </c>
      <c r="B29" s="19" t="s">
        <v>114</v>
      </c>
      <c r="C29" s="19">
        <v>79</v>
      </c>
      <c r="D29" s="21">
        <v>7.1681335631975322E-3</v>
      </c>
      <c r="E29" s="19">
        <v>122</v>
      </c>
      <c r="F29" s="20">
        <v>7.4006672732787378E-3</v>
      </c>
      <c r="G29" s="21">
        <v>-0.35245901639344257</v>
      </c>
    </row>
    <row r="30" spans="1:7" ht="14.45" customHeight="1" x14ac:dyDescent="0.25">
      <c r="A30" s="22">
        <v>20</v>
      </c>
      <c r="B30" s="23" t="s">
        <v>123</v>
      </c>
      <c r="C30" s="23">
        <v>76</v>
      </c>
      <c r="D30" s="25">
        <v>6.8959259595318028E-3</v>
      </c>
      <c r="E30" s="23">
        <v>122</v>
      </c>
      <c r="F30" s="24">
        <v>7.4006672732787378E-3</v>
      </c>
      <c r="G30" s="25">
        <v>-0.37704918032786883</v>
      </c>
    </row>
    <row r="31" spans="1:7" ht="14.45" customHeight="1" x14ac:dyDescent="0.25">
      <c r="A31" s="41"/>
      <c r="B31" s="29" t="s">
        <v>111</v>
      </c>
      <c r="C31" s="29">
        <f>C32-SUM(C11:C30)</f>
        <v>1389</v>
      </c>
      <c r="D31" s="30">
        <f>C31/C32</f>
        <v>0.12603212049723256</v>
      </c>
      <c r="E31" s="29">
        <f>E32-SUM(E11:E30)</f>
        <v>1505</v>
      </c>
      <c r="F31" s="30">
        <f>E31/E32</f>
        <v>9.1295116772823773E-2</v>
      </c>
      <c r="G31" s="31">
        <f>C31/E31-1</f>
        <v>-7.7076411960132929E-2</v>
      </c>
    </row>
    <row r="32" spans="1:7" ht="14.45" customHeight="1" x14ac:dyDescent="0.25">
      <c r="A32" s="32"/>
      <c r="B32" s="33" t="s">
        <v>113</v>
      </c>
      <c r="C32" s="33">
        <v>11021</v>
      </c>
      <c r="D32" s="34">
        <v>1</v>
      </c>
      <c r="E32" s="33">
        <v>16485</v>
      </c>
      <c r="F32" s="34">
        <v>0.99999999999999833</v>
      </c>
      <c r="G32" s="35">
        <v>-0.3314528359114346</v>
      </c>
    </row>
    <row r="33" spans="1:7" ht="12.75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51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C5" sqref="C5:G10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45546</v>
      </c>
    </row>
    <row r="2" spans="1:10" ht="14.45" customHeight="1" x14ac:dyDescent="0.25">
      <c r="A2" s="86" t="s">
        <v>27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5" customHeight="1" x14ac:dyDescent="0.25">
      <c r="A3" s="87" t="s">
        <v>28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8" t="s">
        <v>0</v>
      </c>
      <c r="B5" s="88" t="s">
        <v>1</v>
      </c>
      <c r="C5" s="90" t="s">
        <v>125</v>
      </c>
      <c r="D5" s="90"/>
      <c r="E5" s="90"/>
      <c r="F5" s="90"/>
      <c r="G5" s="90"/>
    </row>
    <row r="6" spans="1:10" ht="14.45" customHeight="1" x14ac:dyDescent="0.25">
      <c r="A6" s="89"/>
      <c r="B6" s="89"/>
      <c r="C6" s="91" t="s">
        <v>126</v>
      </c>
      <c r="D6" s="91"/>
      <c r="E6" s="91"/>
      <c r="F6" s="91"/>
      <c r="G6" s="91"/>
    </row>
    <row r="7" spans="1:10" ht="14.45" customHeight="1" x14ac:dyDescent="0.25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10" ht="14.45" customHeight="1" x14ac:dyDescent="0.25">
      <c r="A8" s="99" t="s">
        <v>4</v>
      </c>
      <c r="B8" s="99" t="s">
        <v>5</v>
      </c>
      <c r="C8" s="92"/>
      <c r="D8" s="92"/>
      <c r="E8" s="92"/>
      <c r="F8" s="92"/>
      <c r="G8" s="94"/>
    </row>
    <row r="9" spans="1:10" ht="14.45" customHeight="1" x14ac:dyDescent="0.25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10" ht="14.45" customHeight="1" x14ac:dyDescent="0.25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10" ht="14.45" customHeight="1" x14ac:dyDescent="0.25">
      <c r="A11" s="18">
        <v>1</v>
      </c>
      <c r="B11" s="19" t="s">
        <v>29</v>
      </c>
      <c r="C11" s="19">
        <v>8522</v>
      </c>
      <c r="D11" s="20">
        <v>0.26065147576081971</v>
      </c>
      <c r="E11" s="19">
        <v>7941</v>
      </c>
      <c r="F11" s="20">
        <v>0.27127387011922249</v>
      </c>
      <c r="G11" s="21">
        <v>7.3164588842715039E-2</v>
      </c>
    </row>
    <row r="12" spans="1:10" ht="14.45" customHeight="1" x14ac:dyDescent="0.25">
      <c r="A12" s="22">
        <v>2</v>
      </c>
      <c r="B12" s="23" t="s">
        <v>108</v>
      </c>
      <c r="C12" s="23">
        <v>7840</v>
      </c>
      <c r="D12" s="24">
        <v>0.23979201712800122</v>
      </c>
      <c r="E12" s="23">
        <v>6486</v>
      </c>
      <c r="F12" s="24">
        <v>0.22156936426058144</v>
      </c>
      <c r="G12" s="25">
        <v>0.20875732346592657</v>
      </c>
    </row>
    <row r="13" spans="1:10" ht="14.45" customHeight="1" x14ac:dyDescent="0.25">
      <c r="A13" s="18">
        <v>3</v>
      </c>
      <c r="B13" s="19" t="s">
        <v>32</v>
      </c>
      <c r="C13" s="19">
        <v>1969</v>
      </c>
      <c r="D13" s="20">
        <v>6.0223275730233984E-2</v>
      </c>
      <c r="E13" s="19">
        <v>2394</v>
      </c>
      <c r="F13" s="20">
        <v>8.1781846752980558E-2</v>
      </c>
      <c r="G13" s="21">
        <v>-0.17752715121136176</v>
      </c>
    </row>
    <row r="14" spans="1:10" ht="14.45" customHeight="1" x14ac:dyDescent="0.25">
      <c r="A14" s="22">
        <v>4</v>
      </c>
      <c r="B14" s="23" t="s">
        <v>18</v>
      </c>
      <c r="C14" s="23">
        <v>1882</v>
      </c>
      <c r="D14" s="24">
        <v>5.7562318397308458E-2</v>
      </c>
      <c r="E14" s="23">
        <v>1778</v>
      </c>
      <c r="F14" s="24">
        <v>6.0738564547535269E-2</v>
      </c>
      <c r="G14" s="25">
        <v>5.8492688413948279E-2</v>
      </c>
    </row>
    <row r="15" spans="1:10" ht="14.45" customHeight="1" x14ac:dyDescent="0.25">
      <c r="A15" s="18">
        <v>5</v>
      </c>
      <c r="B15" s="19" t="s">
        <v>60</v>
      </c>
      <c r="C15" s="19">
        <v>1576</v>
      </c>
      <c r="D15" s="20">
        <v>4.8203089157363509E-2</v>
      </c>
      <c r="E15" s="19">
        <v>1156</v>
      </c>
      <c r="F15" s="20">
        <v>3.9490315307621357E-2</v>
      </c>
      <c r="G15" s="21">
        <v>0.36332179930795849</v>
      </c>
    </row>
    <row r="16" spans="1:10" ht="14.45" customHeight="1" x14ac:dyDescent="0.25">
      <c r="A16" s="22">
        <v>6</v>
      </c>
      <c r="B16" s="23" t="s">
        <v>50</v>
      </c>
      <c r="C16" s="23">
        <v>1299</v>
      </c>
      <c r="D16" s="24">
        <v>3.9730845695060406E-2</v>
      </c>
      <c r="E16" s="23">
        <v>564</v>
      </c>
      <c r="F16" s="24">
        <v>1.9266901240050559E-2</v>
      </c>
      <c r="G16" s="25">
        <v>1.3031914893617023</v>
      </c>
    </row>
    <row r="17" spans="1:7" ht="14.45" customHeight="1" x14ac:dyDescent="0.25">
      <c r="A17" s="18">
        <v>7</v>
      </c>
      <c r="B17" s="19" t="s">
        <v>30</v>
      </c>
      <c r="C17" s="19">
        <v>1183</v>
      </c>
      <c r="D17" s="20">
        <v>3.618290258449304E-2</v>
      </c>
      <c r="E17" s="19">
        <v>1175</v>
      </c>
      <c r="F17" s="20">
        <v>4.0139377583438662E-2</v>
      </c>
      <c r="G17" s="21">
        <v>6.8085106382977933E-3</v>
      </c>
    </row>
    <row r="18" spans="1:7" ht="14.45" customHeight="1" x14ac:dyDescent="0.25">
      <c r="A18" s="22">
        <v>8</v>
      </c>
      <c r="B18" s="23" t="s">
        <v>59</v>
      </c>
      <c r="C18" s="23">
        <v>848</v>
      </c>
      <c r="D18" s="24">
        <v>2.5936687566906255E-2</v>
      </c>
      <c r="E18" s="23">
        <v>967</v>
      </c>
      <c r="F18" s="24">
        <v>3.3033853721859734E-2</v>
      </c>
      <c r="G18" s="25">
        <v>-0.12306101344364018</v>
      </c>
    </row>
    <row r="19" spans="1:7" ht="14.45" customHeight="1" x14ac:dyDescent="0.25">
      <c r="A19" s="18">
        <v>9</v>
      </c>
      <c r="B19" s="19" t="s">
        <v>56</v>
      </c>
      <c r="C19" s="19">
        <v>699</v>
      </c>
      <c r="D19" s="20">
        <v>2.1379415812815415E-2</v>
      </c>
      <c r="E19" s="19">
        <v>697</v>
      </c>
      <c r="F19" s="20">
        <v>2.38103371707717E-2</v>
      </c>
      <c r="G19" s="21">
        <v>2.8694404591105283E-3</v>
      </c>
    </row>
    <row r="20" spans="1:7" ht="14.45" customHeight="1" x14ac:dyDescent="0.25">
      <c r="A20" s="22">
        <v>10</v>
      </c>
      <c r="B20" s="23" t="s">
        <v>93</v>
      </c>
      <c r="C20" s="23">
        <v>681</v>
      </c>
      <c r="D20" s="24">
        <v>2.0828872916348065E-2</v>
      </c>
      <c r="E20" s="23">
        <v>405</v>
      </c>
      <c r="F20" s="24">
        <v>1.3835274826632051E-2</v>
      </c>
      <c r="G20" s="25">
        <v>0.68148148148148158</v>
      </c>
    </row>
    <row r="21" spans="1:7" ht="14.45" customHeight="1" x14ac:dyDescent="0.25">
      <c r="A21" s="18">
        <v>11</v>
      </c>
      <c r="B21" s="19" t="s">
        <v>31</v>
      </c>
      <c r="C21" s="19">
        <v>601</v>
      </c>
      <c r="D21" s="20">
        <v>1.8382015598715398E-2</v>
      </c>
      <c r="E21" s="19">
        <v>615</v>
      </c>
      <c r="F21" s="20">
        <v>2.1009121033033852E-2</v>
      </c>
      <c r="G21" s="21">
        <v>-2.2764227642276369E-2</v>
      </c>
    </row>
    <row r="22" spans="1:7" ht="14.45" customHeight="1" x14ac:dyDescent="0.25">
      <c r="A22" s="22">
        <v>12</v>
      </c>
      <c r="B22" s="23" t="s">
        <v>95</v>
      </c>
      <c r="C22" s="23">
        <v>453</v>
      </c>
      <c r="D22" s="24">
        <v>1.3855329561094969E-2</v>
      </c>
      <c r="E22" s="23">
        <v>400</v>
      </c>
      <c r="F22" s="24">
        <v>1.3664468964574863E-2</v>
      </c>
      <c r="G22" s="25">
        <v>0.13250000000000006</v>
      </c>
    </row>
    <row r="23" spans="1:7" ht="14.45" customHeight="1" x14ac:dyDescent="0.25">
      <c r="A23" s="18">
        <v>13</v>
      </c>
      <c r="B23" s="19" t="s">
        <v>62</v>
      </c>
      <c r="C23" s="19">
        <v>427</v>
      </c>
      <c r="D23" s="20">
        <v>1.3060100932864352E-2</v>
      </c>
      <c r="E23" s="19">
        <v>387</v>
      </c>
      <c r="F23" s="20">
        <v>1.3220373723226181E-2</v>
      </c>
      <c r="G23" s="21">
        <v>0.10335917312661502</v>
      </c>
    </row>
    <row r="24" spans="1:7" ht="14.45" customHeight="1" x14ac:dyDescent="0.25">
      <c r="A24" s="22">
        <v>14</v>
      </c>
      <c r="B24" s="23" t="s">
        <v>58</v>
      </c>
      <c r="C24" s="23">
        <v>390</v>
      </c>
      <c r="D24" s="24">
        <v>1.1928429423459244E-2</v>
      </c>
      <c r="E24" s="23">
        <v>357</v>
      </c>
      <c r="F24" s="24">
        <v>1.2195538550883067E-2</v>
      </c>
      <c r="G24" s="25">
        <v>9.243697478991586E-2</v>
      </c>
    </row>
    <row r="25" spans="1:7" ht="14.45" customHeight="1" x14ac:dyDescent="0.25">
      <c r="A25" s="18">
        <v>15</v>
      </c>
      <c r="B25" s="19" t="s">
        <v>94</v>
      </c>
      <c r="C25" s="19">
        <v>346</v>
      </c>
      <c r="D25" s="20">
        <v>1.0582657898761278E-2</v>
      </c>
      <c r="E25" s="19">
        <v>255</v>
      </c>
      <c r="F25" s="20">
        <v>8.7110989649164753E-3</v>
      </c>
      <c r="G25" s="21">
        <v>0.35686274509803928</v>
      </c>
    </row>
    <row r="26" spans="1:7" ht="14.45" customHeight="1" x14ac:dyDescent="0.25">
      <c r="A26" s="22">
        <v>16</v>
      </c>
      <c r="B26" s="23" t="s">
        <v>61</v>
      </c>
      <c r="C26" s="23">
        <v>340</v>
      </c>
      <c r="D26" s="24">
        <v>1.0399143599938829E-2</v>
      </c>
      <c r="E26" s="23">
        <v>286</v>
      </c>
      <c r="F26" s="24">
        <v>9.7700953096710279E-3</v>
      </c>
      <c r="G26" s="25">
        <v>0.18881118881118875</v>
      </c>
    </row>
    <row r="27" spans="1:7" ht="14.45" customHeight="1" x14ac:dyDescent="0.25">
      <c r="A27" s="18">
        <v>17</v>
      </c>
      <c r="B27" s="19" t="s">
        <v>92</v>
      </c>
      <c r="C27" s="19">
        <v>274</v>
      </c>
      <c r="D27" s="20">
        <v>8.3804863128918803E-3</v>
      </c>
      <c r="E27" s="19">
        <v>306</v>
      </c>
      <c r="F27" s="20">
        <v>1.045331875789977E-2</v>
      </c>
      <c r="G27" s="21">
        <v>-0.10457516339869277</v>
      </c>
    </row>
    <row r="28" spans="1:7" ht="14.45" customHeight="1" x14ac:dyDescent="0.25">
      <c r="A28" s="22">
        <v>18</v>
      </c>
      <c r="B28" s="23" t="s">
        <v>117</v>
      </c>
      <c r="C28" s="23">
        <v>238</v>
      </c>
      <c r="D28" s="24">
        <v>7.2794005199571798E-3</v>
      </c>
      <c r="E28" s="23">
        <v>139</v>
      </c>
      <c r="F28" s="24">
        <v>4.7484029651897654E-3</v>
      </c>
      <c r="G28" s="25">
        <v>0.71223021582733814</v>
      </c>
    </row>
    <row r="29" spans="1:7" ht="14.45" customHeight="1" x14ac:dyDescent="0.25">
      <c r="A29" s="18">
        <v>19</v>
      </c>
      <c r="B29" s="19" t="s">
        <v>118</v>
      </c>
      <c r="C29" s="19">
        <v>217</v>
      </c>
      <c r="D29" s="20">
        <v>6.6371004740786053E-3</v>
      </c>
      <c r="E29" s="19">
        <v>189</v>
      </c>
      <c r="F29" s="20">
        <v>6.4564615857616234E-3</v>
      </c>
      <c r="G29" s="21">
        <v>0.14814814814814814</v>
      </c>
    </row>
    <row r="30" spans="1:7" ht="14.45" customHeight="1" x14ac:dyDescent="0.25">
      <c r="A30" s="22">
        <v>20</v>
      </c>
      <c r="B30" s="23" t="s">
        <v>124</v>
      </c>
      <c r="C30" s="23">
        <v>201</v>
      </c>
      <c r="D30" s="24">
        <v>6.1477290105520725E-3</v>
      </c>
      <c r="E30" s="23">
        <v>134</v>
      </c>
      <c r="F30" s="24">
        <v>4.5775971031325798E-3</v>
      </c>
      <c r="G30" s="25">
        <v>0.5</v>
      </c>
    </row>
    <row r="31" spans="1:7" ht="14.45" customHeight="1" x14ac:dyDescent="0.25">
      <c r="A31" s="41"/>
      <c r="B31" s="29" t="s">
        <v>111</v>
      </c>
      <c r="C31" s="29">
        <f>C32-SUM(C11:C30)</f>
        <v>2709</v>
      </c>
      <c r="D31" s="30">
        <f>C31/C32</f>
        <v>8.2856705918336132E-2</v>
      </c>
      <c r="E31" s="29">
        <f>E32-SUM(E11:E30)</f>
        <v>2642</v>
      </c>
      <c r="F31" s="30">
        <f>E31/E32</f>
        <v>9.0253817511016979E-2</v>
      </c>
      <c r="G31" s="31">
        <f>C31/E31-1</f>
        <v>2.5359576078728185E-2</v>
      </c>
    </row>
    <row r="32" spans="1:7" ht="14.45" customHeight="1" x14ac:dyDescent="0.25">
      <c r="A32" s="32"/>
      <c r="B32" s="33" t="s">
        <v>112</v>
      </c>
      <c r="C32" s="33">
        <v>32695</v>
      </c>
      <c r="D32" s="34">
        <v>1</v>
      </c>
      <c r="E32" s="33">
        <v>29273</v>
      </c>
      <c r="F32" s="34">
        <v>0.99999999999999878</v>
      </c>
      <c r="G32" s="35">
        <v>0.11689953199193792</v>
      </c>
    </row>
    <row r="33" spans="1:7" ht="12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53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C5" sqref="C5:G10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s="7" t="s">
        <v>25</v>
      </c>
      <c r="B1" s="7"/>
      <c r="C1" s="7"/>
      <c r="D1" s="7"/>
      <c r="E1" s="7"/>
      <c r="F1" s="7"/>
      <c r="G1" s="53">
        <v>45546</v>
      </c>
    </row>
    <row r="2" spans="1:9" ht="14.45" customHeight="1" x14ac:dyDescent="0.25">
      <c r="A2" s="86" t="s">
        <v>33</v>
      </c>
      <c r="B2" s="86"/>
      <c r="C2" s="86"/>
      <c r="D2" s="86"/>
      <c r="E2" s="86"/>
      <c r="F2" s="86"/>
      <c r="G2" s="86"/>
      <c r="H2" s="2"/>
      <c r="I2" s="2"/>
    </row>
    <row r="3" spans="1:9" ht="14.45" customHeight="1" x14ac:dyDescent="0.25">
      <c r="A3" s="87" t="s">
        <v>34</v>
      </c>
      <c r="B3" s="87"/>
      <c r="C3" s="87"/>
      <c r="D3" s="87"/>
      <c r="E3" s="87"/>
      <c r="F3" s="87"/>
      <c r="G3" s="87"/>
      <c r="H3" s="3"/>
      <c r="I3" s="3"/>
    </row>
    <row r="4" spans="1:9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</row>
    <row r="5" spans="1:9" ht="14.45" customHeight="1" x14ac:dyDescent="0.25">
      <c r="A5" s="88" t="s">
        <v>0</v>
      </c>
      <c r="B5" s="88" t="s">
        <v>1</v>
      </c>
      <c r="C5" s="90" t="s">
        <v>125</v>
      </c>
      <c r="D5" s="90"/>
      <c r="E5" s="90"/>
      <c r="F5" s="90"/>
      <c r="G5" s="90"/>
    </row>
    <row r="6" spans="1:9" ht="14.45" customHeight="1" x14ac:dyDescent="0.25">
      <c r="A6" s="89"/>
      <c r="B6" s="89"/>
      <c r="C6" s="91" t="s">
        <v>126</v>
      </c>
      <c r="D6" s="91"/>
      <c r="E6" s="91"/>
      <c r="F6" s="91"/>
      <c r="G6" s="91"/>
    </row>
    <row r="7" spans="1:9" ht="14.45" customHeight="1" x14ac:dyDescent="0.25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9" ht="14.25" customHeight="1" x14ac:dyDescent="0.25">
      <c r="A8" s="99" t="s">
        <v>4</v>
      </c>
      <c r="B8" s="99" t="s">
        <v>5</v>
      </c>
      <c r="C8" s="92"/>
      <c r="D8" s="92"/>
      <c r="E8" s="92"/>
      <c r="F8" s="92"/>
      <c r="G8" s="94"/>
    </row>
    <row r="9" spans="1:9" ht="14.45" customHeight="1" x14ac:dyDescent="0.25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9" ht="14.45" customHeight="1" x14ac:dyDescent="0.25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9" ht="14.45" customHeight="1" x14ac:dyDescent="0.25">
      <c r="A11" s="18">
        <v>1</v>
      </c>
      <c r="B11" s="19" t="s">
        <v>96</v>
      </c>
      <c r="C11" s="19">
        <v>974</v>
      </c>
      <c r="D11" s="20">
        <v>0.25404277516953572</v>
      </c>
      <c r="E11" s="19">
        <v>1607</v>
      </c>
      <c r="F11" s="20">
        <v>0.34264392324093818</v>
      </c>
      <c r="G11" s="21">
        <v>-0.39390168014934657</v>
      </c>
    </row>
    <row r="12" spans="1:9" ht="14.45" customHeight="1" x14ac:dyDescent="0.25">
      <c r="A12" s="22">
        <v>2</v>
      </c>
      <c r="B12" s="23" t="s">
        <v>97</v>
      </c>
      <c r="C12" s="23">
        <v>565</v>
      </c>
      <c r="D12" s="24">
        <v>0.14736567553468963</v>
      </c>
      <c r="E12" s="23">
        <v>577</v>
      </c>
      <c r="F12" s="24">
        <v>0.12302771855010661</v>
      </c>
      <c r="G12" s="25">
        <v>-2.0797227036395194E-2</v>
      </c>
    </row>
    <row r="13" spans="1:9" ht="14.45" customHeight="1" x14ac:dyDescent="0.25">
      <c r="A13" s="18">
        <v>3</v>
      </c>
      <c r="B13" s="19" t="s">
        <v>98</v>
      </c>
      <c r="C13" s="19">
        <v>348</v>
      </c>
      <c r="D13" s="20">
        <v>9.0766823161189364E-2</v>
      </c>
      <c r="E13" s="19">
        <v>394</v>
      </c>
      <c r="F13" s="20">
        <v>8.4008528784648193E-2</v>
      </c>
      <c r="G13" s="21">
        <v>-0.11675126903553301</v>
      </c>
    </row>
    <row r="14" spans="1:9" ht="14.45" customHeight="1" x14ac:dyDescent="0.25">
      <c r="A14" s="22">
        <v>4</v>
      </c>
      <c r="B14" s="23" t="s">
        <v>13</v>
      </c>
      <c r="C14" s="23">
        <v>277</v>
      </c>
      <c r="D14" s="24">
        <v>7.2248304642670846E-2</v>
      </c>
      <c r="E14" s="23">
        <v>380</v>
      </c>
      <c r="F14" s="24">
        <v>8.1023454157782518E-2</v>
      </c>
      <c r="G14" s="25">
        <v>-0.27105263157894732</v>
      </c>
    </row>
    <row r="15" spans="1:9" ht="14.45" customHeight="1" x14ac:dyDescent="0.25">
      <c r="A15" s="18">
        <v>5</v>
      </c>
      <c r="B15" s="19" t="s">
        <v>104</v>
      </c>
      <c r="C15" s="19">
        <v>235</v>
      </c>
      <c r="D15" s="20">
        <v>6.1293688054251436E-2</v>
      </c>
      <c r="E15" s="19">
        <v>86</v>
      </c>
      <c r="F15" s="20">
        <v>1.8336886993603412E-2</v>
      </c>
      <c r="G15" s="21">
        <v>1.7325581395348837</v>
      </c>
    </row>
    <row r="16" spans="1:9" ht="14.45" customHeight="1" x14ac:dyDescent="0.25">
      <c r="A16" s="22">
        <v>6</v>
      </c>
      <c r="B16" s="23" t="s">
        <v>100</v>
      </c>
      <c r="C16" s="23">
        <v>182</v>
      </c>
      <c r="D16" s="24">
        <v>4.747000521648409E-2</v>
      </c>
      <c r="E16" s="23">
        <v>122</v>
      </c>
      <c r="F16" s="24">
        <v>2.601279317697228E-2</v>
      </c>
      <c r="G16" s="25">
        <v>0.49180327868852469</v>
      </c>
    </row>
    <row r="17" spans="1:8" ht="14.45" customHeight="1" x14ac:dyDescent="0.25">
      <c r="A17" s="18">
        <v>7</v>
      </c>
      <c r="B17" s="19" t="s">
        <v>18</v>
      </c>
      <c r="C17" s="19">
        <v>178</v>
      </c>
      <c r="D17" s="20">
        <v>4.6426708398539386E-2</v>
      </c>
      <c r="E17" s="19">
        <v>200</v>
      </c>
      <c r="F17" s="20">
        <v>4.2643923240938165E-2</v>
      </c>
      <c r="G17" s="21">
        <v>-0.10999999999999999</v>
      </c>
    </row>
    <row r="18" spans="1:8" ht="14.45" customHeight="1" x14ac:dyDescent="0.25">
      <c r="A18" s="22">
        <v>8</v>
      </c>
      <c r="B18" s="23" t="s">
        <v>99</v>
      </c>
      <c r="C18" s="23">
        <v>137</v>
      </c>
      <c r="D18" s="24">
        <v>3.5732916014606153E-2</v>
      </c>
      <c r="E18" s="23">
        <v>236</v>
      </c>
      <c r="F18" s="24">
        <v>5.0319829424307037E-2</v>
      </c>
      <c r="G18" s="25">
        <v>-0.41949152542372881</v>
      </c>
    </row>
    <row r="19" spans="1:8" ht="14.45" customHeight="1" x14ac:dyDescent="0.25">
      <c r="A19" s="18">
        <v>9</v>
      </c>
      <c r="B19" s="19" t="s">
        <v>103</v>
      </c>
      <c r="C19" s="19">
        <v>107</v>
      </c>
      <c r="D19" s="20">
        <v>2.7908189880020865E-2</v>
      </c>
      <c r="E19" s="19">
        <v>83</v>
      </c>
      <c r="F19" s="20">
        <v>1.7697228144989339E-2</v>
      </c>
      <c r="G19" s="21">
        <v>0.28915662650602414</v>
      </c>
    </row>
    <row r="20" spans="1:8" ht="14.45" customHeight="1" x14ac:dyDescent="0.25">
      <c r="A20" s="22">
        <v>10</v>
      </c>
      <c r="B20" s="23" t="s">
        <v>105</v>
      </c>
      <c r="C20" s="23">
        <v>78</v>
      </c>
      <c r="D20" s="24">
        <v>2.0344287949921751E-2</v>
      </c>
      <c r="E20" s="23">
        <v>83</v>
      </c>
      <c r="F20" s="24">
        <v>1.7697228144989339E-2</v>
      </c>
      <c r="G20" s="25">
        <v>-6.0240963855421659E-2</v>
      </c>
    </row>
    <row r="21" spans="1:8" ht="14.45" customHeight="1" x14ac:dyDescent="0.25">
      <c r="A21" s="18">
        <v>11</v>
      </c>
      <c r="B21" s="19" t="s">
        <v>22</v>
      </c>
      <c r="C21" s="19">
        <v>74</v>
      </c>
      <c r="D21" s="20">
        <v>1.9300991131977047E-2</v>
      </c>
      <c r="E21" s="19">
        <v>74</v>
      </c>
      <c r="F21" s="20">
        <v>1.5778251599147121E-2</v>
      </c>
      <c r="G21" s="21">
        <v>0</v>
      </c>
    </row>
    <row r="22" spans="1:8" ht="14.45" customHeight="1" x14ac:dyDescent="0.25">
      <c r="A22" s="22">
        <v>12</v>
      </c>
      <c r="B22" s="23" t="s">
        <v>101</v>
      </c>
      <c r="C22" s="23">
        <v>69</v>
      </c>
      <c r="D22" s="24">
        <v>1.7996870109546165E-2</v>
      </c>
      <c r="E22" s="23">
        <v>166</v>
      </c>
      <c r="F22" s="24">
        <v>3.5394456289978678E-2</v>
      </c>
      <c r="G22" s="25">
        <v>-0.5843373493975903</v>
      </c>
    </row>
    <row r="23" spans="1:8" ht="14.45" customHeight="1" x14ac:dyDescent="0.25">
      <c r="A23" s="18">
        <v>13</v>
      </c>
      <c r="B23" s="19" t="s">
        <v>109</v>
      </c>
      <c r="C23" s="19">
        <v>67</v>
      </c>
      <c r="D23" s="20">
        <v>1.7475221700573813E-2</v>
      </c>
      <c r="E23" s="19">
        <v>66</v>
      </c>
      <c r="F23" s="20">
        <v>1.4072494669509595E-2</v>
      </c>
      <c r="G23" s="21">
        <v>1.5151515151515138E-2</v>
      </c>
    </row>
    <row r="24" spans="1:8" ht="14.45" customHeight="1" x14ac:dyDescent="0.25">
      <c r="A24" s="22">
        <v>14</v>
      </c>
      <c r="B24" s="23" t="s">
        <v>102</v>
      </c>
      <c r="C24" s="23">
        <v>58</v>
      </c>
      <c r="D24" s="24">
        <v>1.5127803860198226E-2</v>
      </c>
      <c r="E24" s="23">
        <v>75</v>
      </c>
      <c r="F24" s="24">
        <v>1.5991471215351813E-2</v>
      </c>
      <c r="G24" s="25">
        <v>-0.22666666666666668</v>
      </c>
    </row>
    <row r="25" spans="1:8" ht="14.45" customHeight="1" x14ac:dyDescent="0.25">
      <c r="A25" s="18">
        <v>15</v>
      </c>
      <c r="B25" s="19" t="s">
        <v>106</v>
      </c>
      <c r="C25" s="19">
        <v>44</v>
      </c>
      <c r="D25" s="20">
        <v>1.1476264997391758E-2</v>
      </c>
      <c r="E25" s="19">
        <v>120</v>
      </c>
      <c r="F25" s="20">
        <v>2.5586353944562899E-2</v>
      </c>
      <c r="G25" s="21">
        <v>-0.6333333333333333</v>
      </c>
    </row>
    <row r="26" spans="1:8" ht="14.45" customHeight="1" x14ac:dyDescent="0.25">
      <c r="A26" s="42"/>
      <c r="B26" s="43" t="s">
        <v>111</v>
      </c>
      <c r="C26" s="43">
        <f>C27-SUM(C11:C25)</f>
        <v>441</v>
      </c>
      <c r="D26" s="44">
        <f>C26/C27</f>
        <v>0.11502347417840375</v>
      </c>
      <c r="E26" s="43">
        <f>E27-SUM(E11:E25)</f>
        <v>421</v>
      </c>
      <c r="F26" s="44">
        <f>E26/E27</f>
        <v>8.9765458422174843E-2</v>
      </c>
      <c r="G26" s="45">
        <f>C26/E26-1</f>
        <v>4.7505938242280221E-2</v>
      </c>
    </row>
    <row r="27" spans="1:8" x14ac:dyDescent="0.25">
      <c r="A27" s="32"/>
      <c r="B27" s="33" t="s">
        <v>112</v>
      </c>
      <c r="C27" s="33">
        <v>3834</v>
      </c>
      <c r="D27" s="34">
        <v>1</v>
      </c>
      <c r="E27" s="33">
        <v>4690</v>
      </c>
      <c r="F27" s="34">
        <v>0.99999999999999922</v>
      </c>
      <c r="G27" s="35">
        <v>-0.18251599147121533</v>
      </c>
    </row>
    <row r="28" spans="1:8" x14ac:dyDescent="0.25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25">
      <c r="A29" s="7" t="s">
        <v>53</v>
      </c>
      <c r="B29" s="7"/>
      <c r="C29" s="7"/>
      <c r="D29" s="7"/>
      <c r="E29" s="7"/>
      <c r="F29" s="7"/>
      <c r="G29" s="7"/>
    </row>
    <row r="30" spans="1:8" x14ac:dyDescent="0.25">
      <c r="A30" s="8" t="s">
        <v>52</v>
      </c>
      <c r="B30" s="7"/>
      <c r="C30" s="7"/>
      <c r="D30" s="7"/>
      <c r="E30" s="7"/>
      <c r="F30" s="7"/>
      <c r="G30" s="7"/>
    </row>
    <row r="50" spans="1:1" x14ac:dyDescent="0.25">
      <c r="A50" s="1"/>
    </row>
    <row r="51" spans="1:1" x14ac:dyDescent="0.25">
      <c r="A51" s="5"/>
    </row>
    <row r="52" spans="1:1" x14ac:dyDescent="0.25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G1" sqref="G1"/>
    </sheetView>
  </sheetViews>
  <sheetFormatPr defaultColWidth="9.140625" defaultRowHeight="14.25" x14ac:dyDescent="0.2"/>
  <cols>
    <col min="1" max="1" width="8" style="7" customWidth="1"/>
    <col min="2" max="2" width="22.28515625" style="7" bestFit="1" customWidth="1"/>
    <col min="3" max="7" width="11.7109375" style="7" customWidth="1"/>
    <col min="8" max="9" width="9" style="7" customWidth="1"/>
    <col min="10" max="16384" width="9.140625" style="7"/>
  </cols>
  <sheetData>
    <row r="1" spans="1:7" x14ac:dyDescent="0.2">
      <c r="A1" s="7" t="s">
        <v>25</v>
      </c>
      <c r="G1" s="53">
        <v>45546</v>
      </c>
    </row>
    <row r="2" spans="1:7" x14ac:dyDescent="0.2">
      <c r="A2" s="86" t="s">
        <v>35</v>
      </c>
      <c r="B2" s="86"/>
      <c r="C2" s="86"/>
      <c r="D2" s="86"/>
      <c r="E2" s="86"/>
      <c r="F2" s="86"/>
      <c r="G2" s="86"/>
    </row>
    <row r="3" spans="1:7" x14ac:dyDescent="0.2">
      <c r="A3" s="87" t="s">
        <v>36</v>
      </c>
      <c r="B3" s="87"/>
      <c r="C3" s="87"/>
      <c r="D3" s="87"/>
      <c r="E3" s="87"/>
      <c r="F3" s="87"/>
      <c r="G3" s="87"/>
    </row>
    <row r="4" spans="1:7" ht="15" customHeight="1" x14ac:dyDescent="0.2">
      <c r="A4" s="11"/>
      <c r="B4" s="11"/>
      <c r="C4" s="11"/>
      <c r="D4" s="11"/>
      <c r="E4" s="11"/>
      <c r="F4" s="11"/>
      <c r="G4" s="13" t="s">
        <v>110</v>
      </c>
    </row>
    <row r="5" spans="1:7" ht="14.45" customHeight="1" x14ac:dyDescent="0.2">
      <c r="A5" s="88" t="s">
        <v>0</v>
      </c>
      <c r="B5" s="88" t="s">
        <v>1</v>
      </c>
      <c r="C5" s="90" t="s">
        <v>125</v>
      </c>
      <c r="D5" s="90"/>
      <c r="E5" s="90"/>
      <c r="F5" s="90"/>
      <c r="G5" s="90"/>
    </row>
    <row r="6" spans="1:7" ht="15" customHeight="1" x14ac:dyDescent="0.2">
      <c r="A6" s="89"/>
      <c r="B6" s="89"/>
      <c r="C6" s="91" t="s">
        <v>126</v>
      </c>
      <c r="D6" s="91"/>
      <c r="E6" s="91"/>
      <c r="F6" s="91"/>
      <c r="G6" s="91"/>
    </row>
    <row r="7" spans="1:7" ht="15" customHeight="1" x14ac:dyDescent="0.2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7" ht="15" customHeight="1" x14ac:dyDescent="0.2">
      <c r="A8" s="99" t="s">
        <v>4</v>
      </c>
      <c r="B8" s="99" t="s">
        <v>5</v>
      </c>
      <c r="C8" s="92"/>
      <c r="D8" s="92"/>
      <c r="E8" s="92"/>
      <c r="F8" s="92"/>
      <c r="G8" s="94"/>
    </row>
    <row r="9" spans="1:7" ht="15" customHeight="1" x14ac:dyDescent="0.2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7" ht="15" customHeight="1" x14ac:dyDescent="0.2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7" x14ac:dyDescent="0.2">
      <c r="A11" s="18">
        <v>1</v>
      </c>
      <c r="B11" s="19" t="s">
        <v>38</v>
      </c>
      <c r="C11" s="46">
        <v>801</v>
      </c>
      <c r="D11" s="20">
        <v>0.15460335842501446</v>
      </c>
      <c r="E11" s="46">
        <v>1072</v>
      </c>
      <c r="F11" s="20">
        <v>0.17184995190766272</v>
      </c>
      <c r="G11" s="21">
        <v>-0.25279850746268662</v>
      </c>
    </row>
    <row r="12" spans="1:7" x14ac:dyDescent="0.2">
      <c r="A12" s="22">
        <v>2</v>
      </c>
      <c r="B12" s="23" t="s">
        <v>37</v>
      </c>
      <c r="C12" s="47">
        <v>618</v>
      </c>
      <c r="D12" s="24">
        <v>0.11928199189345687</v>
      </c>
      <c r="E12" s="47">
        <v>954</v>
      </c>
      <c r="F12" s="24">
        <v>0.15293363257454312</v>
      </c>
      <c r="G12" s="25">
        <v>-0.35220125786163525</v>
      </c>
    </row>
    <row r="13" spans="1:7" x14ac:dyDescent="0.2">
      <c r="A13" s="18">
        <v>3</v>
      </c>
      <c r="B13" s="19" t="s">
        <v>43</v>
      </c>
      <c r="C13" s="46">
        <v>613</v>
      </c>
      <c r="D13" s="20">
        <v>0.11831692723412468</v>
      </c>
      <c r="E13" s="46">
        <v>707</v>
      </c>
      <c r="F13" s="20">
        <v>0.1133376082077589</v>
      </c>
      <c r="G13" s="21">
        <v>-0.13295615275813299</v>
      </c>
    </row>
    <row r="14" spans="1:7" x14ac:dyDescent="0.2">
      <c r="A14" s="22">
        <v>4</v>
      </c>
      <c r="B14" s="23" t="s">
        <v>41</v>
      </c>
      <c r="C14" s="47">
        <v>441</v>
      </c>
      <c r="D14" s="24">
        <v>8.5118702953097855E-2</v>
      </c>
      <c r="E14" s="47">
        <v>545</v>
      </c>
      <c r="F14" s="24">
        <v>8.7367746072459118E-2</v>
      </c>
      <c r="G14" s="25">
        <v>-0.19082568807339451</v>
      </c>
    </row>
    <row r="15" spans="1:7" x14ac:dyDescent="0.2">
      <c r="A15" s="18">
        <v>5</v>
      </c>
      <c r="B15" s="19" t="s">
        <v>40</v>
      </c>
      <c r="C15" s="46">
        <v>388</v>
      </c>
      <c r="D15" s="20">
        <v>7.4889017564176805E-2</v>
      </c>
      <c r="E15" s="46">
        <v>362</v>
      </c>
      <c r="F15" s="20">
        <v>5.8031420327027891E-2</v>
      </c>
      <c r="G15" s="21">
        <v>7.182320441988943E-2</v>
      </c>
    </row>
    <row r="16" spans="1:7" x14ac:dyDescent="0.2">
      <c r="A16" s="22">
        <v>6</v>
      </c>
      <c r="B16" s="23" t="s">
        <v>42</v>
      </c>
      <c r="C16" s="47">
        <v>342</v>
      </c>
      <c r="D16" s="24">
        <v>6.6010422698320789E-2</v>
      </c>
      <c r="E16" s="47">
        <v>267</v>
      </c>
      <c r="F16" s="24">
        <v>4.2802180185957037E-2</v>
      </c>
      <c r="G16" s="25">
        <v>0.2808988764044944</v>
      </c>
    </row>
    <row r="17" spans="1:8" x14ac:dyDescent="0.2">
      <c r="A17" s="18">
        <v>7</v>
      </c>
      <c r="B17" s="19" t="s">
        <v>57</v>
      </c>
      <c r="C17" s="46">
        <v>304</v>
      </c>
      <c r="D17" s="20">
        <v>5.8675931287396253E-2</v>
      </c>
      <c r="E17" s="46">
        <v>325</v>
      </c>
      <c r="F17" s="20">
        <v>5.2100032061558194E-2</v>
      </c>
      <c r="G17" s="21">
        <v>-6.461538461538463E-2</v>
      </c>
    </row>
    <row r="18" spans="1:8" x14ac:dyDescent="0.2">
      <c r="A18" s="22">
        <v>8</v>
      </c>
      <c r="B18" s="23" t="s">
        <v>89</v>
      </c>
      <c r="C18" s="47">
        <v>238</v>
      </c>
      <c r="D18" s="24">
        <v>4.5937077784211543E-2</v>
      </c>
      <c r="E18" s="47">
        <v>225</v>
      </c>
      <c r="F18" s="24">
        <v>3.6069252965694132E-2</v>
      </c>
      <c r="G18" s="25">
        <v>5.7777777777777706E-2</v>
      </c>
    </row>
    <row r="19" spans="1:8" x14ac:dyDescent="0.2">
      <c r="A19" s="18">
        <v>9</v>
      </c>
      <c r="B19" s="19" t="s">
        <v>63</v>
      </c>
      <c r="C19" s="46">
        <v>228</v>
      </c>
      <c r="D19" s="20">
        <v>4.4006948465547188E-2</v>
      </c>
      <c r="E19" s="46">
        <v>222</v>
      </c>
      <c r="F19" s="20">
        <v>3.5588329592818213E-2</v>
      </c>
      <c r="G19" s="21">
        <v>2.7027027027026973E-2</v>
      </c>
    </row>
    <row r="20" spans="1:8" x14ac:dyDescent="0.2">
      <c r="A20" s="22">
        <v>10</v>
      </c>
      <c r="B20" s="23" t="s">
        <v>45</v>
      </c>
      <c r="C20" s="47">
        <v>213</v>
      </c>
      <c r="D20" s="24">
        <v>4.1111754487550667E-2</v>
      </c>
      <c r="E20" s="47">
        <v>318</v>
      </c>
      <c r="F20" s="24">
        <v>5.0977877524847705E-2</v>
      </c>
      <c r="G20" s="25">
        <v>-0.33018867924528306</v>
      </c>
    </row>
    <row r="21" spans="1:8" x14ac:dyDescent="0.2">
      <c r="A21" s="18">
        <v>11</v>
      </c>
      <c r="B21" s="19" t="s">
        <v>44</v>
      </c>
      <c r="C21" s="46">
        <v>187</v>
      </c>
      <c r="D21" s="20">
        <v>3.6093418259023353E-2</v>
      </c>
      <c r="E21" s="46">
        <v>281</v>
      </c>
      <c r="F21" s="20">
        <v>4.5046489259378007E-2</v>
      </c>
      <c r="G21" s="21">
        <v>-0.33451957295373669</v>
      </c>
    </row>
    <row r="22" spans="1:8" x14ac:dyDescent="0.2">
      <c r="A22" s="22">
        <v>12</v>
      </c>
      <c r="B22" s="23" t="s">
        <v>85</v>
      </c>
      <c r="C22" s="47">
        <v>110</v>
      </c>
      <c r="D22" s="24">
        <v>2.1231422505307854E-2</v>
      </c>
      <c r="E22" s="47">
        <v>109</v>
      </c>
      <c r="F22" s="24">
        <v>1.7473549214491825E-2</v>
      </c>
      <c r="G22" s="25">
        <v>9.1743119266054496E-3</v>
      </c>
    </row>
    <row r="23" spans="1:8" x14ac:dyDescent="0.2">
      <c r="A23" s="18">
        <v>13</v>
      </c>
      <c r="B23" s="19" t="s">
        <v>88</v>
      </c>
      <c r="C23" s="46">
        <v>106</v>
      </c>
      <c r="D23" s="20">
        <v>2.0459370777842115E-2</v>
      </c>
      <c r="E23" s="46">
        <v>157</v>
      </c>
      <c r="F23" s="20">
        <v>2.5168323180506574E-2</v>
      </c>
      <c r="G23" s="21">
        <v>-0.32484076433121023</v>
      </c>
    </row>
    <row r="24" spans="1:8" x14ac:dyDescent="0.2">
      <c r="A24" s="22">
        <v>14</v>
      </c>
      <c r="B24" s="23" t="s">
        <v>39</v>
      </c>
      <c r="C24" s="47">
        <v>99</v>
      </c>
      <c r="D24" s="24">
        <v>1.9108280254777069E-2</v>
      </c>
      <c r="E24" s="47">
        <v>212</v>
      </c>
      <c r="F24" s="24">
        <v>3.3985251683231806E-2</v>
      </c>
      <c r="G24" s="25">
        <v>-0.53301886792452824</v>
      </c>
    </row>
    <row r="25" spans="1:8" x14ac:dyDescent="0.2">
      <c r="A25" s="18">
        <v>15</v>
      </c>
      <c r="B25" s="19" t="s">
        <v>119</v>
      </c>
      <c r="C25" s="46">
        <v>79</v>
      </c>
      <c r="D25" s="20">
        <v>1.5248021617448369E-2</v>
      </c>
      <c r="E25" s="46">
        <v>55</v>
      </c>
      <c r="F25" s="20">
        <v>8.8169285027252329E-3</v>
      </c>
      <c r="G25" s="21">
        <v>0.43636363636363629</v>
      </c>
    </row>
    <row r="26" spans="1:8" hidden="1" x14ac:dyDescent="0.2">
      <c r="A26" s="18"/>
      <c r="B26" s="19"/>
      <c r="C26" s="46"/>
      <c r="D26" s="27"/>
      <c r="E26" s="46"/>
      <c r="F26" s="27"/>
      <c r="G26" s="27"/>
    </row>
    <row r="27" spans="1:8" x14ac:dyDescent="0.2">
      <c r="A27" s="41"/>
      <c r="B27" s="29" t="s">
        <v>111</v>
      </c>
      <c r="C27" s="48">
        <f>C28-SUM(C11:C25)</f>
        <v>414</v>
      </c>
      <c r="D27" s="30">
        <f>C27/C28</f>
        <v>7.9907353792704111E-2</v>
      </c>
      <c r="E27" s="48">
        <f>E28-SUM(E11:E25)</f>
        <v>427</v>
      </c>
      <c r="F27" s="30">
        <f>E27/E28</f>
        <v>6.845142673933953E-2</v>
      </c>
      <c r="G27" s="31">
        <f>C27/E27-1</f>
        <v>-3.0444964871194413E-2</v>
      </c>
    </row>
    <row r="28" spans="1:8" x14ac:dyDescent="0.2">
      <c r="A28" s="32"/>
      <c r="B28" s="33" t="s">
        <v>112</v>
      </c>
      <c r="C28" s="49">
        <v>5181</v>
      </c>
      <c r="D28" s="34">
        <v>1</v>
      </c>
      <c r="E28" s="49">
        <v>6238</v>
      </c>
      <c r="F28" s="34">
        <v>1</v>
      </c>
      <c r="G28" s="35">
        <v>-0.16944533504328307</v>
      </c>
    </row>
    <row r="29" spans="1:8" x14ac:dyDescent="0.2">
      <c r="A29" s="50" t="s">
        <v>90</v>
      </c>
      <c r="H29" s="50"/>
    </row>
    <row r="30" spans="1:8" x14ac:dyDescent="0.2">
      <c r="A30" s="9" t="s">
        <v>46</v>
      </c>
    </row>
    <row r="31" spans="1:8" x14ac:dyDescent="0.2">
      <c r="A31" s="7" t="s">
        <v>53</v>
      </c>
    </row>
    <row r="32" spans="1:8" x14ac:dyDescent="0.2">
      <c r="A32" s="51" t="s">
        <v>91</v>
      </c>
    </row>
    <row r="33" spans="1:1" x14ac:dyDescent="0.2">
      <c r="A33" s="8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2024-09-11T07:57:30Z</dcterms:modified>
</cp:coreProperties>
</file>