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7\PIN\"/>
    </mc:Choice>
  </mc:AlternateContent>
  <xr:revisionPtr revIDLastSave="0" documentId="13_ncr:1_{3291D261-EC45-4A5E-A77F-F34035822E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E31" i="14"/>
  <c r="F31" i="14" s="1"/>
  <c r="C31" i="14"/>
  <c r="G31" i="14" l="1"/>
  <c r="G31" i="12"/>
  <c r="D31" i="12"/>
  <c r="G31" i="13"/>
  <c r="D31" i="14"/>
  <c r="G26" i="15"/>
  <c r="G27" i="19"/>
</calcChain>
</file>

<file path=xl/sharedStrings.xml><?xml version="1.0" encoding="utf-8"?>
<sst xmlns="http://schemas.openxmlformats.org/spreadsheetml/2006/main" count="257" uniqueCount="131">
  <si>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</si>
  <si>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</si>
  <si>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</si>
  <si>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</si>
  <si>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</si>
  <si>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</si>
  <si>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</si>
  <si>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</si>
  <si>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</si>
  <si>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</si>
  <si>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</si>
  <si>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</si>
  <si>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</si>
  <si>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</si>
  <si>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</si>
  <si>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</si>
  <si>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</si>
  <si>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</si>
  <si>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</si>
  <si>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</si>
  <si>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</si>
  <si>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</si>
  <si>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</si>
  <si>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</si>
  <si>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</si>
  <si>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</si>
  <si>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</si>
  <si>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</si>
  <si>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</si>
  <si>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</si>
  <si>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</si>
  <si>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</si>
  <si>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</si>
  <si>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</si>
  <si>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</si>
  <si>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</si>
  <si>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</si>
  <si>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</si>
  <si>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</si>
  <si>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</si>
  <si>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</si>
  <si>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</si>
  <si>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</si>
  <si>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</si>
  <si>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</si>
  <si>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</si>
  <si>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</si>
  <si>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</si>
  <si>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</si>
  <si>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</si>
  <si>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</si>
  <si>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</si>
  <si>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</si>
  <si>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</si>
  <si>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</si>
  <si>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</si>
  <si>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</si>
  <si>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</si>
  <si>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</si>
  <si>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</si>
  <si>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</si>
  <si>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</si>
  <si>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</si>
  <si>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</si>
  <si>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</si>
  <si>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</si>
  <si>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</si>
  <si>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</si>
  <si>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</si>
  <si>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</si>
  <si>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</si>
  <si>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</si>
  <si>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</si>
  <si>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</si>
  <si>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</si>
  <si>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</si>
  <si>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</si>
  <si>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</si>
  <si>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</si>
  <si>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</si>
  <si>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</si>
  <si>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</si>
  <si>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</si>
  <si>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</si>
  <si>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</si>
  <si>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</si>
  <si>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</si>
  <si>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</si>
  <si>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</si>
  <si>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</si>
  <si>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</si>
  <si>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</si>
  <si>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</si>
  <si>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</si>
  <si>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</si>
  <si>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</si>
  <si>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</si>
  <si>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</si>
  <si>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</si>
  <si>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</si>
  <si>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</si>
  <si>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</si>
  <si>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</si>
  <si>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</si>
  <si>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</si>
  <si>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</si>
  <si>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</si>
  <si>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</si>
  <si>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</si>
  <si>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</si>
  <si>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</si>
  <si>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</si>
  <si>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</si>
  <si>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</si>
  <si>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CHEREAU</t>
  </si>
  <si>
    <t>MHS</t>
  </si>
  <si>
    <t>D-TEC</t>
  </si>
  <si>
    <t>MER</t>
  </si>
  <si>
    <t>MIRO-CAR1</t>
  </si>
  <si>
    <t>LANDINI</t>
  </si>
  <si>
    <t>FFB FELDBINDER</t>
  </si>
  <si>
    <t>GT TRAILERS/GNIOTPOL</t>
  </si>
  <si>
    <t>CIMC</t>
  </si>
  <si>
    <t>STAS</t>
  </si>
  <si>
    <t>BLYSS</t>
  </si>
  <si>
    <t>2024
Lip</t>
  </si>
  <si>
    <t>2023
Lip</t>
  </si>
  <si>
    <t>2024
Sty - Lip</t>
  </si>
  <si>
    <t>2023
Sty - Kip</t>
  </si>
  <si>
    <t>Rok narastająco Styczeń - Lipiec</t>
  </si>
  <si>
    <t>YTD January -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</si>
</sst>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99060</xdr:rowOff>
    </xdr:from>
    <xdr:to>
      <xdr:col>11</xdr:col>
      <xdr:colOff>198120</xdr:colOff>
      <xdr:row>76</xdr:row>
      <xdr:rowOff>91440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18C96F-44E5-B886-442F-00C0414B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2614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8</xdr:col>
      <xdr:colOff>7620</xdr:colOff>
      <xdr:row>60</xdr:row>
      <xdr:rowOff>28842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64F2AFC-E17A-CC75-ECD0-16830DC1E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6743700" cy="4600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22</xdr:col>
      <xdr:colOff>220980</xdr:colOff>
      <xdr:row>52</xdr:row>
      <xdr:rowOff>167640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352FAB7-79FC-7E40-4FCB-0B015F3E4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674370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22</xdr:col>
      <xdr:colOff>220980</xdr:colOff>
      <xdr:row>77</xdr:row>
      <xdr:rowOff>38100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F8E1867-2D2A-F405-80DE-1B898FDA3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6080" y="10965180"/>
          <a:ext cx="8755380" cy="31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57618</xdr:colOff>
      <xdr:row>57</xdr:row>
      <xdr:rowOff>175260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60E68F-F194-1E48-7993-51AB52F10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176478" cy="42138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99060</xdr:rowOff>
    </xdr:from>
    <xdr:to>
      <xdr:col>7</xdr:col>
      <xdr:colOff>50762</xdr:colOff>
      <xdr:row>81</xdr:row>
      <xdr:rowOff>144780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EFE2DF7-E705-33EB-7452-E68B6D6C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98480"/>
          <a:ext cx="6169622" cy="4251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49</xdr:row>
      <xdr:rowOff>180051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605424D-F7B7-226B-01F8-4EAF44F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5"/>
          <a:ext cx="7848600" cy="2854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2007D54-402F-4FC0-AE12-CC062761E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3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244489D-CFC8-80F1-020C-0E0C5CD6C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>
      <selection activeCell="L10" sqref="L10"/>
    </sheetView>
  </sheetViews>
  <sheetFormatPr defaultColWidth="9.109375" defaultRowHeight="13.8" x14ac:dyDescent="0.25"/>
  <cols>
    <col min="1" max="1" width="28.109375" style="52" customWidth="1"/>
    <col min="2" max="7" width="11.88671875" style="52" customWidth="1"/>
    <col min="8" max="16384" width="9.109375" style="52"/>
  </cols>
  <sheetData>
    <row r="1" spans="1:7" x14ac:dyDescent="0.25">
      <c r="A1" s="52" t="s">
        <v>83</v>
      </c>
      <c r="G1" s="53">
        <v>45510</v>
      </c>
    </row>
    <row r="2" spans="1:7" x14ac:dyDescent="0.25">
      <c r="G2" s="54" t="s">
        <v>71</v>
      </c>
    </row>
    <row r="3" spans="1:7" ht="26.1" customHeight="1" x14ac:dyDescent="0.25">
      <c r="A3" s="85" t="s">
        <v>82</v>
      </c>
      <c r="B3" s="85"/>
      <c r="C3" s="85"/>
      <c r="D3" s="85"/>
      <c r="E3" s="85"/>
      <c r="F3" s="85"/>
      <c r="G3" s="85"/>
    </row>
    <row r="4" spans="1:7" ht="26.1" customHeight="1" x14ac:dyDescent="0.25">
      <c r="A4" s="55"/>
      <c r="B4" s="83" t="s">
        <v>125</v>
      </c>
      <c r="C4" s="83" t="s">
        <v>126</v>
      </c>
      <c r="D4" s="84" t="s">
        <v>69</v>
      </c>
      <c r="E4" s="83" t="s">
        <v>127</v>
      </c>
      <c r="F4" s="83" t="s">
        <v>128</v>
      </c>
      <c r="G4" s="84" t="s">
        <v>69</v>
      </c>
    </row>
    <row r="5" spans="1:7" ht="26.1" customHeight="1" x14ac:dyDescent="0.25">
      <c r="A5" s="80" t="s">
        <v>81</v>
      </c>
      <c r="B5" s="81">
        <v>6692</v>
      </c>
      <c r="C5" s="81">
        <v>5636</v>
      </c>
      <c r="D5" s="82">
        <v>0.18736692689850964</v>
      </c>
      <c r="E5" s="81">
        <v>41558</v>
      </c>
      <c r="F5" s="81">
        <v>38398</v>
      </c>
      <c r="G5" s="82">
        <v>8.229595291421421E-2</v>
      </c>
    </row>
    <row r="6" spans="1:7" ht="26.1" customHeight="1" x14ac:dyDescent="0.25">
      <c r="A6" s="59" t="s">
        <v>80</v>
      </c>
      <c r="B6" s="60">
        <v>1003</v>
      </c>
      <c r="C6" s="60">
        <v>914</v>
      </c>
      <c r="D6" s="61">
        <v>9.7374179431072294E-2</v>
      </c>
      <c r="E6" s="60">
        <v>7675</v>
      </c>
      <c r="F6" s="60">
        <v>6980</v>
      </c>
      <c r="G6" s="61">
        <v>9.957020057306587E-2</v>
      </c>
    </row>
    <row r="7" spans="1:7" ht="26.1" customHeight="1" x14ac:dyDescent="0.25">
      <c r="A7" s="62" t="s">
        <v>79</v>
      </c>
      <c r="B7" s="63">
        <v>229</v>
      </c>
      <c r="C7" s="63">
        <v>162</v>
      </c>
      <c r="D7" s="64">
        <v>0.41358024691358031</v>
      </c>
      <c r="E7" s="63">
        <v>1458</v>
      </c>
      <c r="F7" s="63">
        <v>1409</v>
      </c>
      <c r="G7" s="64">
        <v>3.4776437189496079E-2</v>
      </c>
    </row>
    <row r="8" spans="1:7" ht="26.1" customHeight="1" x14ac:dyDescent="0.25">
      <c r="A8" s="59" t="s">
        <v>78</v>
      </c>
      <c r="B8" s="60">
        <v>4545</v>
      </c>
      <c r="C8" s="60">
        <v>3676</v>
      </c>
      <c r="D8" s="61">
        <v>0.23639825897714917</v>
      </c>
      <c r="E8" s="60">
        <v>28997</v>
      </c>
      <c r="F8" s="60">
        <v>25877</v>
      </c>
      <c r="G8" s="61">
        <v>0.12057039069443909</v>
      </c>
    </row>
    <row r="9" spans="1:7" ht="26.1" customHeight="1" x14ac:dyDescent="0.25">
      <c r="A9" s="62" t="s">
        <v>77</v>
      </c>
      <c r="B9" s="63">
        <v>915</v>
      </c>
      <c r="C9" s="63">
        <v>884</v>
      </c>
      <c r="D9" s="64">
        <v>3.5067873303167518E-2</v>
      </c>
      <c r="E9" s="63">
        <v>3428</v>
      </c>
      <c r="F9" s="63">
        <v>4130</v>
      </c>
      <c r="G9" s="64">
        <v>-0.16997578692493942</v>
      </c>
    </row>
    <row r="10" spans="1:7" ht="26.1" customHeight="1" x14ac:dyDescent="0.25">
      <c r="A10" s="59" t="s">
        <v>76</v>
      </c>
      <c r="B10" s="60">
        <v>0</v>
      </c>
      <c r="C10" s="60">
        <v>0</v>
      </c>
      <c r="D10" s="61"/>
      <c r="E10" s="60">
        <v>0</v>
      </c>
      <c r="F10" s="60">
        <v>2</v>
      </c>
      <c r="G10" s="61">
        <v>-1</v>
      </c>
    </row>
    <row r="11" spans="1:7" ht="26.1" customHeight="1" x14ac:dyDescent="0.25">
      <c r="A11" s="56" t="s">
        <v>75</v>
      </c>
      <c r="B11" s="57">
        <v>1363</v>
      </c>
      <c r="C11" s="57">
        <v>2038</v>
      </c>
      <c r="D11" s="58">
        <v>-0.331207065750736</v>
      </c>
      <c r="E11" s="57">
        <v>10069</v>
      </c>
      <c r="F11" s="57">
        <v>14915</v>
      </c>
      <c r="G11" s="58">
        <v>-0.32490781092859533</v>
      </c>
    </row>
    <row r="12" spans="1:7" ht="26.1" customHeight="1" x14ac:dyDescent="0.25">
      <c r="A12" s="65" t="s">
        <v>74</v>
      </c>
      <c r="B12" s="66">
        <v>1362</v>
      </c>
      <c r="C12" s="66">
        <v>2038</v>
      </c>
      <c r="D12" s="67">
        <v>-0.3316977428851815</v>
      </c>
      <c r="E12" s="66">
        <v>10056</v>
      </c>
      <c r="F12" s="66">
        <v>14903</v>
      </c>
      <c r="G12" s="67">
        <v>-0.32523652955780713</v>
      </c>
    </row>
    <row r="13" spans="1:7" ht="26.1" customHeight="1" x14ac:dyDescent="0.25">
      <c r="A13" s="68" t="s">
        <v>73</v>
      </c>
      <c r="B13" s="69">
        <v>1</v>
      </c>
      <c r="C13" s="69">
        <v>0</v>
      </c>
      <c r="D13" s="70"/>
      <c r="E13" s="69">
        <v>13</v>
      </c>
      <c r="F13" s="69">
        <v>12</v>
      </c>
      <c r="G13" s="70">
        <v>8.3333333333333259E-2</v>
      </c>
    </row>
    <row r="14" spans="1:7" ht="26.1" customHeight="1" x14ac:dyDescent="0.25">
      <c r="A14" s="71" t="s">
        <v>72</v>
      </c>
      <c r="B14" s="72">
        <v>8055</v>
      </c>
      <c r="C14" s="72">
        <v>7674</v>
      </c>
      <c r="D14" s="73">
        <v>4.9648162627052406E-2</v>
      </c>
      <c r="E14" s="72">
        <v>51627</v>
      </c>
      <c r="F14" s="72">
        <v>53313</v>
      </c>
      <c r="G14" s="73">
        <v>-3.1624556862303699E-2</v>
      </c>
    </row>
    <row r="15" spans="1:7" ht="14.25" customHeight="1" x14ac:dyDescent="0.25">
      <c r="A15" s="74" t="s">
        <v>10</v>
      </c>
    </row>
    <row r="16" spans="1:7" x14ac:dyDescent="0.25">
      <c r="A16" s="75" t="s">
        <v>51</v>
      </c>
    </row>
    <row r="17" spans="1:7" x14ac:dyDescent="0.25">
      <c r="A17" s="76" t="s">
        <v>52</v>
      </c>
    </row>
    <row r="18" spans="1:7" x14ac:dyDescent="0.25">
      <c r="A18" s="77"/>
    </row>
    <row r="20" spans="1:7" ht="26.1" customHeight="1" x14ac:dyDescent="0.25">
      <c r="A20" s="85" t="s">
        <v>70</v>
      </c>
      <c r="B20" s="85"/>
      <c r="C20" s="85"/>
      <c r="D20" s="85"/>
      <c r="E20" s="85"/>
      <c r="F20" s="85"/>
      <c r="G20" s="85"/>
    </row>
    <row r="21" spans="1:7" ht="26.1" customHeight="1" x14ac:dyDescent="0.25">
      <c r="A21" s="55"/>
      <c r="B21" s="83" t="s">
        <v>125</v>
      </c>
      <c r="C21" s="83" t="s">
        <v>126</v>
      </c>
      <c r="D21" s="84" t="s">
        <v>69</v>
      </c>
      <c r="E21" s="83" t="s">
        <v>127</v>
      </c>
      <c r="F21" s="83" t="s">
        <v>128</v>
      </c>
      <c r="G21" s="84" t="s">
        <v>69</v>
      </c>
    </row>
    <row r="22" spans="1:7" ht="26.1" customHeight="1" x14ac:dyDescent="0.25">
      <c r="A22" s="80" t="s">
        <v>86</v>
      </c>
      <c r="B22" s="81">
        <v>120</v>
      </c>
      <c r="C22" s="81">
        <v>159</v>
      </c>
      <c r="D22" s="82">
        <v>-0.24528301886792447</v>
      </c>
      <c r="E22" s="81">
        <v>1299</v>
      </c>
      <c r="F22" s="81">
        <v>1460</v>
      </c>
      <c r="G22" s="82">
        <v>-0.11027397260273974</v>
      </c>
    </row>
    <row r="23" spans="1:7" ht="26.1" customHeight="1" x14ac:dyDescent="0.25">
      <c r="A23" s="65" t="s">
        <v>68</v>
      </c>
      <c r="B23" s="66">
        <v>118</v>
      </c>
      <c r="C23" s="66">
        <v>158</v>
      </c>
      <c r="D23" s="67">
        <v>-0.25316455696202533</v>
      </c>
      <c r="E23" s="66">
        <v>1290</v>
      </c>
      <c r="F23" s="66">
        <v>1455</v>
      </c>
      <c r="G23" s="67">
        <v>-0.11340206185567014</v>
      </c>
    </row>
    <row r="24" spans="1:7" ht="26.1" customHeight="1" x14ac:dyDescent="0.25">
      <c r="A24" s="68" t="s">
        <v>67</v>
      </c>
      <c r="B24" s="69">
        <v>2</v>
      </c>
      <c r="C24" s="69">
        <v>1</v>
      </c>
      <c r="D24" s="70">
        <v>1</v>
      </c>
      <c r="E24" s="69">
        <v>9</v>
      </c>
      <c r="F24" s="69">
        <v>5</v>
      </c>
      <c r="G24" s="70">
        <v>0.8</v>
      </c>
    </row>
    <row r="25" spans="1:7" ht="26.1" customHeight="1" x14ac:dyDescent="0.25">
      <c r="A25" s="56" t="s">
        <v>87</v>
      </c>
      <c r="B25" s="57">
        <v>1360</v>
      </c>
      <c r="C25" s="57">
        <v>2034</v>
      </c>
      <c r="D25" s="58">
        <v>-0.33136676499508355</v>
      </c>
      <c r="E25" s="57">
        <v>10055</v>
      </c>
      <c r="F25" s="57">
        <v>14903</v>
      </c>
      <c r="G25" s="58">
        <v>-0.32530363014158226</v>
      </c>
    </row>
    <row r="26" spans="1:7" ht="26.1" customHeight="1" x14ac:dyDescent="0.25">
      <c r="A26" s="65" t="s">
        <v>66</v>
      </c>
      <c r="B26" s="66">
        <v>1360</v>
      </c>
      <c r="C26" s="66">
        <v>2034</v>
      </c>
      <c r="D26" s="67">
        <v>-0.33136676499508355</v>
      </c>
      <c r="E26" s="66">
        <v>10045</v>
      </c>
      <c r="F26" s="66">
        <v>14891</v>
      </c>
      <c r="G26" s="67">
        <v>-0.3254314686723524</v>
      </c>
    </row>
    <row r="27" spans="1:7" ht="26.1" customHeight="1" x14ac:dyDescent="0.25">
      <c r="A27" s="68" t="s">
        <v>65</v>
      </c>
      <c r="B27" s="69">
        <v>0</v>
      </c>
      <c r="C27" s="69">
        <v>0</v>
      </c>
      <c r="D27" s="70"/>
      <c r="E27" s="69">
        <v>10</v>
      </c>
      <c r="F27" s="69">
        <v>12</v>
      </c>
      <c r="G27" s="70">
        <v>-0.16666666666666663</v>
      </c>
    </row>
    <row r="28" spans="1:7" ht="26.1" customHeight="1" x14ac:dyDescent="0.25">
      <c r="A28" s="71" t="s">
        <v>64</v>
      </c>
      <c r="B28" s="72">
        <v>1480</v>
      </c>
      <c r="C28" s="72">
        <v>2193</v>
      </c>
      <c r="D28" s="73">
        <v>-0.32512539899680803</v>
      </c>
      <c r="E28" s="72">
        <v>11354</v>
      </c>
      <c r="F28" s="72">
        <v>16363</v>
      </c>
      <c r="G28" s="73">
        <v>-0.3061174601234492</v>
      </c>
    </row>
    <row r="29" spans="1:7" x14ac:dyDescent="0.25">
      <c r="A29" s="78" t="s">
        <v>10</v>
      </c>
    </row>
    <row r="30" spans="1:7" x14ac:dyDescent="0.25">
      <c r="A30" s="75" t="s">
        <v>53</v>
      </c>
    </row>
    <row r="31" spans="1:7" x14ac:dyDescent="0.25">
      <c r="A31" s="76" t="s">
        <v>52</v>
      </c>
    </row>
    <row r="34" spans="2:2" x14ac:dyDescent="0.25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19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45510</v>
      </c>
    </row>
    <row r="2" spans="1:10" ht="14.4" customHeight="1" x14ac:dyDescent="0.3">
      <c r="A2" s="86" t="s">
        <v>24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" customHeight="1" x14ac:dyDescent="0.3">
      <c r="A3" s="87" t="s">
        <v>23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" customHeight="1" x14ac:dyDescent="0.3">
      <c r="A5" s="88" t="s">
        <v>0</v>
      </c>
      <c r="B5" s="88" t="s">
        <v>1</v>
      </c>
      <c r="C5" s="90" t="s">
        <v>129</v>
      </c>
      <c r="D5" s="90"/>
      <c r="E5" s="90"/>
      <c r="F5" s="90"/>
      <c r="G5" s="90"/>
    </row>
    <row r="6" spans="1:10" ht="14.4" customHeight="1" x14ac:dyDescent="0.3">
      <c r="A6" s="89"/>
      <c r="B6" s="89"/>
      <c r="C6" s="91" t="s">
        <v>130</v>
      </c>
      <c r="D6" s="91"/>
      <c r="E6" s="91"/>
      <c r="F6" s="91"/>
      <c r="G6" s="91"/>
    </row>
    <row r="7" spans="1:10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" customHeight="1" x14ac:dyDescent="0.3">
      <c r="A8" s="95" t="s">
        <v>4</v>
      </c>
      <c r="B8" s="95" t="s">
        <v>5</v>
      </c>
      <c r="C8" s="92"/>
      <c r="D8" s="92"/>
      <c r="E8" s="92"/>
      <c r="F8" s="92"/>
      <c r="G8" s="94"/>
    </row>
    <row r="9" spans="1:10" ht="14.4" customHeight="1" x14ac:dyDescent="0.3">
      <c r="A9" s="95"/>
      <c r="B9" s="95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10" ht="14.4" customHeight="1" x14ac:dyDescent="0.3">
      <c r="A10" s="96"/>
      <c r="B10" s="96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10" ht="14.4" customHeight="1" x14ac:dyDescent="0.3">
      <c r="A11" s="18">
        <v>1</v>
      </c>
      <c r="B11" s="19" t="s">
        <v>11</v>
      </c>
      <c r="C11" s="19">
        <v>2254</v>
      </c>
      <c r="D11" s="20">
        <v>0.19852034525277434</v>
      </c>
      <c r="E11" s="19">
        <v>4313</v>
      </c>
      <c r="F11" s="20">
        <v>0.26358247265171425</v>
      </c>
      <c r="G11" s="21">
        <v>-0.47739392534198932</v>
      </c>
    </row>
    <row r="12" spans="1:10" ht="14.4" customHeight="1" x14ac:dyDescent="0.3">
      <c r="A12" s="22">
        <v>2</v>
      </c>
      <c r="B12" s="23" t="s">
        <v>12</v>
      </c>
      <c r="C12" s="23">
        <v>1460</v>
      </c>
      <c r="D12" s="24">
        <v>0.12858904350889555</v>
      </c>
      <c r="E12" s="23">
        <v>2984</v>
      </c>
      <c r="F12" s="24">
        <v>0.18236264743628919</v>
      </c>
      <c r="G12" s="25">
        <v>-0.51072386058981234</v>
      </c>
    </row>
    <row r="13" spans="1:10" ht="14.4" customHeight="1" x14ac:dyDescent="0.3">
      <c r="A13" s="18">
        <v>3</v>
      </c>
      <c r="B13" s="19" t="s">
        <v>13</v>
      </c>
      <c r="C13" s="19">
        <v>1441</v>
      </c>
      <c r="D13" s="20">
        <v>0.12691562444953319</v>
      </c>
      <c r="E13" s="19">
        <v>2353</v>
      </c>
      <c r="F13" s="20">
        <v>0.14380003666809266</v>
      </c>
      <c r="G13" s="21">
        <v>-0.387590310242244</v>
      </c>
    </row>
    <row r="14" spans="1:10" ht="14.4" customHeight="1" x14ac:dyDescent="0.3">
      <c r="A14" s="22">
        <v>4</v>
      </c>
      <c r="B14" s="23" t="s">
        <v>14</v>
      </c>
      <c r="C14" s="23">
        <v>1171</v>
      </c>
      <c r="D14" s="24">
        <v>0.10313545886912101</v>
      </c>
      <c r="E14" s="23">
        <v>977</v>
      </c>
      <c r="F14" s="24">
        <v>5.9707877528570555E-2</v>
      </c>
      <c r="G14" s="25">
        <v>0.1985670419651997</v>
      </c>
    </row>
    <row r="15" spans="1:10" ht="14.4" customHeight="1" x14ac:dyDescent="0.3">
      <c r="A15" s="18">
        <v>5</v>
      </c>
      <c r="B15" s="19" t="s">
        <v>47</v>
      </c>
      <c r="C15" s="19">
        <v>413</v>
      </c>
      <c r="D15" s="20">
        <v>3.6374845869297165E-2</v>
      </c>
      <c r="E15" s="19">
        <v>502</v>
      </c>
      <c r="F15" s="20">
        <v>3.0678970848866345E-2</v>
      </c>
      <c r="G15" s="21">
        <v>-0.17729083665338641</v>
      </c>
    </row>
    <row r="16" spans="1:10" ht="14.4" customHeight="1" x14ac:dyDescent="0.3">
      <c r="A16" s="22">
        <v>6</v>
      </c>
      <c r="B16" s="23" t="s">
        <v>15</v>
      </c>
      <c r="C16" s="23">
        <v>393</v>
      </c>
      <c r="D16" s="24">
        <v>3.4613352122599965E-2</v>
      </c>
      <c r="E16" s="23">
        <v>445</v>
      </c>
      <c r="F16" s="24">
        <v>2.7195502047301839E-2</v>
      </c>
      <c r="G16" s="25">
        <v>-0.11685393258426968</v>
      </c>
    </row>
    <row r="17" spans="1:8" ht="14.4" customHeight="1" x14ac:dyDescent="0.3">
      <c r="A17" s="18">
        <v>7</v>
      </c>
      <c r="B17" s="19" t="s">
        <v>19</v>
      </c>
      <c r="C17" s="19">
        <v>309</v>
      </c>
      <c r="D17" s="20">
        <v>2.7215078386471726E-2</v>
      </c>
      <c r="E17" s="19">
        <v>261</v>
      </c>
      <c r="F17" s="20">
        <v>1.5950620301900628E-2</v>
      </c>
      <c r="G17" s="21">
        <v>0.18390804597701149</v>
      </c>
    </row>
    <row r="18" spans="1:8" ht="14.4" customHeight="1" x14ac:dyDescent="0.3">
      <c r="A18" s="22">
        <v>8</v>
      </c>
      <c r="B18" s="23" t="s">
        <v>16</v>
      </c>
      <c r="C18" s="23">
        <v>305</v>
      </c>
      <c r="D18" s="24">
        <v>2.6862779637132288E-2</v>
      </c>
      <c r="E18" s="23">
        <v>371</v>
      </c>
      <c r="F18" s="24">
        <v>2.2673103954042657E-2</v>
      </c>
      <c r="G18" s="25">
        <v>-0.17789757412398921</v>
      </c>
    </row>
    <row r="19" spans="1:8" ht="14.4" customHeight="1" x14ac:dyDescent="0.3">
      <c r="A19" s="18">
        <v>9</v>
      </c>
      <c r="B19" s="19" t="s">
        <v>18</v>
      </c>
      <c r="C19" s="19">
        <v>245</v>
      </c>
      <c r="D19" s="20">
        <v>2.1578298397040691E-2</v>
      </c>
      <c r="E19" s="19">
        <v>177</v>
      </c>
      <c r="F19" s="20">
        <v>1.0817087331173991E-2</v>
      </c>
      <c r="G19" s="21">
        <v>0.38418079096045199</v>
      </c>
    </row>
    <row r="20" spans="1:8" ht="14.4" customHeight="1" x14ac:dyDescent="0.3">
      <c r="A20" s="22">
        <v>10</v>
      </c>
      <c r="B20" s="23" t="s">
        <v>22</v>
      </c>
      <c r="C20" s="23">
        <v>205</v>
      </c>
      <c r="D20" s="24">
        <v>1.8055310903646291E-2</v>
      </c>
      <c r="E20" s="23">
        <v>271</v>
      </c>
      <c r="F20" s="24">
        <v>1.6561755179368087E-2</v>
      </c>
      <c r="G20" s="25">
        <v>-0.24354243542435428</v>
      </c>
    </row>
    <row r="21" spans="1:8" ht="14.4" customHeight="1" x14ac:dyDescent="0.3">
      <c r="A21" s="18">
        <v>11</v>
      </c>
      <c r="B21" s="19" t="s">
        <v>17</v>
      </c>
      <c r="C21" s="19">
        <v>198</v>
      </c>
      <c r="D21" s="20">
        <v>1.7438788092302274E-2</v>
      </c>
      <c r="E21" s="19">
        <v>245</v>
      </c>
      <c r="F21" s="20">
        <v>1.4972804497952697E-2</v>
      </c>
      <c r="G21" s="21">
        <v>-0.19183673469387752</v>
      </c>
    </row>
    <row r="22" spans="1:8" ht="14.4" customHeight="1" x14ac:dyDescent="0.3">
      <c r="A22" s="22">
        <v>12</v>
      </c>
      <c r="B22" s="23" t="s">
        <v>20</v>
      </c>
      <c r="C22" s="23">
        <v>177</v>
      </c>
      <c r="D22" s="24">
        <v>1.5589219658270212E-2</v>
      </c>
      <c r="E22" s="23">
        <v>215</v>
      </c>
      <c r="F22" s="24">
        <v>1.3139399865550327E-2</v>
      </c>
      <c r="G22" s="25">
        <v>-0.17674418604651165</v>
      </c>
    </row>
    <row r="23" spans="1:8" ht="14.4" customHeight="1" x14ac:dyDescent="0.3">
      <c r="A23" s="18">
        <v>13</v>
      </c>
      <c r="B23" s="19" t="s">
        <v>21</v>
      </c>
      <c r="C23" s="19">
        <v>175</v>
      </c>
      <c r="D23" s="20">
        <v>1.5413070283600493E-2</v>
      </c>
      <c r="E23" s="19">
        <v>288</v>
      </c>
      <c r="F23" s="20">
        <v>1.7600684471062764E-2</v>
      </c>
      <c r="G23" s="21">
        <v>-0.39236111111111116</v>
      </c>
    </row>
    <row r="24" spans="1:8" ht="14.4" customHeight="1" x14ac:dyDescent="0.3">
      <c r="A24" s="22">
        <v>14</v>
      </c>
      <c r="B24" s="23" t="s">
        <v>48</v>
      </c>
      <c r="C24" s="23">
        <v>124</v>
      </c>
      <c r="D24" s="24">
        <v>1.0921261229522635E-2</v>
      </c>
      <c r="E24" s="23">
        <v>223</v>
      </c>
      <c r="F24" s="24">
        <v>1.3628307767524293E-2</v>
      </c>
      <c r="G24" s="25">
        <v>-0.44394618834080712</v>
      </c>
    </row>
    <row r="25" spans="1:8" ht="14.4" customHeight="1" x14ac:dyDescent="0.3">
      <c r="A25" s="18">
        <v>15</v>
      </c>
      <c r="B25" s="19" t="s">
        <v>107</v>
      </c>
      <c r="C25" s="19">
        <v>123</v>
      </c>
      <c r="D25" s="26">
        <v>1.0833186542187775E-2</v>
      </c>
      <c r="E25" s="19">
        <v>72</v>
      </c>
      <c r="F25" s="26">
        <v>4.4001711177656909E-3</v>
      </c>
      <c r="G25" s="27">
        <v>0.70833333333333326</v>
      </c>
    </row>
    <row r="26" spans="1:8" ht="14.4" customHeight="1" x14ac:dyDescent="0.3">
      <c r="A26" s="22">
        <v>16</v>
      </c>
      <c r="B26" s="23" t="s">
        <v>122</v>
      </c>
      <c r="C26" s="23">
        <v>115</v>
      </c>
      <c r="D26" s="24">
        <v>1.0128589043508895E-2</v>
      </c>
      <c r="E26" s="23">
        <v>153</v>
      </c>
      <c r="F26" s="24">
        <v>9.3503636252520936E-3</v>
      </c>
      <c r="G26" s="25">
        <v>-0.24836601307189543</v>
      </c>
    </row>
    <row r="27" spans="1:8" ht="14.4" customHeight="1" x14ac:dyDescent="0.3">
      <c r="A27" s="18"/>
      <c r="B27" s="19" t="s">
        <v>84</v>
      </c>
      <c r="C27" s="19">
        <v>115</v>
      </c>
      <c r="D27" s="26">
        <v>1.0128589043508895E-2</v>
      </c>
      <c r="E27" s="19">
        <v>161</v>
      </c>
      <c r="F27" s="26">
        <v>9.8392715272260581E-3</v>
      </c>
      <c r="G27" s="27">
        <v>-0.2857142857142857</v>
      </c>
    </row>
    <row r="28" spans="1:8" ht="14.4" customHeight="1" x14ac:dyDescent="0.3">
      <c r="A28" s="22">
        <v>18</v>
      </c>
      <c r="B28" s="23" t="s">
        <v>121</v>
      </c>
      <c r="C28" s="23">
        <v>107</v>
      </c>
      <c r="D28" s="24">
        <v>9.4239915448300158E-3</v>
      </c>
      <c r="E28" s="23">
        <v>165</v>
      </c>
      <c r="F28" s="24">
        <v>1.0083725478213042E-2</v>
      </c>
      <c r="G28" s="25">
        <v>-0.35151515151515156</v>
      </c>
    </row>
    <row r="29" spans="1:8" ht="14.4" customHeight="1" x14ac:dyDescent="0.3">
      <c r="A29" s="18">
        <v>19</v>
      </c>
      <c r="B29" s="19" t="s">
        <v>116</v>
      </c>
      <c r="C29" s="19">
        <v>101</v>
      </c>
      <c r="D29" s="26">
        <v>8.8955434208208561E-3</v>
      </c>
      <c r="E29" s="19">
        <v>67</v>
      </c>
      <c r="F29" s="26">
        <v>4.0946036790319622E-3</v>
      </c>
      <c r="G29" s="27">
        <v>0.50746268656716409</v>
      </c>
    </row>
    <row r="30" spans="1:8" ht="14.4" customHeight="1" x14ac:dyDescent="0.3">
      <c r="A30" s="22">
        <v>20</v>
      </c>
      <c r="B30" s="23" t="s">
        <v>115</v>
      </c>
      <c r="C30" s="23">
        <v>83</v>
      </c>
      <c r="D30" s="24">
        <v>7.3101990487933772E-3</v>
      </c>
      <c r="E30" s="23">
        <v>99</v>
      </c>
      <c r="F30" s="24">
        <v>6.0502352869278245E-3</v>
      </c>
      <c r="G30" s="25">
        <v>-0.16161616161616166</v>
      </c>
    </row>
    <row r="31" spans="1:8" ht="14.4" customHeight="1" x14ac:dyDescent="0.3">
      <c r="A31" s="28"/>
      <c r="B31" s="29" t="s">
        <v>111</v>
      </c>
      <c r="C31" s="29">
        <f>C32-SUM(C11:C30)</f>
        <v>1840</v>
      </c>
      <c r="D31" s="30">
        <f>C31/C32</f>
        <v>0.16205742469614232</v>
      </c>
      <c r="E31" s="29">
        <f>E32-SUM(E11:E30)</f>
        <v>2021</v>
      </c>
      <c r="F31" s="30">
        <f>E31/E32</f>
        <v>0.12351035873617307</v>
      </c>
      <c r="G31" s="31">
        <f>C31/E31-1</f>
        <v>-8.9559623948540334E-2</v>
      </c>
    </row>
    <row r="32" spans="1:8" ht="14.4" customHeight="1" x14ac:dyDescent="0.3">
      <c r="A32" s="32"/>
      <c r="B32" s="33" t="s">
        <v>112</v>
      </c>
      <c r="C32" s="33">
        <v>11354</v>
      </c>
      <c r="D32" s="34">
        <v>1</v>
      </c>
      <c r="E32" s="33">
        <v>16363</v>
      </c>
      <c r="F32" s="34">
        <v>0.99999999999999889</v>
      </c>
      <c r="G32" s="35">
        <v>-0.3061174601234492</v>
      </c>
      <c r="H32" s="4"/>
    </row>
    <row r="33" spans="1:8" ht="14.4" customHeight="1" x14ac:dyDescent="0.3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3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3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G1" sqref="G1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53">
        <v>45510</v>
      </c>
    </row>
    <row r="2" spans="1:8" ht="14.4" customHeight="1" x14ac:dyDescent="0.3">
      <c r="A2" s="86" t="s">
        <v>26</v>
      </c>
      <c r="B2" s="86"/>
      <c r="C2" s="86"/>
      <c r="D2" s="86"/>
      <c r="E2" s="86"/>
      <c r="F2" s="86"/>
      <c r="G2" s="86"/>
      <c r="H2" s="2"/>
    </row>
    <row r="3" spans="1:8" ht="14.4" customHeight="1" x14ac:dyDescent="0.3">
      <c r="A3" s="87" t="s">
        <v>55</v>
      </c>
      <c r="B3" s="87"/>
      <c r="C3" s="87"/>
      <c r="D3" s="87"/>
      <c r="E3" s="87"/>
      <c r="F3" s="87"/>
      <c r="G3" s="87"/>
      <c r="H3" s="6"/>
    </row>
    <row r="4" spans="1:8" ht="14.4" customHeight="1" x14ac:dyDescent="0.3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" customHeight="1" x14ac:dyDescent="0.3">
      <c r="A5" s="88" t="s">
        <v>0</v>
      </c>
      <c r="B5" s="88" t="s">
        <v>1</v>
      </c>
      <c r="C5" s="90" t="s">
        <v>129</v>
      </c>
      <c r="D5" s="90"/>
      <c r="E5" s="90"/>
      <c r="F5" s="90"/>
      <c r="G5" s="90"/>
    </row>
    <row r="6" spans="1:8" ht="14.4" customHeight="1" x14ac:dyDescent="0.3">
      <c r="A6" s="89"/>
      <c r="B6" s="89"/>
      <c r="C6" s="91" t="s">
        <v>130</v>
      </c>
      <c r="D6" s="91"/>
      <c r="E6" s="91"/>
      <c r="F6" s="91"/>
      <c r="G6" s="91"/>
    </row>
    <row r="7" spans="1:8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8" ht="14.4" customHeight="1" x14ac:dyDescent="0.3">
      <c r="A8" s="99" t="s">
        <v>4</v>
      </c>
      <c r="B8" s="99" t="s">
        <v>5</v>
      </c>
      <c r="C8" s="92"/>
      <c r="D8" s="92"/>
      <c r="E8" s="92"/>
      <c r="F8" s="92"/>
      <c r="G8" s="94"/>
    </row>
    <row r="9" spans="1:8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8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8" ht="14.4" customHeight="1" x14ac:dyDescent="0.3">
      <c r="A11" s="18">
        <v>1</v>
      </c>
      <c r="B11" s="19" t="s">
        <v>11</v>
      </c>
      <c r="C11" s="19">
        <v>2249</v>
      </c>
      <c r="D11" s="21">
        <v>0.22366981601193436</v>
      </c>
      <c r="E11" s="19">
        <v>4308</v>
      </c>
      <c r="F11" s="20">
        <v>0.28906931490303966</v>
      </c>
      <c r="G11" s="21">
        <v>-0.47794800371402046</v>
      </c>
    </row>
    <row r="12" spans="1:8" ht="14.4" customHeight="1" x14ac:dyDescent="0.3">
      <c r="A12" s="22">
        <v>2</v>
      </c>
      <c r="B12" s="23" t="s">
        <v>12</v>
      </c>
      <c r="C12" s="23">
        <v>1450</v>
      </c>
      <c r="D12" s="25">
        <v>0.14420686225758328</v>
      </c>
      <c r="E12" s="23">
        <v>2980</v>
      </c>
      <c r="F12" s="24">
        <v>0.19995973964973496</v>
      </c>
      <c r="G12" s="25">
        <v>-0.51342281879194629</v>
      </c>
    </row>
    <row r="13" spans="1:8" ht="14.4" customHeight="1" x14ac:dyDescent="0.3">
      <c r="A13" s="18">
        <v>3</v>
      </c>
      <c r="B13" s="19" t="s">
        <v>13</v>
      </c>
      <c r="C13" s="19">
        <v>1190</v>
      </c>
      <c r="D13" s="21">
        <v>0.1183490800596718</v>
      </c>
      <c r="E13" s="19">
        <v>2155</v>
      </c>
      <c r="F13" s="20">
        <v>0.1446017580352949</v>
      </c>
      <c r="G13" s="21">
        <v>-0.44779582366589332</v>
      </c>
    </row>
    <row r="14" spans="1:8" ht="14.4" customHeight="1" x14ac:dyDescent="0.3">
      <c r="A14" s="22">
        <v>4</v>
      </c>
      <c r="B14" s="23" t="s">
        <v>14</v>
      </c>
      <c r="C14" s="23">
        <v>1171</v>
      </c>
      <c r="D14" s="25">
        <v>0.1164594728990552</v>
      </c>
      <c r="E14" s="23">
        <v>975</v>
      </c>
      <c r="F14" s="24">
        <v>6.542306918070187E-2</v>
      </c>
      <c r="G14" s="25">
        <v>0.20102564102564102</v>
      </c>
    </row>
    <row r="15" spans="1:8" ht="14.4" customHeight="1" x14ac:dyDescent="0.3">
      <c r="A15" s="18">
        <v>5</v>
      </c>
      <c r="B15" s="19" t="s">
        <v>15</v>
      </c>
      <c r="C15" s="19">
        <v>380</v>
      </c>
      <c r="D15" s="21">
        <v>3.7792143212332173E-2</v>
      </c>
      <c r="E15" s="19">
        <v>436</v>
      </c>
      <c r="F15" s="20">
        <v>2.9255854525934377E-2</v>
      </c>
      <c r="G15" s="21">
        <v>-0.12844036697247707</v>
      </c>
    </row>
    <row r="16" spans="1:8" ht="14.4" customHeight="1" x14ac:dyDescent="0.3">
      <c r="A16" s="22">
        <v>6</v>
      </c>
      <c r="B16" s="23" t="s">
        <v>19</v>
      </c>
      <c r="C16" s="23">
        <v>309</v>
      </c>
      <c r="D16" s="25">
        <v>3.0730979612133266E-2</v>
      </c>
      <c r="E16" s="23">
        <v>261</v>
      </c>
      <c r="F16" s="24">
        <v>1.7513252365295578E-2</v>
      </c>
      <c r="G16" s="25">
        <v>0.18390804597701149</v>
      </c>
    </row>
    <row r="17" spans="1:7" ht="14.4" customHeight="1" x14ac:dyDescent="0.3">
      <c r="A17" s="18">
        <v>7</v>
      </c>
      <c r="B17" s="19" t="s">
        <v>16</v>
      </c>
      <c r="C17" s="19">
        <v>301</v>
      </c>
      <c r="D17" s="21">
        <v>2.9935355544505222E-2</v>
      </c>
      <c r="E17" s="19">
        <v>363</v>
      </c>
      <c r="F17" s="20">
        <v>2.4357511910353621E-2</v>
      </c>
      <c r="G17" s="21">
        <v>-0.17079889807162529</v>
      </c>
    </row>
    <row r="18" spans="1:7" ht="14.4" customHeight="1" x14ac:dyDescent="0.3">
      <c r="A18" s="22">
        <v>8</v>
      </c>
      <c r="B18" s="23" t="s">
        <v>18</v>
      </c>
      <c r="C18" s="23">
        <v>219</v>
      </c>
      <c r="D18" s="25">
        <v>2.1780208851317751E-2</v>
      </c>
      <c r="E18" s="23">
        <v>152</v>
      </c>
      <c r="F18" s="24">
        <v>1.0199288733811984E-2</v>
      </c>
      <c r="G18" s="25">
        <v>0.44078947368421062</v>
      </c>
    </row>
    <row r="19" spans="1:7" ht="14.4" customHeight="1" x14ac:dyDescent="0.3">
      <c r="A19" s="18">
        <v>9</v>
      </c>
      <c r="B19" s="19" t="s">
        <v>17</v>
      </c>
      <c r="C19" s="19">
        <v>188</v>
      </c>
      <c r="D19" s="21">
        <v>1.8697165589259074E-2</v>
      </c>
      <c r="E19" s="19">
        <v>234</v>
      </c>
      <c r="F19" s="20">
        <v>1.5701536603368451E-2</v>
      </c>
      <c r="G19" s="21">
        <v>-0.19658119658119655</v>
      </c>
    </row>
    <row r="20" spans="1:7" ht="14.4" customHeight="1" x14ac:dyDescent="0.3">
      <c r="A20" s="22">
        <v>10</v>
      </c>
      <c r="B20" s="23" t="s">
        <v>22</v>
      </c>
      <c r="C20" s="23">
        <v>184</v>
      </c>
      <c r="D20" s="25">
        <v>1.8299353555445052E-2</v>
      </c>
      <c r="E20" s="23">
        <v>257</v>
      </c>
      <c r="F20" s="24">
        <v>1.7244850030195262E-2</v>
      </c>
      <c r="G20" s="25">
        <v>-0.28404669260700388</v>
      </c>
    </row>
    <row r="21" spans="1:7" ht="14.4" customHeight="1" x14ac:dyDescent="0.3">
      <c r="A21" s="18">
        <v>11</v>
      </c>
      <c r="B21" s="19" t="s">
        <v>20</v>
      </c>
      <c r="C21" s="19">
        <v>177</v>
      </c>
      <c r="D21" s="21">
        <v>1.7603182496270513E-2</v>
      </c>
      <c r="E21" s="19">
        <v>215</v>
      </c>
      <c r="F21" s="20">
        <v>1.4426625511641951E-2</v>
      </c>
      <c r="G21" s="21">
        <v>-0.17674418604651165</v>
      </c>
    </row>
    <row r="22" spans="1:7" ht="14.4" customHeight="1" x14ac:dyDescent="0.3">
      <c r="A22" s="22">
        <v>12</v>
      </c>
      <c r="B22" s="23" t="s">
        <v>21</v>
      </c>
      <c r="C22" s="23">
        <v>174</v>
      </c>
      <c r="D22" s="25">
        <v>1.7304823470909995E-2</v>
      </c>
      <c r="E22" s="23">
        <v>288</v>
      </c>
      <c r="F22" s="24">
        <v>1.9324968127222706E-2</v>
      </c>
      <c r="G22" s="25">
        <v>-0.39583333333333337</v>
      </c>
    </row>
    <row r="23" spans="1:7" ht="14.4" customHeight="1" x14ac:dyDescent="0.3">
      <c r="A23" s="18">
        <v>13</v>
      </c>
      <c r="B23" s="19" t="s">
        <v>48</v>
      </c>
      <c r="C23" s="19">
        <v>124</v>
      </c>
      <c r="D23" s="21">
        <v>1.233217304823471E-2</v>
      </c>
      <c r="E23" s="19">
        <v>223</v>
      </c>
      <c r="F23" s="20">
        <v>1.4963430181842582E-2</v>
      </c>
      <c r="G23" s="21">
        <v>-0.44394618834080712</v>
      </c>
    </row>
    <row r="24" spans="1:7" ht="14.4" customHeight="1" x14ac:dyDescent="0.3">
      <c r="A24" s="22">
        <v>14</v>
      </c>
      <c r="B24" s="23" t="s">
        <v>84</v>
      </c>
      <c r="C24" s="23">
        <v>115</v>
      </c>
      <c r="D24" s="25">
        <v>1.1437095972153158E-2</v>
      </c>
      <c r="E24" s="23">
        <v>161</v>
      </c>
      <c r="F24" s="24">
        <v>1.0803193987787695E-2</v>
      </c>
      <c r="G24" s="25">
        <v>-0.2857142857142857</v>
      </c>
    </row>
    <row r="25" spans="1:7" ht="14.4" customHeight="1" x14ac:dyDescent="0.3">
      <c r="A25" s="18"/>
      <c r="B25" s="19" t="s">
        <v>122</v>
      </c>
      <c r="C25" s="19">
        <v>115</v>
      </c>
      <c r="D25" s="21">
        <v>1.1437095972153158E-2</v>
      </c>
      <c r="E25" s="19">
        <v>153</v>
      </c>
      <c r="F25" s="20">
        <v>1.0266389317587063E-2</v>
      </c>
      <c r="G25" s="21">
        <v>-0.24836601307189543</v>
      </c>
    </row>
    <row r="26" spans="1:7" ht="14.4" customHeight="1" x14ac:dyDescent="0.3">
      <c r="A26" s="22">
        <v>16</v>
      </c>
      <c r="B26" s="23" t="s">
        <v>116</v>
      </c>
      <c r="C26" s="23">
        <v>101</v>
      </c>
      <c r="D26" s="25">
        <v>1.0044753853804078E-2</v>
      </c>
      <c r="E26" s="23">
        <v>67</v>
      </c>
      <c r="F26" s="24">
        <v>4.4957391129302826E-3</v>
      </c>
      <c r="G26" s="25">
        <v>0.50746268656716409</v>
      </c>
    </row>
    <row r="27" spans="1:7" ht="14.4" customHeight="1" x14ac:dyDescent="0.3">
      <c r="A27" s="18"/>
      <c r="B27" s="19" t="s">
        <v>107</v>
      </c>
      <c r="C27" s="19">
        <v>101</v>
      </c>
      <c r="D27" s="21">
        <v>1.0044753853804078E-2</v>
      </c>
      <c r="E27" s="19">
        <v>54</v>
      </c>
      <c r="F27" s="20">
        <v>3.6234315238542576E-3</v>
      </c>
      <c r="G27" s="21">
        <v>0.87037037037037046</v>
      </c>
    </row>
    <row r="28" spans="1:7" ht="14.4" customHeight="1" x14ac:dyDescent="0.3">
      <c r="A28" s="22">
        <v>18</v>
      </c>
      <c r="B28" s="23" t="s">
        <v>120</v>
      </c>
      <c r="C28" s="23">
        <v>80</v>
      </c>
      <c r="D28" s="25">
        <v>7.9562406762804568E-3</v>
      </c>
      <c r="E28" s="23">
        <v>56</v>
      </c>
      <c r="F28" s="24">
        <v>3.7576326914044154E-3</v>
      </c>
      <c r="G28" s="25">
        <v>0.4285714285714286</v>
      </c>
    </row>
    <row r="29" spans="1:7" ht="14.4" customHeight="1" x14ac:dyDescent="0.3">
      <c r="A29" s="18">
        <v>19</v>
      </c>
      <c r="B29" s="19" t="s">
        <v>123</v>
      </c>
      <c r="C29" s="19">
        <v>74</v>
      </c>
      <c r="D29" s="21">
        <v>7.3595226255594231E-3</v>
      </c>
      <c r="E29" s="19">
        <v>113</v>
      </c>
      <c r="F29" s="20">
        <v>7.582365966583909E-3</v>
      </c>
      <c r="G29" s="21">
        <v>-0.34513274336283184</v>
      </c>
    </row>
    <row r="30" spans="1:7" ht="14.4" customHeight="1" x14ac:dyDescent="0.3">
      <c r="A30" s="22">
        <v>20</v>
      </c>
      <c r="B30" s="23" t="s">
        <v>114</v>
      </c>
      <c r="C30" s="23">
        <v>72</v>
      </c>
      <c r="D30" s="25">
        <v>7.1606166086524113E-3</v>
      </c>
      <c r="E30" s="23">
        <v>100</v>
      </c>
      <c r="F30" s="24">
        <v>6.710058377507884E-3</v>
      </c>
      <c r="G30" s="25">
        <v>-0.28000000000000003</v>
      </c>
    </row>
    <row r="31" spans="1:7" ht="14.4" customHeight="1" x14ac:dyDescent="0.3">
      <c r="A31" s="41"/>
      <c r="B31" s="29" t="s">
        <v>111</v>
      </c>
      <c r="C31" s="29">
        <f>C32-SUM(C11:C30)</f>
        <v>1281</v>
      </c>
      <c r="D31" s="30">
        <f>C31/C32</f>
        <v>0.12739930382894082</v>
      </c>
      <c r="E31" s="29">
        <f>E32-SUM(E11:E30)</f>
        <v>1352</v>
      </c>
      <c r="F31" s="30">
        <f>E31/E32</f>
        <v>9.0719989263906592E-2</v>
      </c>
      <c r="G31" s="31">
        <f>C31/E31-1</f>
        <v>-5.2514792899408302E-2</v>
      </c>
    </row>
    <row r="32" spans="1:7" ht="14.4" customHeight="1" x14ac:dyDescent="0.3">
      <c r="A32" s="32"/>
      <c r="B32" s="33" t="s">
        <v>113</v>
      </c>
      <c r="C32" s="33">
        <v>10055</v>
      </c>
      <c r="D32" s="34">
        <v>1</v>
      </c>
      <c r="E32" s="33">
        <v>14903</v>
      </c>
      <c r="F32" s="34">
        <v>1.0000000000000013</v>
      </c>
      <c r="G32" s="35">
        <v>-0.32530363014158226</v>
      </c>
    </row>
    <row r="33" spans="1:7" ht="12.75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51</v>
      </c>
      <c r="B34" s="7"/>
      <c r="C34" s="7"/>
      <c r="D34" s="7"/>
      <c r="E34" s="7"/>
      <c r="F34" s="7"/>
      <c r="G34" s="7"/>
    </row>
    <row r="35" spans="1:7" x14ac:dyDescent="0.3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G1" sqref="G1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45510</v>
      </c>
    </row>
    <row r="2" spans="1:10" ht="14.4" customHeight="1" x14ac:dyDescent="0.3">
      <c r="A2" s="86" t="s">
        <v>27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" customHeight="1" x14ac:dyDescent="0.3">
      <c r="A3" s="87" t="s">
        <v>28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" customHeight="1" x14ac:dyDescent="0.3">
      <c r="A5" s="88" t="s">
        <v>0</v>
      </c>
      <c r="B5" s="88" t="s">
        <v>1</v>
      </c>
      <c r="C5" s="90" t="s">
        <v>129</v>
      </c>
      <c r="D5" s="90"/>
      <c r="E5" s="90"/>
      <c r="F5" s="90"/>
      <c r="G5" s="90"/>
    </row>
    <row r="6" spans="1:10" ht="14.4" customHeight="1" x14ac:dyDescent="0.3">
      <c r="A6" s="89"/>
      <c r="B6" s="89"/>
      <c r="C6" s="91" t="s">
        <v>130</v>
      </c>
      <c r="D6" s="91"/>
      <c r="E6" s="91"/>
      <c r="F6" s="91"/>
      <c r="G6" s="91"/>
    </row>
    <row r="7" spans="1:10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10" ht="14.4" customHeight="1" x14ac:dyDescent="0.3">
      <c r="A8" s="99" t="s">
        <v>4</v>
      </c>
      <c r="B8" s="99" t="s">
        <v>5</v>
      </c>
      <c r="C8" s="92"/>
      <c r="D8" s="92"/>
      <c r="E8" s="92"/>
      <c r="F8" s="92"/>
      <c r="G8" s="94"/>
    </row>
    <row r="9" spans="1:10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10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10" ht="14.4" customHeight="1" x14ac:dyDescent="0.3">
      <c r="A11" s="18">
        <v>1</v>
      </c>
      <c r="B11" s="19" t="s">
        <v>29</v>
      </c>
      <c r="C11" s="19">
        <v>7612</v>
      </c>
      <c r="D11" s="20">
        <v>0.26250991481877434</v>
      </c>
      <c r="E11" s="19">
        <v>6981</v>
      </c>
      <c r="F11" s="20">
        <v>0.26977624917880744</v>
      </c>
      <c r="G11" s="21">
        <v>9.0388196533447873E-2</v>
      </c>
    </row>
    <row r="12" spans="1:10" ht="14.4" customHeight="1" x14ac:dyDescent="0.3">
      <c r="A12" s="22">
        <v>2</v>
      </c>
      <c r="B12" s="23" t="s">
        <v>108</v>
      </c>
      <c r="C12" s="23">
        <v>6951</v>
      </c>
      <c r="D12" s="24">
        <v>0.23971445321929855</v>
      </c>
      <c r="E12" s="23">
        <v>5793</v>
      </c>
      <c r="F12" s="24">
        <v>0.22386675426054026</v>
      </c>
      <c r="G12" s="25">
        <v>0.19989642672190566</v>
      </c>
    </row>
    <row r="13" spans="1:10" ht="14.4" customHeight="1" x14ac:dyDescent="0.3">
      <c r="A13" s="18">
        <v>3</v>
      </c>
      <c r="B13" s="19" t="s">
        <v>32</v>
      </c>
      <c r="C13" s="19">
        <v>1761</v>
      </c>
      <c r="D13" s="20">
        <v>6.0730420388316032E-2</v>
      </c>
      <c r="E13" s="19">
        <v>2108</v>
      </c>
      <c r="F13" s="20">
        <v>8.1462302430729994E-2</v>
      </c>
      <c r="G13" s="21">
        <v>-0.16461100569259957</v>
      </c>
    </row>
    <row r="14" spans="1:10" ht="14.4" customHeight="1" x14ac:dyDescent="0.3">
      <c r="A14" s="22">
        <v>4</v>
      </c>
      <c r="B14" s="23" t="s">
        <v>18</v>
      </c>
      <c r="C14" s="23">
        <v>1656</v>
      </c>
      <c r="D14" s="24">
        <v>5.7109356140290377E-2</v>
      </c>
      <c r="E14" s="23">
        <v>1547</v>
      </c>
      <c r="F14" s="24">
        <v>5.9782818719326045E-2</v>
      </c>
      <c r="G14" s="25">
        <v>7.045895281189396E-2</v>
      </c>
    </row>
    <row r="15" spans="1:10" ht="14.4" customHeight="1" x14ac:dyDescent="0.3">
      <c r="A15" s="18">
        <v>5</v>
      </c>
      <c r="B15" s="19" t="s">
        <v>60</v>
      </c>
      <c r="C15" s="19">
        <v>1388</v>
      </c>
      <c r="D15" s="20">
        <v>4.7867020726282031E-2</v>
      </c>
      <c r="E15" s="19">
        <v>1007</v>
      </c>
      <c r="F15" s="20">
        <v>3.8914866483750046E-2</v>
      </c>
      <c r="G15" s="21">
        <v>0.37835153922542197</v>
      </c>
    </row>
    <row r="16" spans="1:10" ht="14.4" customHeight="1" x14ac:dyDescent="0.3">
      <c r="A16" s="22">
        <v>6</v>
      </c>
      <c r="B16" s="23" t="s">
        <v>50</v>
      </c>
      <c r="C16" s="23">
        <v>1085</v>
      </c>
      <c r="D16" s="24">
        <v>3.7417663896265128E-2</v>
      </c>
      <c r="E16" s="23">
        <v>498</v>
      </c>
      <c r="F16" s="24">
        <v>1.9244889283920083E-2</v>
      </c>
      <c r="G16" s="25">
        <v>1.178714859437751</v>
      </c>
    </row>
    <row r="17" spans="1:7" ht="14.4" customHeight="1" x14ac:dyDescent="0.3">
      <c r="A17" s="18">
        <v>7</v>
      </c>
      <c r="B17" s="19" t="s">
        <v>30</v>
      </c>
      <c r="C17" s="19">
        <v>1059</v>
      </c>
      <c r="D17" s="20">
        <v>3.6521019415801638E-2</v>
      </c>
      <c r="E17" s="19">
        <v>1029</v>
      </c>
      <c r="F17" s="20">
        <v>3.9765042315569814E-2</v>
      </c>
      <c r="G17" s="21">
        <v>2.9154518950437414E-2</v>
      </c>
    </row>
    <row r="18" spans="1:7" ht="14.4" customHeight="1" x14ac:dyDescent="0.3">
      <c r="A18" s="22">
        <v>8</v>
      </c>
      <c r="B18" s="23" t="s">
        <v>59</v>
      </c>
      <c r="C18" s="23">
        <v>762</v>
      </c>
      <c r="D18" s="24">
        <v>2.6278580542814775E-2</v>
      </c>
      <c r="E18" s="23">
        <v>867</v>
      </c>
      <c r="F18" s="24">
        <v>3.3504656644897012E-2</v>
      </c>
      <c r="G18" s="25">
        <v>-0.12110726643598613</v>
      </c>
    </row>
    <row r="19" spans="1:7" ht="14.4" customHeight="1" x14ac:dyDescent="0.3">
      <c r="A19" s="18">
        <v>9</v>
      </c>
      <c r="B19" s="19" t="s">
        <v>56</v>
      </c>
      <c r="C19" s="19">
        <v>636</v>
      </c>
      <c r="D19" s="20">
        <v>2.1933303445183985E-2</v>
      </c>
      <c r="E19" s="19">
        <v>604</v>
      </c>
      <c r="F19" s="20">
        <v>2.3341191019051667E-2</v>
      </c>
      <c r="G19" s="21">
        <v>5.2980132450331174E-2</v>
      </c>
    </row>
    <row r="20" spans="1:7" ht="14.4" customHeight="1" x14ac:dyDescent="0.3">
      <c r="A20" s="22">
        <v>10</v>
      </c>
      <c r="B20" s="23" t="s">
        <v>93</v>
      </c>
      <c r="C20" s="23">
        <v>612</v>
      </c>
      <c r="D20" s="24">
        <v>2.1105631617063834E-2</v>
      </c>
      <c r="E20" s="23">
        <v>358</v>
      </c>
      <c r="F20" s="24">
        <v>1.3834679445067048E-2</v>
      </c>
      <c r="G20" s="25">
        <v>0.7094972067039107</v>
      </c>
    </row>
    <row r="21" spans="1:7" ht="14.4" customHeight="1" x14ac:dyDescent="0.3">
      <c r="A21" s="18">
        <v>11</v>
      </c>
      <c r="B21" s="19" t="s">
        <v>31</v>
      </c>
      <c r="C21" s="19">
        <v>532</v>
      </c>
      <c r="D21" s="20">
        <v>1.8346725523329999E-2</v>
      </c>
      <c r="E21" s="19">
        <v>557</v>
      </c>
      <c r="F21" s="20">
        <v>2.152490628743672E-2</v>
      </c>
      <c r="G21" s="21">
        <v>-4.4883303411131115E-2</v>
      </c>
    </row>
    <row r="22" spans="1:7" ht="14.4" customHeight="1" x14ac:dyDescent="0.3">
      <c r="A22" s="22">
        <v>12</v>
      </c>
      <c r="B22" s="23" t="s">
        <v>95</v>
      </c>
      <c r="C22" s="23">
        <v>394</v>
      </c>
      <c r="D22" s="24">
        <v>1.3587612511639134E-2</v>
      </c>
      <c r="E22" s="23">
        <v>360</v>
      </c>
      <c r="F22" s="24">
        <v>1.3911968157050663E-2</v>
      </c>
      <c r="G22" s="25">
        <v>9.4444444444444553E-2</v>
      </c>
    </row>
    <row r="23" spans="1:7" ht="14.4" customHeight="1" x14ac:dyDescent="0.3">
      <c r="A23" s="18">
        <v>13</v>
      </c>
      <c r="B23" s="19" t="s">
        <v>62</v>
      </c>
      <c r="C23" s="19">
        <v>386</v>
      </c>
      <c r="D23" s="20">
        <v>1.3311721902265752E-2</v>
      </c>
      <c r="E23" s="19">
        <v>331</v>
      </c>
      <c r="F23" s="20">
        <v>1.2791281833288249E-2</v>
      </c>
      <c r="G23" s="21">
        <v>0.16616314199395776</v>
      </c>
    </row>
    <row r="24" spans="1:7" ht="14.4" customHeight="1" x14ac:dyDescent="0.3">
      <c r="A24" s="22">
        <v>14</v>
      </c>
      <c r="B24" s="23" t="s">
        <v>58</v>
      </c>
      <c r="C24" s="23">
        <v>351</v>
      </c>
      <c r="D24" s="24">
        <v>1.2104700486257199E-2</v>
      </c>
      <c r="E24" s="23">
        <v>307</v>
      </c>
      <c r="F24" s="24">
        <v>1.1863817289484871E-2</v>
      </c>
      <c r="G24" s="25">
        <v>0.14332247557003264</v>
      </c>
    </row>
    <row r="25" spans="1:7" ht="14.4" customHeight="1" x14ac:dyDescent="0.3">
      <c r="A25" s="18">
        <v>15</v>
      </c>
      <c r="B25" s="19" t="s">
        <v>94</v>
      </c>
      <c r="C25" s="19">
        <v>315</v>
      </c>
      <c r="D25" s="20">
        <v>1.0863192744076974E-2</v>
      </c>
      <c r="E25" s="19">
        <v>220</v>
      </c>
      <c r="F25" s="20">
        <v>8.5017583181976279E-3</v>
      </c>
      <c r="G25" s="21">
        <v>0.43181818181818188</v>
      </c>
    </row>
    <row r="26" spans="1:7" ht="14.4" customHeight="1" x14ac:dyDescent="0.3">
      <c r="A26" s="22">
        <v>16</v>
      </c>
      <c r="B26" s="23" t="s">
        <v>61</v>
      </c>
      <c r="C26" s="23">
        <v>300</v>
      </c>
      <c r="D26" s="24">
        <v>1.0345897851501879E-2</v>
      </c>
      <c r="E26" s="23">
        <v>262</v>
      </c>
      <c r="F26" s="24">
        <v>1.0124821269853538E-2</v>
      </c>
      <c r="G26" s="25">
        <v>0.14503816793893121</v>
      </c>
    </row>
    <row r="27" spans="1:7" ht="14.4" customHeight="1" x14ac:dyDescent="0.3">
      <c r="A27" s="18">
        <v>17</v>
      </c>
      <c r="B27" s="19" t="s">
        <v>92</v>
      </c>
      <c r="C27" s="19">
        <v>244</v>
      </c>
      <c r="D27" s="20">
        <v>8.4146635858881949E-3</v>
      </c>
      <c r="E27" s="19">
        <v>270</v>
      </c>
      <c r="F27" s="20">
        <v>1.0433976117787997E-2</v>
      </c>
      <c r="G27" s="21">
        <v>-9.6296296296296324E-2</v>
      </c>
    </row>
    <row r="28" spans="1:7" ht="14.4" customHeight="1" x14ac:dyDescent="0.3">
      <c r="A28" s="22">
        <v>18</v>
      </c>
      <c r="B28" s="23" t="s">
        <v>117</v>
      </c>
      <c r="C28" s="23">
        <v>220</v>
      </c>
      <c r="D28" s="24">
        <v>7.5869917577680449E-3</v>
      </c>
      <c r="E28" s="23">
        <v>125</v>
      </c>
      <c r="F28" s="24">
        <v>4.8305444989759248E-3</v>
      </c>
      <c r="G28" s="25">
        <v>0.76</v>
      </c>
    </row>
    <row r="29" spans="1:7" ht="14.4" customHeight="1" x14ac:dyDescent="0.3">
      <c r="A29" s="18">
        <v>19</v>
      </c>
      <c r="B29" s="19" t="s">
        <v>118</v>
      </c>
      <c r="C29" s="19">
        <v>197</v>
      </c>
      <c r="D29" s="20">
        <v>6.7938062558195672E-3</v>
      </c>
      <c r="E29" s="19">
        <v>171</v>
      </c>
      <c r="F29" s="20">
        <v>6.6081848745990646E-3</v>
      </c>
      <c r="G29" s="21">
        <v>0.1520467836257311</v>
      </c>
    </row>
    <row r="30" spans="1:7" ht="14.4" customHeight="1" x14ac:dyDescent="0.3">
      <c r="A30" s="22">
        <v>20</v>
      </c>
      <c r="B30" s="23" t="s">
        <v>124</v>
      </c>
      <c r="C30" s="23">
        <v>171</v>
      </c>
      <c r="D30" s="24">
        <v>5.8971617753560716E-3</v>
      </c>
      <c r="E30" s="23">
        <v>117</v>
      </c>
      <c r="F30" s="24">
        <v>4.5213896510414653E-3</v>
      </c>
      <c r="G30" s="25">
        <v>0.46153846153846145</v>
      </c>
    </row>
    <row r="31" spans="1:7" ht="14.4" customHeight="1" x14ac:dyDescent="0.3">
      <c r="A31" s="41"/>
      <c r="B31" s="29" t="s">
        <v>111</v>
      </c>
      <c r="C31" s="29">
        <f>C32-SUM(C11:C30)</f>
        <v>2365</v>
      </c>
      <c r="D31" s="30">
        <f>C31/C32</f>
        <v>8.1560161396006484E-2</v>
      </c>
      <c r="E31" s="29">
        <f>E32-SUM(E11:E30)</f>
        <v>2365</v>
      </c>
      <c r="F31" s="30">
        <f>E31/E32</f>
        <v>9.1393901920624493E-2</v>
      </c>
      <c r="G31" s="31">
        <f>C31/E31-1</f>
        <v>0</v>
      </c>
    </row>
    <row r="32" spans="1:7" ht="14.4" customHeight="1" x14ac:dyDescent="0.3">
      <c r="A32" s="32"/>
      <c r="B32" s="33" t="s">
        <v>112</v>
      </c>
      <c r="C32" s="33">
        <v>28997</v>
      </c>
      <c r="D32" s="34">
        <v>1</v>
      </c>
      <c r="E32" s="33">
        <v>25877</v>
      </c>
      <c r="F32" s="34">
        <v>0.999999999999998</v>
      </c>
      <c r="G32" s="35">
        <v>0.12057039069443909</v>
      </c>
    </row>
    <row r="33" spans="1:7" ht="12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53</v>
      </c>
      <c r="B34" s="7"/>
      <c r="C34" s="7"/>
      <c r="D34" s="7"/>
      <c r="E34" s="7"/>
      <c r="F34" s="7"/>
      <c r="G34" s="7"/>
    </row>
    <row r="35" spans="1:7" x14ac:dyDescent="0.3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G1" sqref="G1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53">
        <v>45510</v>
      </c>
    </row>
    <row r="2" spans="1:9" ht="14.4" customHeight="1" x14ac:dyDescent="0.3">
      <c r="A2" s="86" t="s">
        <v>33</v>
      </c>
      <c r="B2" s="86"/>
      <c r="C2" s="86"/>
      <c r="D2" s="86"/>
      <c r="E2" s="86"/>
      <c r="F2" s="86"/>
      <c r="G2" s="86"/>
      <c r="H2" s="2"/>
      <c r="I2" s="2"/>
    </row>
    <row r="3" spans="1:9" ht="14.4" customHeight="1" x14ac:dyDescent="0.3">
      <c r="A3" s="87" t="s">
        <v>34</v>
      </c>
      <c r="B3" s="87"/>
      <c r="C3" s="87"/>
      <c r="D3" s="87"/>
      <c r="E3" s="87"/>
      <c r="F3" s="87"/>
      <c r="G3" s="87"/>
      <c r="H3" s="3"/>
      <c r="I3" s="3"/>
    </row>
    <row r="4" spans="1:9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" customHeight="1" x14ac:dyDescent="0.3">
      <c r="A5" s="88" t="s">
        <v>0</v>
      </c>
      <c r="B5" s="88" t="s">
        <v>1</v>
      </c>
      <c r="C5" s="90" t="s">
        <v>129</v>
      </c>
      <c r="D5" s="90"/>
      <c r="E5" s="90"/>
      <c r="F5" s="90"/>
      <c r="G5" s="90"/>
    </row>
    <row r="6" spans="1:9" ht="14.4" customHeight="1" x14ac:dyDescent="0.3">
      <c r="A6" s="89"/>
      <c r="B6" s="89"/>
      <c r="C6" s="91" t="s">
        <v>130</v>
      </c>
      <c r="D6" s="91"/>
      <c r="E6" s="91"/>
      <c r="F6" s="91"/>
      <c r="G6" s="91"/>
    </row>
    <row r="7" spans="1:9" ht="14.4" customHeight="1" x14ac:dyDescent="0.3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9" ht="14.25" customHeight="1" x14ac:dyDescent="0.3">
      <c r="A8" s="99" t="s">
        <v>4</v>
      </c>
      <c r="B8" s="99" t="s">
        <v>5</v>
      </c>
      <c r="C8" s="92"/>
      <c r="D8" s="92"/>
      <c r="E8" s="92"/>
      <c r="F8" s="92"/>
      <c r="G8" s="94"/>
    </row>
    <row r="9" spans="1:9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9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9" ht="14.4" customHeight="1" x14ac:dyDescent="0.3">
      <c r="A11" s="18">
        <v>1</v>
      </c>
      <c r="B11" s="19" t="s">
        <v>96</v>
      </c>
      <c r="C11" s="19">
        <v>881</v>
      </c>
      <c r="D11" s="20">
        <v>0.25700116686114355</v>
      </c>
      <c r="E11" s="19">
        <v>1420</v>
      </c>
      <c r="F11" s="20">
        <v>0.34382566585956414</v>
      </c>
      <c r="G11" s="21">
        <v>-0.37957746478873244</v>
      </c>
    </row>
    <row r="12" spans="1:9" ht="14.4" customHeight="1" x14ac:dyDescent="0.3">
      <c r="A12" s="22">
        <v>2</v>
      </c>
      <c r="B12" s="23" t="s">
        <v>97</v>
      </c>
      <c r="C12" s="23">
        <v>500</v>
      </c>
      <c r="D12" s="24">
        <v>0.14585764294049008</v>
      </c>
      <c r="E12" s="23">
        <v>487</v>
      </c>
      <c r="F12" s="24">
        <v>0.1179176755447942</v>
      </c>
      <c r="G12" s="25">
        <v>2.6694045174537884E-2</v>
      </c>
    </row>
    <row r="13" spans="1:9" ht="14.4" customHeight="1" x14ac:dyDescent="0.3">
      <c r="A13" s="18">
        <v>3</v>
      </c>
      <c r="B13" s="19" t="s">
        <v>98</v>
      </c>
      <c r="C13" s="19">
        <v>322</v>
      </c>
      <c r="D13" s="20">
        <v>9.3932322053675618E-2</v>
      </c>
      <c r="E13" s="19">
        <v>362</v>
      </c>
      <c r="F13" s="20">
        <v>8.7651331719128325E-2</v>
      </c>
      <c r="G13" s="21">
        <v>-0.11049723756906082</v>
      </c>
    </row>
    <row r="14" spans="1:9" ht="14.4" customHeight="1" x14ac:dyDescent="0.3">
      <c r="A14" s="22">
        <v>4</v>
      </c>
      <c r="B14" s="23" t="s">
        <v>13</v>
      </c>
      <c r="C14" s="23">
        <v>252</v>
      </c>
      <c r="D14" s="24">
        <v>7.3512252042006995E-2</v>
      </c>
      <c r="E14" s="23">
        <v>329</v>
      </c>
      <c r="F14" s="24">
        <v>7.9661016949152536E-2</v>
      </c>
      <c r="G14" s="25">
        <v>-0.23404255319148937</v>
      </c>
    </row>
    <row r="15" spans="1:9" ht="14.4" customHeight="1" x14ac:dyDescent="0.3">
      <c r="A15" s="18">
        <v>5</v>
      </c>
      <c r="B15" s="19" t="s">
        <v>104</v>
      </c>
      <c r="C15" s="19">
        <v>206</v>
      </c>
      <c r="D15" s="20">
        <v>6.0093348891481914E-2</v>
      </c>
      <c r="E15" s="19">
        <v>75</v>
      </c>
      <c r="F15" s="20">
        <v>1.8159806295399514E-2</v>
      </c>
      <c r="G15" s="21">
        <v>1.7466666666666666</v>
      </c>
    </row>
    <row r="16" spans="1:9" ht="14.4" customHeight="1" x14ac:dyDescent="0.3">
      <c r="A16" s="22">
        <v>6</v>
      </c>
      <c r="B16" s="23" t="s">
        <v>18</v>
      </c>
      <c r="C16" s="23">
        <v>161</v>
      </c>
      <c r="D16" s="24">
        <v>4.6966161026837809E-2</v>
      </c>
      <c r="E16" s="23">
        <v>178</v>
      </c>
      <c r="F16" s="24">
        <v>4.3099273607748186E-2</v>
      </c>
      <c r="G16" s="25">
        <v>-9.5505617977528101E-2</v>
      </c>
    </row>
    <row r="17" spans="1:8" ht="14.4" customHeight="1" x14ac:dyDescent="0.3">
      <c r="A17" s="18">
        <v>7</v>
      </c>
      <c r="B17" s="19" t="s">
        <v>100</v>
      </c>
      <c r="C17" s="19">
        <v>160</v>
      </c>
      <c r="D17" s="20">
        <v>4.6674445740956826E-2</v>
      </c>
      <c r="E17" s="19">
        <v>107</v>
      </c>
      <c r="F17" s="20">
        <v>2.5907990314769976E-2</v>
      </c>
      <c r="G17" s="21">
        <v>0.49532710280373826</v>
      </c>
    </row>
    <row r="18" spans="1:8" ht="14.4" customHeight="1" x14ac:dyDescent="0.3">
      <c r="A18" s="22">
        <v>8</v>
      </c>
      <c r="B18" s="23" t="s">
        <v>99</v>
      </c>
      <c r="C18" s="23">
        <v>121</v>
      </c>
      <c r="D18" s="24">
        <v>3.5297549591598601E-2</v>
      </c>
      <c r="E18" s="23">
        <v>212</v>
      </c>
      <c r="F18" s="24">
        <v>5.1331719128329296E-2</v>
      </c>
      <c r="G18" s="25">
        <v>-0.42924528301886788</v>
      </c>
    </row>
    <row r="19" spans="1:8" ht="14.4" customHeight="1" x14ac:dyDescent="0.3">
      <c r="A19" s="18">
        <v>9</v>
      </c>
      <c r="B19" s="19" t="s">
        <v>103</v>
      </c>
      <c r="C19" s="19">
        <v>89</v>
      </c>
      <c r="D19" s="20">
        <v>2.5962660443407233E-2</v>
      </c>
      <c r="E19" s="19">
        <v>74</v>
      </c>
      <c r="F19" s="20">
        <v>1.791767554479419E-2</v>
      </c>
      <c r="G19" s="21">
        <v>0.20270270270270263</v>
      </c>
    </row>
    <row r="20" spans="1:8" ht="14.4" customHeight="1" x14ac:dyDescent="0.3">
      <c r="A20" s="22">
        <v>10</v>
      </c>
      <c r="B20" s="23" t="s">
        <v>105</v>
      </c>
      <c r="C20" s="23">
        <v>71</v>
      </c>
      <c r="D20" s="24">
        <v>2.0711785297549593E-2</v>
      </c>
      <c r="E20" s="23">
        <v>73</v>
      </c>
      <c r="F20" s="24">
        <v>1.7675544794188862E-2</v>
      </c>
      <c r="G20" s="25">
        <v>-2.7397260273972601E-2</v>
      </c>
    </row>
    <row r="21" spans="1:8" ht="14.4" customHeight="1" x14ac:dyDescent="0.3">
      <c r="A21" s="18">
        <v>11</v>
      </c>
      <c r="B21" s="19" t="s">
        <v>101</v>
      </c>
      <c r="C21" s="19">
        <v>64</v>
      </c>
      <c r="D21" s="20">
        <v>1.8669778296382729E-2</v>
      </c>
      <c r="E21" s="19">
        <v>146</v>
      </c>
      <c r="F21" s="20">
        <v>3.5351089588377724E-2</v>
      </c>
      <c r="G21" s="21">
        <v>-0.56164383561643838</v>
      </c>
    </row>
    <row r="22" spans="1:8" ht="14.4" customHeight="1" x14ac:dyDescent="0.3">
      <c r="A22" s="22"/>
      <c r="B22" s="23" t="s">
        <v>22</v>
      </c>
      <c r="C22" s="23">
        <v>64</v>
      </c>
      <c r="D22" s="24">
        <v>1.8669778296382729E-2</v>
      </c>
      <c r="E22" s="23">
        <v>58</v>
      </c>
      <c r="F22" s="24">
        <v>1.4043583535108959E-2</v>
      </c>
      <c r="G22" s="25">
        <v>0.10344827586206895</v>
      </c>
    </row>
    <row r="23" spans="1:8" ht="14.4" customHeight="1" x14ac:dyDescent="0.3">
      <c r="A23" s="18">
        <v>13</v>
      </c>
      <c r="B23" s="19" t="s">
        <v>109</v>
      </c>
      <c r="C23" s="19">
        <v>56</v>
      </c>
      <c r="D23" s="20">
        <v>1.6336056009334889E-2</v>
      </c>
      <c r="E23" s="19">
        <v>57</v>
      </c>
      <c r="F23" s="20">
        <v>1.3801452784503633E-2</v>
      </c>
      <c r="G23" s="21">
        <v>-1.7543859649122862E-2</v>
      </c>
    </row>
    <row r="24" spans="1:8" ht="14.4" customHeight="1" x14ac:dyDescent="0.3">
      <c r="A24" s="22">
        <v>14</v>
      </c>
      <c r="B24" s="23" t="s">
        <v>102</v>
      </c>
      <c r="C24" s="23">
        <v>52</v>
      </c>
      <c r="D24" s="24">
        <v>1.5169194865810968E-2</v>
      </c>
      <c r="E24" s="23">
        <v>59</v>
      </c>
      <c r="F24" s="24">
        <v>1.4285714285714285E-2</v>
      </c>
      <c r="G24" s="25">
        <v>-0.11864406779661019</v>
      </c>
    </row>
    <row r="25" spans="1:8" ht="14.4" customHeight="1" x14ac:dyDescent="0.3">
      <c r="A25" s="18">
        <v>15</v>
      </c>
      <c r="B25" s="19" t="s">
        <v>106</v>
      </c>
      <c r="C25" s="19">
        <v>41</v>
      </c>
      <c r="D25" s="20">
        <v>1.1960326721120186E-2</v>
      </c>
      <c r="E25" s="19">
        <v>106</v>
      </c>
      <c r="F25" s="20">
        <v>2.5665859564164648E-2</v>
      </c>
      <c r="G25" s="21">
        <v>-0.6132075471698113</v>
      </c>
    </row>
    <row r="26" spans="1:8" ht="14.4" customHeight="1" x14ac:dyDescent="0.3">
      <c r="A26" s="42"/>
      <c r="B26" s="43" t="s">
        <v>111</v>
      </c>
      <c r="C26" s="43">
        <f>C27-SUM(C11:C25)</f>
        <v>388</v>
      </c>
      <c r="D26" s="44">
        <f>C26/C27</f>
        <v>0.11318553092182031</v>
      </c>
      <c r="E26" s="43">
        <f>E27-SUM(E11:E25)</f>
        <v>387</v>
      </c>
      <c r="F26" s="44">
        <f>E26/E27</f>
        <v>9.3704600484261505E-2</v>
      </c>
      <c r="G26" s="45">
        <f>C26/E26-1</f>
        <v>2.5839793281654533E-3</v>
      </c>
    </row>
    <row r="27" spans="1:8" x14ac:dyDescent="0.3">
      <c r="A27" s="32"/>
      <c r="B27" s="33" t="s">
        <v>112</v>
      </c>
      <c r="C27" s="33">
        <v>3428</v>
      </c>
      <c r="D27" s="34">
        <v>1</v>
      </c>
      <c r="E27" s="33">
        <v>4130</v>
      </c>
      <c r="F27" s="34">
        <v>0.99999999999999944</v>
      </c>
      <c r="G27" s="35">
        <v>-0.16997578692493942</v>
      </c>
    </row>
    <row r="28" spans="1:8" x14ac:dyDescent="0.3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53</v>
      </c>
      <c r="B29" s="7"/>
      <c r="C29" s="7"/>
      <c r="D29" s="7"/>
      <c r="E29" s="7"/>
      <c r="F29" s="7"/>
      <c r="G29" s="7"/>
    </row>
    <row r="30" spans="1:8" x14ac:dyDescent="0.3">
      <c r="A30" s="8" t="s">
        <v>52</v>
      </c>
      <c r="B30" s="7"/>
      <c r="C30" s="7"/>
      <c r="D30" s="7"/>
      <c r="E30" s="7"/>
      <c r="F30" s="7"/>
      <c r="G30" s="7"/>
    </row>
    <row r="50" spans="1:1" x14ac:dyDescent="0.3">
      <c r="A50" s="1"/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3">
        <v>45510</v>
      </c>
    </row>
    <row r="2" spans="1:7" x14ac:dyDescent="0.25">
      <c r="A2" s="86" t="s">
        <v>35</v>
      </c>
      <c r="B2" s="86"/>
      <c r="C2" s="86"/>
      <c r="D2" s="86"/>
      <c r="E2" s="86"/>
      <c r="F2" s="86"/>
      <c r="G2" s="86"/>
    </row>
    <row r="3" spans="1:7" x14ac:dyDescent="0.25">
      <c r="A3" s="87" t="s">
        <v>36</v>
      </c>
      <c r="B3" s="87"/>
      <c r="C3" s="87"/>
      <c r="D3" s="87"/>
      <c r="E3" s="87"/>
      <c r="F3" s="87"/>
      <c r="G3" s="87"/>
    </row>
    <row r="4" spans="1:7" ht="15" customHeight="1" x14ac:dyDescent="0.25">
      <c r="A4" s="11"/>
      <c r="B4" s="11"/>
      <c r="C4" s="11"/>
      <c r="D4" s="11"/>
      <c r="E4" s="11"/>
      <c r="F4" s="11"/>
      <c r="G4" s="13" t="s">
        <v>110</v>
      </c>
    </row>
    <row r="5" spans="1:7" ht="14.4" customHeight="1" x14ac:dyDescent="0.25">
      <c r="A5" s="88" t="s">
        <v>0</v>
      </c>
      <c r="B5" s="88" t="s">
        <v>1</v>
      </c>
      <c r="C5" s="90" t="s">
        <v>129</v>
      </c>
      <c r="D5" s="90"/>
      <c r="E5" s="90"/>
      <c r="F5" s="90"/>
      <c r="G5" s="90"/>
    </row>
    <row r="6" spans="1:7" ht="15" customHeight="1" x14ac:dyDescent="0.25">
      <c r="A6" s="89"/>
      <c r="B6" s="89"/>
      <c r="C6" s="91" t="s">
        <v>130</v>
      </c>
      <c r="D6" s="91"/>
      <c r="E6" s="91"/>
      <c r="F6" s="91"/>
      <c r="G6" s="91"/>
    </row>
    <row r="7" spans="1:7" ht="15" customHeight="1" x14ac:dyDescent="0.25">
      <c r="A7" s="89"/>
      <c r="B7" s="89"/>
      <c r="C7" s="92">
        <v>2024</v>
      </c>
      <c r="D7" s="92"/>
      <c r="E7" s="92">
        <v>2023</v>
      </c>
      <c r="F7" s="92"/>
      <c r="G7" s="93" t="s">
        <v>3</v>
      </c>
    </row>
    <row r="8" spans="1:7" ht="15" customHeight="1" x14ac:dyDescent="0.25">
      <c r="A8" s="99" t="s">
        <v>4</v>
      </c>
      <c r="B8" s="99" t="s">
        <v>5</v>
      </c>
      <c r="C8" s="92"/>
      <c r="D8" s="92"/>
      <c r="E8" s="92"/>
      <c r="F8" s="92"/>
      <c r="G8" s="94"/>
    </row>
    <row r="9" spans="1:7" ht="1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97" t="s">
        <v>7</v>
      </c>
    </row>
    <row r="10" spans="1:7" ht="1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98"/>
    </row>
    <row r="11" spans="1:7" x14ac:dyDescent="0.25">
      <c r="A11" s="18">
        <v>1</v>
      </c>
      <c r="B11" s="19" t="s">
        <v>38</v>
      </c>
      <c r="C11" s="46">
        <v>693</v>
      </c>
      <c r="D11" s="20">
        <v>0.1515085264538697</v>
      </c>
      <c r="E11" s="46">
        <v>964</v>
      </c>
      <c r="F11" s="20">
        <v>0.17208139950017851</v>
      </c>
      <c r="G11" s="21">
        <v>-0.28112033195020747</v>
      </c>
    </row>
    <row r="12" spans="1:7" x14ac:dyDescent="0.25">
      <c r="A12" s="22">
        <v>2</v>
      </c>
      <c r="B12" s="23" t="s">
        <v>37</v>
      </c>
      <c r="C12" s="47">
        <v>550</v>
      </c>
      <c r="D12" s="24">
        <v>0.12024486226497595</v>
      </c>
      <c r="E12" s="47">
        <v>857</v>
      </c>
      <c r="F12" s="24">
        <v>0.152981078186362</v>
      </c>
      <c r="G12" s="25">
        <v>-0.35822637106184363</v>
      </c>
    </row>
    <row r="13" spans="1:7" x14ac:dyDescent="0.25">
      <c r="A13" s="18">
        <v>3</v>
      </c>
      <c r="B13" s="19" t="s">
        <v>43</v>
      </c>
      <c r="C13" s="46">
        <v>547</v>
      </c>
      <c r="D13" s="20">
        <v>0.11958898119807608</v>
      </c>
      <c r="E13" s="46">
        <v>626</v>
      </c>
      <c r="F13" s="20">
        <v>0.111745805069618</v>
      </c>
      <c r="G13" s="21">
        <v>-0.12619808306709268</v>
      </c>
    </row>
    <row r="14" spans="1:7" x14ac:dyDescent="0.25">
      <c r="A14" s="22">
        <v>4</v>
      </c>
      <c r="B14" s="23" t="s">
        <v>41</v>
      </c>
      <c r="C14" s="47">
        <v>384</v>
      </c>
      <c r="D14" s="24">
        <v>8.3952776563183215E-2</v>
      </c>
      <c r="E14" s="47">
        <v>505</v>
      </c>
      <c r="F14" s="24">
        <v>9.0146376294180652E-2</v>
      </c>
      <c r="G14" s="25">
        <v>-0.23960396039603959</v>
      </c>
    </row>
    <row r="15" spans="1:7" x14ac:dyDescent="0.25">
      <c r="A15" s="18">
        <v>5</v>
      </c>
      <c r="B15" s="19" t="s">
        <v>40</v>
      </c>
      <c r="C15" s="46">
        <v>345</v>
      </c>
      <c r="D15" s="20">
        <v>7.5426322693484912E-2</v>
      </c>
      <c r="E15" s="46">
        <v>323</v>
      </c>
      <c r="F15" s="20">
        <v>5.7657979293109604E-2</v>
      </c>
      <c r="G15" s="21">
        <v>6.8111455108359031E-2</v>
      </c>
    </row>
    <row r="16" spans="1:7" x14ac:dyDescent="0.25">
      <c r="A16" s="22">
        <v>6</v>
      </c>
      <c r="B16" s="23" t="s">
        <v>42</v>
      </c>
      <c r="C16" s="47">
        <v>295</v>
      </c>
      <c r="D16" s="24">
        <v>6.4494971578487104E-2</v>
      </c>
      <c r="E16" s="47">
        <v>240</v>
      </c>
      <c r="F16" s="24">
        <v>4.2841842199214566E-2</v>
      </c>
      <c r="G16" s="25">
        <v>0.22916666666666674</v>
      </c>
    </row>
    <row r="17" spans="1:8" x14ac:dyDescent="0.25">
      <c r="A17" s="18">
        <v>7</v>
      </c>
      <c r="B17" s="19" t="s">
        <v>57</v>
      </c>
      <c r="C17" s="46">
        <v>268</v>
      </c>
      <c r="D17" s="20">
        <v>5.859204197638828E-2</v>
      </c>
      <c r="E17" s="46">
        <v>300</v>
      </c>
      <c r="F17" s="20">
        <v>5.3552302749018205E-2</v>
      </c>
      <c r="G17" s="21">
        <v>-0.10666666666666669</v>
      </c>
    </row>
    <row r="18" spans="1:8" x14ac:dyDescent="0.25">
      <c r="A18" s="22">
        <v>8</v>
      </c>
      <c r="B18" s="23" t="s">
        <v>89</v>
      </c>
      <c r="C18" s="47">
        <v>214</v>
      </c>
      <c r="D18" s="24">
        <v>4.678618277219064E-2</v>
      </c>
      <c r="E18" s="47">
        <v>210</v>
      </c>
      <c r="F18" s="24">
        <v>3.7486611924312747E-2</v>
      </c>
      <c r="G18" s="25">
        <v>1.904761904761898E-2</v>
      </c>
    </row>
    <row r="19" spans="1:8" x14ac:dyDescent="0.25">
      <c r="A19" s="18">
        <v>9</v>
      </c>
      <c r="B19" s="19" t="s">
        <v>63</v>
      </c>
      <c r="C19" s="46">
        <v>208</v>
      </c>
      <c r="D19" s="20">
        <v>4.5474420638390904E-2</v>
      </c>
      <c r="E19" s="46">
        <v>184</v>
      </c>
      <c r="F19" s="20">
        <v>3.2845412352731168E-2</v>
      </c>
      <c r="G19" s="21">
        <v>0.13043478260869557</v>
      </c>
    </row>
    <row r="20" spans="1:8" x14ac:dyDescent="0.25">
      <c r="A20" s="22">
        <v>10</v>
      </c>
      <c r="B20" s="23" t="s">
        <v>45</v>
      </c>
      <c r="C20" s="47">
        <v>185</v>
      </c>
      <c r="D20" s="24">
        <v>4.0445999125491912E-2</v>
      </c>
      <c r="E20" s="47">
        <v>283</v>
      </c>
      <c r="F20" s="24">
        <v>5.0517672259907179E-2</v>
      </c>
      <c r="G20" s="25">
        <v>-0.3462897526501767</v>
      </c>
    </row>
    <row r="21" spans="1:8" x14ac:dyDescent="0.25">
      <c r="A21" s="18">
        <v>11</v>
      </c>
      <c r="B21" s="19" t="s">
        <v>44</v>
      </c>
      <c r="C21" s="46">
        <v>169</v>
      </c>
      <c r="D21" s="20">
        <v>3.6947966768692608E-2</v>
      </c>
      <c r="E21" s="46">
        <v>255</v>
      </c>
      <c r="F21" s="20">
        <v>4.5519457336665479E-2</v>
      </c>
      <c r="G21" s="21">
        <v>-0.33725490196078434</v>
      </c>
    </row>
    <row r="22" spans="1:8" x14ac:dyDescent="0.25">
      <c r="A22" s="22">
        <v>12</v>
      </c>
      <c r="B22" s="23" t="s">
        <v>85</v>
      </c>
      <c r="C22" s="47">
        <v>103</v>
      </c>
      <c r="D22" s="24">
        <v>2.2518583296895496E-2</v>
      </c>
      <c r="E22" s="47">
        <v>103</v>
      </c>
      <c r="F22" s="24">
        <v>1.838629061049625E-2</v>
      </c>
      <c r="G22" s="25">
        <v>0</v>
      </c>
    </row>
    <row r="23" spans="1:8" x14ac:dyDescent="0.25">
      <c r="A23" s="18">
        <v>13</v>
      </c>
      <c r="B23" s="19" t="s">
        <v>88</v>
      </c>
      <c r="C23" s="46">
        <v>96</v>
      </c>
      <c r="D23" s="20">
        <v>2.0988194140795804E-2</v>
      </c>
      <c r="E23" s="46">
        <v>141</v>
      </c>
      <c r="F23" s="20">
        <v>2.5169582292038559E-2</v>
      </c>
      <c r="G23" s="21">
        <v>-0.31914893617021278</v>
      </c>
    </row>
    <row r="24" spans="1:8" x14ac:dyDescent="0.25">
      <c r="A24" s="22">
        <v>14</v>
      </c>
      <c r="B24" s="23" t="s">
        <v>39</v>
      </c>
      <c r="C24" s="47">
        <v>87</v>
      </c>
      <c r="D24" s="24">
        <v>1.9020550940096196E-2</v>
      </c>
      <c r="E24" s="47">
        <v>187</v>
      </c>
      <c r="F24" s="24">
        <v>3.3380935380221348E-2</v>
      </c>
      <c r="G24" s="25">
        <v>-0.53475935828876997</v>
      </c>
    </row>
    <row r="25" spans="1:8" x14ac:dyDescent="0.25">
      <c r="A25" s="18">
        <v>15</v>
      </c>
      <c r="B25" s="19" t="s">
        <v>119</v>
      </c>
      <c r="C25" s="46">
        <v>74</v>
      </c>
      <c r="D25" s="20">
        <v>1.6178399650196764E-2</v>
      </c>
      <c r="E25" s="46">
        <v>46</v>
      </c>
      <c r="F25" s="20">
        <v>8.211353088182792E-3</v>
      </c>
      <c r="G25" s="21">
        <v>0.60869565217391308</v>
      </c>
    </row>
    <row r="26" spans="1:8" hidden="1" x14ac:dyDescent="0.25">
      <c r="A26" s="18"/>
      <c r="B26" s="19"/>
      <c r="C26" s="46"/>
      <c r="D26" s="27"/>
      <c r="E26" s="46"/>
      <c r="F26" s="27"/>
      <c r="G26" s="27"/>
    </row>
    <row r="27" spans="1:8" x14ac:dyDescent="0.25">
      <c r="A27" s="41"/>
      <c r="B27" s="29" t="s">
        <v>111</v>
      </c>
      <c r="C27" s="48">
        <f>C28-SUM(C11:C25)</f>
        <v>356</v>
      </c>
      <c r="D27" s="30">
        <f>C27/C28</f>
        <v>7.7831219938784432E-2</v>
      </c>
      <c r="E27" s="48">
        <f>E28-SUM(E11:E25)</f>
        <v>378</v>
      </c>
      <c r="F27" s="30">
        <f>E27/E28</f>
        <v>6.7475901463762936E-2</v>
      </c>
      <c r="G27" s="31">
        <f>C27/E27-1</f>
        <v>-5.8201058201058253E-2</v>
      </c>
    </row>
    <row r="28" spans="1:8" x14ac:dyDescent="0.25">
      <c r="A28" s="32"/>
      <c r="B28" s="33" t="s">
        <v>112</v>
      </c>
      <c r="C28" s="49">
        <v>4574</v>
      </c>
      <c r="D28" s="34">
        <v>1</v>
      </c>
      <c r="E28" s="49">
        <v>5602</v>
      </c>
      <c r="F28" s="34">
        <v>1</v>
      </c>
      <c r="G28" s="35">
        <v>-0.18350589075330237</v>
      </c>
    </row>
    <row r="29" spans="1:8" x14ac:dyDescent="0.25">
      <c r="A29" s="50" t="s">
        <v>90</v>
      </c>
      <c r="H29" s="50"/>
    </row>
    <row r="30" spans="1:8" x14ac:dyDescent="0.25">
      <c r="A30" s="9" t="s">
        <v>46</v>
      </c>
    </row>
    <row r="31" spans="1:8" x14ac:dyDescent="0.25">
      <c r="A31" s="7" t="s">
        <v>53</v>
      </c>
    </row>
    <row r="32" spans="1:8" x14ac:dyDescent="0.25">
      <c r="A32" s="51" t="s">
        <v>91</v>
      </c>
    </row>
    <row r="33" spans="1:1" x14ac:dyDescent="0.25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2024-08-05T14:30:51Z</dcterms:modified>
</cp:coreProperties>
</file>