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5\PIN\"/>
    </mc:Choice>
  </mc:AlternateContent>
  <xr:revisionPtr revIDLastSave="0" documentId="13_ncr:1_{78B0C99A-8AEA-43C6-880F-9317EAA59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externalReferences>
    <externalReference r:id="rId7"/>
    <externalReference r:id="rId8"/>
    <externalReference r:id="rId9"/>
    <externalReference r:id="rId10"/>
  </externalReferences>
  <definedNames>
    <definedName name="czy_czasowe">[1]INDEX!$E$21</definedName>
    <definedName name="jakie">[2]INDEX!$A$63</definedName>
    <definedName name="jakie_ang">[1]INDEX!$B$63</definedName>
    <definedName name="jakie1">[3]INDEX!$A$53</definedName>
    <definedName name="jakie2">[1]INDEX!$A$63</definedName>
    <definedName name="mancs">[4]INDEX!$A$61</definedName>
    <definedName name="mansc">[4]INDEX!$A$60</definedName>
    <definedName name="mn">[3]INDEX!$E$16</definedName>
    <definedName name="Mnth">[4]INDEX!$E$21</definedName>
    <definedName name="pickups">[4]INDEX!$A$59</definedName>
    <definedName name="Yr">[4]INDEX!$E$26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9" l="1"/>
  <c r="F27" i="19" s="1"/>
  <c r="C27" i="19"/>
  <c r="D27" i="19" s="1"/>
  <c r="C26" i="15"/>
  <c r="D26" i="15" s="1"/>
  <c r="E26" i="15"/>
  <c r="F26" i="15" s="1"/>
  <c r="C31" i="13"/>
  <c r="D31" i="13" s="1"/>
  <c r="E31" i="13"/>
  <c r="F31" i="13" s="1"/>
  <c r="E31" i="12"/>
  <c r="F31" i="12" s="1"/>
  <c r="C31" i="12"/>
  <c r="G31" i="12" s="1"/>
  <c r="E31" i="14"/>
  <c r="F31" i="14" s="1"/>
  <c r="C31" i="14"/>
  <c r="G31" i="14" s="1"/>
  <c r="D31" i="12" l="1"/>
  <c r="G31" i="13"/>
  <c r="D31" i="14"/>
  <c r="G26" i="15"/>
  <c r="G27" i="19"/>
</calcChain>
</file>

<file path=xl/sharedStrings.xml><?xml version="1.0" encoding="utf-8"?>
<sst xmlns="http://schemas.openxmlformats.org/spreadsheetml/2006/main" count="257" uniqueCount="131">
  <si>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</si>
  <si>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</si>
  <si>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</si>
  <si>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</si>
  <si>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</si>
  <si>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</si>
  <si>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</si>
  <si>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</si>
  <si>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</si>
  <si>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</si>
  <si>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</si>
  <si>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</si>
  <si>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</si>
  <si>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</si>
  <si>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</si>
  <si>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</si>
  <si>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</si>
  <si>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</si>
  <si>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</si>
  <si>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</si>
  <si>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</si>
  <si>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</si>
  <si>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</si>
  <si>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First Registrations of NEW Trailers &amp; Semi-Trailers with GVW&gt;3.5T, Market Share %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</si>
  <si>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</si>
  <si>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</si>
  <si>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</si>
  <si>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</si>
  <si>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First Registrations of NEW Light Trailers*, Market Share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</si>
  <si>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</si>
  <si>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</si>
  <si>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</si>
  <si>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</si>
  <si>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</si>
  <si>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First Registrations of NEW Agricultural Trailers*, Market Share %</t>
  </si>
  <si>
    <t>Pierwsze rejestracje NOWYCH ciągników rolniczych*, udział w rynku %</t>
  </si>
  <si>
    <t>First Registrations of NEW Agricultural Tractors*, Market Share %</t>
  </si>
  <si>
    <t>NEW HOLLAND</t>
  </si>
  <si>
    <t>JOHN DEERE</t>
  </si>
  <si>
    <t>ZETOR</t>
  </si>
  <si>
    <t>CASE IH</t>
  </si>
  <si>
    <t>DEUTZ-FAHR</t>
  </si>
  <si>
    <t>CLAAS</t>
  </si>
  <si>
    <t>KUBOTA</t>
  </si>
  <si>
    <t>FARMTRAC</t>
  </si>
  <si>
    <t>VALTRA</t>
  </si>
  <si>
    <t>** Liczby zawierają rejestracje czasowe na koniec miesięcy</t>
  </si>
  <si>
    <t>WECON</t>
  </si>
  <si>
    <t>BERGER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</si>
  <si>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</si>
  <si>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</si>
  <si>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</si>
  <si>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</si>
  <si>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</si>
  <si>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 xml:space="preserve">Sztuki </t>
  </si>
  <si>
    <t>First Registrations of NEW Semi-Trailers with GVW&gt;3.5T, Market Share %</t>
  </si>
  <si>
    <t>WIDPOL</t>
  </si>
  <si>
    <t>MASSEY FERGUSON</t>
  </si>
  <si>
    <t>GŁOWACZ</t>
  </si>
  <si>
    <t>MARTZ</t>
  </si>
  <si>
    <t>FARO</t>
  </si>
  <si>
    <t>W.N.P. M.SUSKI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</si>
  <si>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</si>
  <si>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</si>
  <si>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</si>
  <si>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</si>
  <si>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</si>
  <si>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</si>
  <si>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</si>
  <si>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</si>
  <si>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</si>
  <si>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sztuki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</si>
  <si>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</si>
  <si>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</si>
  <si>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</si>
  <si>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</si>
  <si>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</si>
  <si>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</si>
  <si>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</si>
  <si>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</si>
  <si>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</si>
  <si>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</si>
  <si>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</si>
  <si>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</si>
  <si>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BENALU</t>
  </si>
  <si>
    <t>ARBOS</t>
  </si>
  <si>
    <t>PRZYCZEPY, DMC&gt;3.5T</t>
  </si>
  <si>
    <t>NACZEPY, DMC&gt;3.5T</t>
  </si>
  <si>
    <t>STEYR</t>
  </si>
  <si>
    <t>SOLIS</t>
  </si>
  <si>
    <t>*Pojazdy zarejestrowane jako Ciągniki Rolnicze bez wyróżnionych jako potencjalne ATV / UTV</t>
  </si>
  <si>
    <t>*Vehicles registered as Agricultural Tractors without considered as ATV / UTV</t>
  </si>
  <si>
    <t>SPAWLINE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</si>
  <si>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</si>
  <si>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</si>
  <si>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</si>
  <si>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</si>
  <si>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</si>
  <si>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</si>
  <si>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</si>
  <si>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</si>
  <si>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</si>
  <si>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CYNKOMET</t>
  </si>
  <si>
    <t>POMOT</t>
  </si>
  <si>
    <t>JOSKIN</t>
  </si>
  <si>
    <t>TECHMONT</t>
  </si>
  <si>
    <t>BBC</t>
  </si>
  <si>
    <t>MEILLER-KIPPER</t>
  </si>
  <si>
    <t>TEMARED</t>
  </si>
  <si>
    <t>URSUS</t>
  </si>
  <si>
    <r>
      <rPr>
        <sz val="10"/>
        <rFont val="Arial Nova"/>
        <family val="2"/>
      </rPr>
      <t>Sztuki /</t>
    </r>
    <r>
      <rPr>
        <sz val="10"/>
        <color indexed="23"/>
        <rFont val="Arial Nova"/>
        <family val="2"/>
      </rPr>
      <t xml:space="preserve"> Units</t>
    </r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</si>
  <si>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</si>
  <si>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</si>
  <si>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</si>
  <si>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CARRO</t>
  </si>
  <si>
    <t>CHEREAU</t>
  </si>
  <si>
    <t>MHS</t>
  </si>
  <si>
    <t>D-TEC</t>
  </si>
  <si>
    <t>MER</t>
  </si>
  <si>
    <t>MIRO-CAR1</t>
  </si>
  <si>
    <t>LANDINI</t>
  </si>
  <si>
    <t>FFB FELDBINDER</t>
  </si>
  <si>
    <t>GT TRAILERS/GNIOTPOL</t>
  </si>
  <si>
    <t>Rok narastająco Styczeń - Maj</t>
  </si>
  <si>
    <t>YTD January - May</t>
  </si>
  <si>
    <t>CIMC</t>
  </si>
  <si>
    <t>STAS</t>
  </si>
  <si>
    <t>2024
Maj</t>
  </si>
  <si>
    <t>2023
Maj</t>
  </si>
  <si>
    <t>2024
Sty - Maj</t>
  </si>
  <si>
    <t>2023
Sty - 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</si>
</sst>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b/>
      <i/>
      <sz val="10"/>
      <color theme="1" tint="0.499984740745262"/>
      <name val="Tahoma"/>
      <family val="2"/>
      <charset val="238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sz val="10"/>
      <name val="Arial Nova"/>
      <family val="2"/>
    </font>
    <font>
      <sz val="10"/>
      <color indexed="23"/>
      <name val="Arial Nova"/>
      <family val="2"/>
    </font>
    <font>
      <b/>
      <i/>
      <sz val="10"/>
      <color theme="0" tint="-0.499984740745262"/>
      <name val="Arial Nova"/>
      <family val="2"/>
    </font>
    <font>
      <b/>
      <i/>
      <sz val="10"/>
      <color theme="0"/>
      <name val="Arial Nova"/>
      <family val="2"/>
    </font>
    <font>
      <i/>
      <sz val="10"/>
      <color theme="0"/>
      <name val="Arial Nova"/>
      <family val="2"/>
    </font>
    <font>
      <i/>
      <sz val="10"/>
      <color theme="0" tint="-0.249977111117893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sz val="10"/>
      <color indexed="8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5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2" fillId="0" borderId="0" xfId="4"/>
    <xf numFmtId="0" fontId="8" fillId="0" borderId="0" xfId="4" applyFont="1"/>
    <xf numFmtId="0" fontId="9" fillId="0" borderId="0" xfId="4" applyFont="1" applyAlignment="1">
      <alignment vertical="center"/>
    </xf>
    <xf numFmtId="0" fontId="10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8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9" fillId="0" borderId="0" xfId="4" applyFont="1" applyAlignment="1">
      <alignment horizontal="right" vertical="center"/>
    </xf>
    <xf numFmtId="0" fontId="13" fillId="3" borderId="2" xfId="4" applyFont="1" applyFill="1" applyBorder="1" applyAlignment="1">
      <alignment horizontal="center" wrapText="1"/>
    </xf>
    <xf numFmtId="0" fontId="13" fillId="3" borderId="2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center" wrapText="1"/>
    </xf>
    <xf numFmtId="0" fontId="25" fillId="3" borderId="3" xfId="4" applyFont="1" applyFill="1" applyBorder="1" applyAlignment="1">
      <alignment horizontal="center" vertical="top" wrapText="1"/>
    </xf>
    <xf numFmtId="0" fontId="20" fillId="0" borderId="1" xfId="4" applyFont="1" applyBorder="1" applyAlignment="1">
      <alignment horizontal="center" vertical="center"/>
    </xf>
    <xf numFmtId="0" fontId="20" fillId="0" borderId="1" xfId="4" applyFont="1" applyBorder="1" applyAlignment="1">
      <alignment vertical="center"/>
    </xf>
    <xf numFmtId="10" fontId="20" fillId="0" borderId="1" xfId="7" applyNumberFormat="1" applyFont="1" applyBorder="1" applyAlignment="1">
      <alignment vertical="center"/>
    </xf>
    <xf numFmtId="165" fontId="20" fillId="0" borderId="1" xfId="7" applyNumberFormat="1" applyFont="1" applyBorder="1" applyAlignment="1">
      <alignment vertical="center"/>
    </xf>
    <xf numFmtId="0" fontId="20" fillId="5" borderId="1" xfId="4" applyFont="1" applyFill="1" applyBorder="1" applyAlignment="1">
      <alignment horizontal="center" vertical="center"/>
    </xf>
    <xf numFmtId="0" fontId="20" fillId="5" borderId="1" xfId="4" applyFont="1" applyFill="1" applyBorder="1" applyAlignment="1">
      <alignment vertical="center"/>
    </xf>
    <xf numFmtId="10" fontId="20" fillId="5" borderId="1" xfId="7" applyNumberFormat="1" applyFont="1" applyFill="1" applyBorder="1" applyAlignment="1">
      <alignment vertical="center"/>
    </xf>
    <xf numFmtId="165" fontId="20" fillId="5" borderId="1" xfId="7" applyNumberFormat="1" applyFont="1" applyFill="1" applyBorder="1" applyAlignment="1">
      <alignment vertical="center"/>
    </xf>
    <xf numFmtId="10" fontId="20" fillId="0" borderId="1" xfId="7" applyNumberFormat="1" applyFont="1" applyFill="1" applyBorder="1" applyAlignment="1">
      <alignment vertical="center"/>
    </xf>
    <xf numFmtId="165" fontId="20" fillId="0" borderId="1" xfId="7" applyNumberFormat="1" applyFont="1" applyFill="1" applyBorder="1" applyAlignment="1">
      <alignment vertical="center"/>
    </xf>
    <xf numFmtId="0" fontId="10" fillId="4" borderId="1" xfId="0" applyFont="1" applyFill="1" applyBorder="1"/>
    <xf numFmtId="0" fontId="20" fillId="4" borderId="1" xfId="4" applyFont="1" applyFill="1" applyBorder="1" applyAlignment="1">
      <alignment vertical="center"/>
    </xf>
    <xf numFmtId="165" fontId="20" fillId="4" borderId="1" xfId="10" applyNumberFormat="1" applyFont="1" applyFill="1" applyBorder="1" applyAlignment="1">
      <alignment vertical="center"/>
    </xf>
    <xf numFmtId="165" fontId="20" fillId="4" borderId="1" xfId="7" applyNumberFormat="1" applyFont="1" applyFill="1" applyBorder="1" applyAlignment="1">
      <alignment vertical="center"/>
    </xf>
    <xf numFmtId="0" fontId="13" fillId="3" borderId="1" xfId="4" applyFont="1" applyFill="1" applyBorder="1"/>
    <xf numFmtId="0" fontId="11" fillId="3" borderId="1" xfId="4" applyFont="1" applyFill="1" applyBorder="1" applyAlignment="1">
      <alignment vertical="center"/>
    </xf>
    <xf numFmtId="9" fontId="11" fillId="3" borderId="1" xfId="7" applyFont="1" applyFill="1" applyBorder="1" applyAlignment="1">
      <alignment vertical="center"/>
    </xf>
    <xf numFmtId="165" fontId="11" fillId="3" borderId="1" xfId="4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top" indent="1"/>
    </xf>
    <xf numFmtId="0" fontId="17" fillId="2" borderId="0" xfId="4" applyFont="1" applyFill="1" applyAlignment="1">
      <alignment vertical="center"/>
    </xf>
    <xf numFmtId="9" fontId="17" fillId="2" borderId="0" xfId="7" applyFont="1" applyFill="1" applyBorder="1" applyAlignment="1">
      <alignment vertical="center"/>
    </xf>
    <xf numFmtId="165" fontId="17" fillId="2" borderId="0" xfId="4" applyNumberFormat="1" applyFont="1" applyFill="1" applyAlignment="1">
      <alignment vertical="center"/>
    </xf>
    <xf numFmtId="0" fontId="20" fillId="0" borderId="0" xfId="4" applyFont="1" applyAlignment="1">
      <alignment horizontal="right" vertical="center"/>
    </xf>
    <xf numFmtId="0" fontId="20" fillId="4" borderId="1" xfId="4" applyFont="1" applyFill="1" applyBorder="1"/>
    <xf numFmtId="0" fontId="12" fillId="4" borderId="1" xfId="4" applyFont="1" applyFill="1" applyBorder="1"/>
    <xf numFmtId="0" fontId="12" fillId="4" borderId="1" xfId="4" applyFont="1" applyFill="1" applyBorder="1" applyAlignment="1">
      <alignment vertical="center"/>
    </xf>
    <xf numFmtId="165" fontId="12" fillId="4" borderId="1" xfId="10" applyNumberFormat="1" applyFont="1" applyFill="1" applyBorder="1" applyAlignment="1">
      <alignment vertical="center"/>
    </xf>
    <xf numFmtId="165" fontId="12" fillId="4" borderId="1" xfId="7" applyNumberFormat="1" applyFont="1" applyFill="1" applyBorder="1" applyAlignment="1">
      <alignment vertical="center"/>
    </xf>
    <xf numFmtId="3" fontId="20" fillId="0" borderId="1" xfId="4" applyNumberFormat="1" applyFont="1" applyBorder="1" applyAlignment="1">
      <alignment vertical="center"/>
    </xf>
    <xf numFmtId="3" fontId="20" fillId="5" borderId="1" xfId="4" applyNumberFormat="1" applyFont="1" applyFill="1" applyBorder="1" applyAlignment="1">
      <alignment vertical="center"/>
    </xf>
    <xf numFmtId="3" fontId="20" fillId="4" borderId="1" xfId="4" applyNumberFormat="1" applyFont="1" applyFill="1" applyBorder="1" applyAlignment="1">
      <alignment vertical="center"/>
    </xf>
    <xf numFmtId="3" fontId="11" fillId="3" borderId="1" xfId="4" applyNumberFormat="1" applyFont="1" applyFill="1" applyBorder="1" applyAlignment="1">
      <alignment vertical="center"/>
    </xf>
    <xf numFmtId="0" fontId="20" fillId="0" borderId="0" xfId="4" applyFont="1"/>
    <xf numFmtId="0" fontId="30" fillId="0" borderId="0" xfId="4" applyFont="1"/>
    <xf numFmtId="0" fontId="31" fillId="0" borderId="0" xfId="0" applyFont="1"/>
    <xf numFmtId="14" fontId="31" fillId="0" borderId="0" xfId="0" applyNumberFormat="1" applyFont="1" applyAlignment="1">
      <alignment horizontal="right"/>
    </xf>
    <xf numFmtId="0" fontId="32" fillId="0" borderId="0" xfId="0" applyFont="1" applyAlignment="1">
      <alignment horizontal="right"/>
    </xf>
    <xf numFmtId="0" fontId="33" fillId="3" borderId="1" xfId="0" applyFont="1" applyFill="1" applyBorder="1" applyAlignment="1">
      <alignment wrapText="1"/>
    </xf>
    <xf numFmtId="166" fontId="33" fillId="3" borderId="1" xfId="3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wrapText="1"/>
    </xf>
    <xf numFmtId="166" fontId="34" fillId="4" borderId="1" xfId="3" applyNumberFormat="1" applyFont="1" applyFill="1" applyBorder="1" applyAlignment="1">
      <alignment horizontal="center"/>
    </xf>
    <xf numFmtId="165" fontId="34" fillId="4" borderId="1" xfId="10" applyNumberFormat="1" applyFont="1" applyFill="1" applyBorder="1" applyAlignment="1">
      <alignment horizontal="center"/>
    </xf>
    <xf numFmtId="0" fontId="34" fillId="0" borderId="1" xfId="0" applyFont="1" applyBorder="1" applyAlignment="1">
      <alignment horizontal="left" wrapText="1" indent="1"/>
    </xf>
    <xf numFmtId="166" fontId="34" fillId="0" borderId="1" xfId="3" applyNumberFormat="1" applyFont="1" applyBorder="1" applyAlignment="1">
      <alignment horizontal="center"/>
    </xf>
    <xf numFmtId="165" fontId="34" fillId="0" borderId="1" xfId="10" applyNumberFormat="1" applyFont="1" applyBorder="1" applyAlignment="1">
      <alignment horizontal="center"/>
    </xf>
    <xf numFmtId="0" fontId="34" fillId="5" borderId="1" xfId="0" applyFont="1" applyFill="1" applyBorder="1" applyAlignment="1">
      <alignment horizontal="left" wrapText="1" indent="1"/>
    </xf>
    <xf numFmtId="166" fontId="34" fillId="5" borderId="1" xfId="3" applyNumberFormat="1" applyFont="1" applyFill="1" applyBorder="1" applyAlignment="1">
      <alignment horizontal="center"/>
    </xf>
    <xf numFmtId="165" fontId="34" fillId="5" borderId="1" xfId="10" applyNumberFormat="1" applyFont="1" applyFill="1" applyBorder="1" applyAlignment="1">
      <alignment horizontal="center"/>
    </xf>
    <xf numFmtId="0" fontId="34" fillId="0" borderId="2" xfId="0" applyFont="1" applyBorder="1" applyAlignment="1">
      <alignment horizontal="left" wrapText="1" indent="1"/>
    </xf>
    <xf numFmtId="166" fontId="34" fillId="0" borderId="2" xfId="3" applyNumberFormat="1" applyFont="1" applyBorder="1" applyAlignment="1">
      <alignment horizontal="center"/>
    </xf>
    <xf numFmtId="165" fontId="34" fillId="0" borderId="2" xfId="10" applyNumberFormat="1" applyFont="1" applyBorder="1" applyAlignment="1">
      <alignment horizontal="center"/>
    </xf>
    <xf numFmtId="0" fontId="34" fillId="0" borderId="3" xfId="0" applyFont="1" applyBorder="1" applyAlignment="1">
      <alignment horizontal="left" wrapText="1" indent="1"/>
    </xf>
    <xf numFmtId="166" fontId="34" fillId="0" borderId="3" xfId="3" applyNumberFormat="1" applyFont="1" applyBorder="1" applyAlignment="1">
      <alignment horizontal="center"/>
    </xf>
    <xf numFmtId="165" fontId="34" fillId="0" borderId="3" xfId="10" applyNumberFormat="1" applyFont="1" applyBorder="1" applyAlignment="1">
      <alignment horizontal="center"/>
    </xf>
    <xf numFmtId="0" fontId="35" fillId="3" borderId="1" xfId="0" applyFont="1" applyFill="1" applyBorder="1" applyAlignment="1">
      <alignment wrapText="1"/>
    </xf>
    <xf numFmtId="166" fontId="35" fillId="3" borderId="1" xfId="3" applyNumberFormat="1" applyFont="1" applyFill="1" applyBorder="1" applyAlignment="1">
      <alignment horizontal="center"/>
    </xf>
    <xf numFmtId="165" fontId="35" fillId="3" borderId="1" xfId="10" applyNumberFormat="1" applyFont="1" applyFill="1" applyBorder="1" applyAlignment="1">
      <alignment horizontal="center"/>
    </xf>
    <xf numFmtId="0" fontId="36" fillId="0" borderId="0" xfId="0" applyFont="1" applyAlignment="1">
      <alignment horizontal="left" wrapText="1" indent="1"/>
    </xf>
    <xf numFmtId="0" fontId="34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 applyAlignment="1">
      <alignment horizontal="left" vertical="top" wrapText="1" indent="1"/>
    </xf>
    <xf numFmtId="165" fontId="31" fillId="0" borderId="0" xfId="10" applyNumberFormat="1" applyFont="1"/>
    <xf numFmtId="0" fontId="33" fillId="3" borderId="1" xfId="0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1" fillId="3" borderId="2" xfId="4" applyFont="1" applyFill="1" applyBorder="1" applyAlignment="1">
      <alignment horizontal="center" wrapText="1"/>
    </xf>
    <xf numFmtId="0" fontId="11" fillId="3" borderId="4" xfId="4" applyFont="1" applyFill="1" applyBorder="1" applyAlignment="1">
      <alignment horizontal="center" wrapText="1"/>
    </xf>
    <xf numFmtId="0" fontId="11" fillId="3" borderId="2" xfId="4" applyFont="1" applyFill="1" applyBorder="1" applyAlignment="1">
      <alignment horizontal="center" vertical="center"/>
    </xf>
    <xf numFmtId="0" fontId="22" fillId="3" borderId="3" xfId="4" applyFont="1" applyFill="1" applyBorder="1" applyAlignment="1">
      <alignment horizontal="center" vertical="center"/>
    </xf>
    <xf numFmtId="0" fontId="13" fillId="3" borderId="1" xfId="4" applyFont="1" applyFill="1" applyBorder="1" applyAlignment="1">
      <alignment horizontal="center" vertical="center" wrapText="1"/>
    </xf>
    <xf numFmtId="0" fontId="13" fillId="3" borderId="2" xfId="4" applyFont="1" applyFill="1" applyBorder="1" applyAlignment="1">
      <alignment horizontal="center" wrapText="1"/>
    </xf>
    <xf numFmtId="0" fontId="13" fillId="3" borderId="4" xfId="4" applyFont="1" applyFill="1" applyBorder="1" applyAlignment="1">
      <alignment horizontal="center" wrapText="1"/>
    </xf>
    <xf numFmtId="0" fontId="23" fillId="3" borderId="4" xfId="4" applyFont="1" applyFill="1" applyBorder="1" applyAlignment="1">
      <alignment horizontal="center" vertical="top"/>
    </xf>
    <xf numFmtId="0" fontId="23" fillId="3" borderId="3" xfId="4" applyFont="1" applyFill="1" applyBorder="1" applyAlignment="1">
      <alignment horizontal="center" vertical="top"/>
    </xf>
    <xf numFmtId="0" fontId="24" fillId="3" borderId="4" xfId="4" applyFont="1" applyFill="1" applyBorder="1" applyAlignment="1">
      <alignment horizontal="center" vertical="top" wrapText="1"/>
    </xf>
    <xf numFmtId="0" fontId="24" fillId="3" borderId="3" xfId="4" applyFont="1" applyFill="1" applyBorder="1" applyAlignment="1">
      <alignment horizontal="center" vertical="top" wrapText="1"/>
    </xf>
    <xf numFmtId="0" fontId="28" fillId="3" borderId="4" xfId="4" applyFont="1" applyFill="1" applyBorder="1" applyAlignment="1">
      <alignment horizontal="center" vertical="top"/>
    </xf>
    <xf numFmtId="0" fontId="28" fillId="3" borderId="3" xfId="4" applyFont="1" applyFill="1" applyBorder="1" applyAlignment="1">
      <alignment horizontal="center" vertical="top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11</xdr:col>
      <xdr:colOff>198120</xdr:colOff>
      <xdr:row>75</xdr:row>
      <xdr:rowOff>175260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3DC9379-A725-76AA-538F-16C5F519E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024360"/>
          <a:ext cx="8778240" cy="2918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6</xdr:col>
      <xdr:colOff>752475</xdr:colOff>
      <xdr:row>57</xdr:row>
      <xdr:rowOff>134003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755E204-19CE-4991-5F17-BD53ADFE5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15075"/>
          <a:ext cx="5934075" cy="43250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59</xdr:row>
      <xdr:rowOff>114300</xdr:rowOff>
    </xdr:from>
    <xdr:to>
      <xdr:col>19</xdr:col>
      <xdr:colOff>600075</xdr:colOff>
      <xdr:row>74</xdr:row>
      <xdr:rowOff>76722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3F847D6B-795B-0682-8D65-D746F8170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9875" y="11029950"/>
          <a:ext cx="7248525" cy="2819922"/>
        </a:xfrm>
        <a:prstGeom prst="rect">
          <a:avLst/>
        </a:prstGeom>
      </xdr:spPr>
    </xdr:pic>
    <xdr:clientData/>
  </xdr:twoCellAnchor>
  <xdr:twoCellAnchor editAs="oneCell">
    <xdr:from>
      <xdr:col>8</xdr:col>
      <xdr:colOff>9525</xdr:colOff>
      <xdr:row>36</xdr:row>
      <xdr:rowOff>76200</xdr:rowOff>
    </xdr:from>
    <xdr:to>
      <xdr:col>20</xdr:col>
      <xdr:colOff>8807</xdr:colOff>
      <xdr:row>49</xdr:row>
      <xdr:rowOff>133350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CFBFC58-C3F6-429C-4164-61B88460B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2250" y="6610350"/>
          <a:ext cx="7314482" cy="25336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35</xdr:row>
      <xdr:rowOff>0</xdr:rowOff>
    </xdr:from>
    <xdr:to>
      <xdr:col>7</xdr:col>
      <xdr:colOff>1</xdr:colOff>
      <xdr:row>57</xdr:row>
      <xdr:rowOff>127495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55B489-7D8D-E657-3704-25601B1DE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6343650"/>
          <a:ext cx="5962650" cy="43184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58</xdr:row>
      <xdr:rowOff>62865</xdr:rowOff>
    </xdr:from>
    <xdr:to>
      <xdr:col>6</xdr:col>
      <xdr:colOff>762305</xdr:colOff>
      <xdr:row>81</xdr:row>
      <xdr:rowOff>47625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C9C08475-44FF-5074-888F-DA120835F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788015"/>
          <a:ext cx="5943905" cy="43662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9</xdr:col>
      <xdr:colOff>504825</xdr:colOff>
      <xdr:row>49</xdr:row>
      <xdr:rowOff>187671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605424D-F7B7-226B-01F8-4EAF44FCC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34125"/>
          <a:ext cx="7848600" cy="2854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9</xdr:col>
      <xdr:colOff>590550</xdr:colOff>
      <xdr:row>46</xdr:row>
      <xdr:rowOff>160456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C046245-59C8-9784-AC86-F9B261001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57825"/>
          <a:ext cx="7715250" cy="32084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209550</xdr:colOff>
      <xdr:row>51</xdr:row>
      <xdr:rowOff>141909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71B513-1BDD-1EB3-8485-2ECEAC4C5F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848350"/>
          <a:ext cx="7943850" cy="33994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4/CEP/01.2014/dane%20szczeg&#243;&#322;owe/raporty/PZPM_CEP_RAPORT_PRZYCZEPY_NACZEPY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3/CEP/02.2013/dane%20szczeg&#243;&#322;owe/raporty/PZPM_CEP_RAPORT_PRZYCZEPY_NACZEPY_CZY_CZASOWEwy&#322;acznieNI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7/CEP/11.2017/dane%20szczeg&#243;&#322;owe/raporty/PZPM_CEP_RAPORT_WSZYSTKIE_POJAZD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MSOIS/PZPM%202012/CEP/12.2012/dane%20szczeg&#243;&#322;owe/raporty/PZPM_CEP_RAPORT_WSZYSTKIE_POJAZDY_GRUDZIE&#323;_2012_NOWE%20I%20U&#379;YWAN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PRZYCZ. NACZ.-tabele i wykresy"/>
      <sheetName val="PN&gt;3.5T - tabela (1)"/>
      <sheetName val="PN&gt;3.5T - analiza1"/>
      <sheetName val="PN&gt;3.5T - tabela (2)"/>
      <sheetName val="PN&gt;3.5T - analiza2"/>
      <sheetName val="N&gt;3.5T - tabela (1)"/>
      <sheetName val="N&gt;3.5T - analiza1"/>
      <sheetName val="N&gt;3.5T - tabela (2)"/>
      <sheetName val="N&gt;3.5T - analiza2"/>
      <sheetName val="N&gt;3.5T - Podrodzaje - tabela"/>
      <sheetName val="N&gt;3.5T - Podrodzaje-analiza1"/>
      <sheetName val="P&gt;3.5T - tabela (1)"/>
      <sheetName val="P&gt;3.5T - analiza1"/>
      <sheetName val="P&gt;3.5T - tabela (2)"/>
      <sheetName val="P&gt;3.5T - analiza2"/>
      <sheetName val="P&gt;3.5T - Podrodzaje - tabela"/>
      <sheetName val="P&gt;3.5T - Podrodzaje-analiza1"/>
      <sheetName val="N-C - tabela (1)"/>
      <sheetName val="N-C - analiza1"/>
      <sheetName val="N-C - tabela (2)"/>
      <sheetName val="N-C - analiza2"/>
      <sheetName val="N-C - Podrodzaje - tabela (1)"/>
      <sheetName val="N-C - Podrodzaje-analiza1"/>
      <sheetName val="P-C - tabela (1)"/>
      <sheetName val="P-C - analiza1"/>
      <sheetName val="P-C - tabela (2)"/>
      <sheetName val="P-C - analiza2"/>
      <sheetName val="P-C - Podrodzaje - tabela (1)"/>
      <sheetName val="P-C - Podrodzaje-analiza1"/>
      <sheetName val="P-L - tabela (1)"/>
      <sheetName val="P-L - analiza1"/>
      <sheetName val="P-L - tabela (2)"/>
      <sheetName val="P-L - analiza2"/>
      <sheetName val="P-CR - tabela (1)"/>
      <sheetName val="P-CR - analiza1"/>
      <sheetName val="P-CR - tabela (2)"/>
      <sheetName val="P-R - analiza2"/>
      <sheetName val="Naczepy-przeznaczenie-analiza"/>
      <sheetName val="Przyczepy-przeznaczenie-analiza"/>
      <sheetName val="Rodzaje - analiza"/>
      <sheetName val="BAZA_PRZYCZEPY_NACZEPY"/>
      <sheetName val="Arkusz1"/>
    </sheetNames>
    <sheetDataSet>
      <sheetData sheetId="0">
        <row r="21">
          <cell r="E21" t="str">
            <v>WSZYSTKIE</v>
          </cell>
        </row>
        <row r="63">
          <cell r="A63" t="str">
            <v>NOWYCH</v>
          </cell>
          <cell r="B63" t="str">
            <v>NEW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NACZ. PRZYCZ.-tabele i wykresy"/>
      <sheetName val="N-C - tabela (1)"/>
      <sheetName val="N-C - analiza1"/>
      <sheetName val="N-C - tabela (2)"/>
      <sheetName val="N-C - analiza2"/>
      <sheetName val="P-C - tabela (1)"/>
      <sheetName val="P-C - analiza1"/>
      <sheetName val="P-C - tabela (2)"/>
      <sheetName val="P-C - analiza2"/>
      <sheetName val="P-L - tabela (1)"/>
      <sheetName val="P-L - analiza1"/>
      <sheetName val="P-L - tabela (2)"/>
      <sheetName val="P-L - analiza2"/>
      <sheetName val="Naczepy-podrodzaj-analiza"/>
      <sheetName val="Naczepy-przeznaczenie-analiza"/>
      <sheetName val="Przyczepy-podrodzaj-analiza"/>
      <sheetName val="Przyczepy-przeznaczenie-analiza"/>
      <sheetName val="Rodzaje - analiza"/>
      <sheetName val="BAZA_REJESTRACJE"/>
    </sheetNames>
    <sheetDataSet>
      <sheetData sheetId="0" refreshError="1">
        <row r="63">
          <cell r="A63" t="str">
            <v>NOWYCH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POJAZDY - tabele i wykresy (1)"/>
      <sheetName val="Rodzaje - analiza (2)"/>
      <sheetName val="POJAZDY - tabele i wykresy (2)"/>
      <sheetName val="Rodzaje - analiza (3)"/>
      <sheetName val="SO i SD - tabele i wykresy"/>
      <sheetName val="SC pow 3,5T - tabele i wykresy 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>
        <row r="16">
          <cell r="E16" t="str">
            <v>Listopad</v>
          </cell>
        </row>
        <row r="53">
          <cell r="A53" t="str">
            <v>NOWYCH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O i SD - tabele i wykresy"/>
      <sheetName val="SC pow 3,5T - tabele i wykresy "/>
      <sheetName val="PTW i ATV - tabele i wykresy"/>
      <sheetName val="SO i SO# - tabela (1)"/>
      <sheetName val="SO i SO# - tabela (2)"/>
      <sheetName val="SO# - tabela (1)"/>
      <sheetName val="SC-DOST i SS-DOST - tabela (1)"/>
      <sheetName val="SC-DOST i SS-DOST - tabela (2)"/>
      <sheetName val="SO i SC do 3.5T - tabela (1)"/>
      <sheetName val="SO i SC do 3.5T - tabela (2)"/>
      <sheetName val="SC pow 3.5T - tabela (1)"/>
      <sheetName val="SC pow 3.5T - tabela (2)"/>
      <sheetName val="SC od 3,5T segmenty - tabela1 "/>
      <sheetName val="SC od 3,5T segmenty - tabela2"/>
      <sheetName val="AUTOBUSY - tabela (1)"/>
      <sheetName val="AUTOBUSY - tabela (2)"/>
      <sheetName val="MC - tabela (1)"/>
      <sheetName val="MC - tabela (2)"/>
      <sheetName val="MP - tabela (1)"/>
      <sheetName val="MP - tabela (2)"/>
      <sheetName val="Samochodowy inny - tabela (1)"/>
      <sheetName val="Samochodowy inny - tabela (2)"/>
      <sheetName val="Ciągniki rolnicze - tabela (1)"/>
      <sheetName val="Ciągniki rolnicze - tabela (2)"/>
    </sheetNames>
    <sheetDataSet>
      <sheetData sheetId="0" refreshError="1">
        <row r="21">
          <cell r="E21" t="str">
            <v>Grudzień</v>
          </cell>
        </row>
        <row r="26">
          <cell r="E26">
            <v>2012</v>
          </cell>
        </row>
        <row r="59">
          <cell r="A59">
            <v>0</v>
          </cell>
        </row>
        <row r="60">
          <cell r="A60">
            <v>0</v>
          </cell>
        </row>
        <row r="61">
          <cell r="A6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4"/>
  <sheetViews>
    <sheetView showGridLines="0" tabSelected="1" zoomScale="90" zoomScaleNormal="90" workbookViewId="0"/>
  </sheetViews>
  <sheetFormatPr defaultColWidth="9.140625" defaultRowHeight="14.25" x14ac:dyDescent="0.2"/>
  <cols>
    <col min="1" max="1" width="28.140625" style="52" customWidth="1"/>
    <col min="2" max="7" width="11.85546875" style="52" customWidth="1"/>
    <col min="8" max="16384" width="9.140625" style="52"/>
  </cols>
  <sheetData>
    <row r="1" spans="1:7" x14ac:dyDescent="0.2">
      <c r="A1" s="52" t="s">
        <v>83</v>
      </c>
      <c r="G1" s="53">
        <v>45453</v>
      </c>
    </row>
    <row r="2" spans="1:7" x14ac:dyDescent="0.2">
      <c r="G2" s="54" t="s">
        <v>71</v>
      </c>
    </row>
    <row r="3" spans="1:7" ht="26.1" customHeight="1" x14ac:dyDescent="0.2">
      <c r="A3" s="82" t="s">
        <v>82</v>
      </c>
      <c r="B3" s="82"/>
      <c r="C3" s="82"/>
      <c r="D3" s="82"/>
      <c r="E3" s="82"/>
      <c r="F3" s="82"/>
      <c r="G3" s="82"/>
    </row>
    <row r="4" spans="1:7" ht="26.1" customHeight="1" x14ac:dyDescent="0.2">
      <c r="A4" s="55"/>
      <c r="B4" s="56" t="s">
        <v>127</v>
      </c>
      <c r="C4" s="56" t="s">
        <v>128</v>
      </c>
      <c r="D4" s="57" t="s">
        <v>69</v>
      </c>
      <c r="E4" s="56" t="s">
        <v>129</v>
      </c>
      <c r="F4" s="56" t="s">
        <v>130</v>
      </c>
      <c r="G4" s="57" t="s">
        <v>69</v>
      </c>
    </row>
    <row r="5" spans="1:7" ht="26.1" customHeight="1" x14ac:dyDescent="0.2">
      <c r="A5" s="58" t="s">
        <v>81</v>
      </c>
      <c r="B5" s="59">
        <v>6211</v>
      </c>
      <c r="C5" s="59">
        <v>6420</v>
      </c>
      <c r="D5" s="60">
        <v>-3.2554517133956407E-2</v>
      </c>
      <c r="E5" s="59">
        <v>28832</v>
      </c>
      <c r="F5" s="59">
        <v>26927</v>
      </c>
      <c r="G5" s="60">
        <v>7.0746834032755279E-2</v>
      </c>
    </row>
    <row r="6" spans="1:7" ht="26.1" customHeight="1" x14ac:dyDescent="0.2">
      <c r="A6" s="61" t="s">
        <v>80</v>
      </c>
      <c r="B6" s="62">
        <v>1061</v>
      </c>
      <c r="C6" s="62">
        <v>1058</v>
      </c>
      <c r="D6" s="63">
        <v>2.835538752362865E-3</v>
      </c>
      <c r="E6" s="62">
        <v>5554</v>
      </c>
      <c r="F6" s="62">
        <v>5008</v>
      </c>
      <c r="G6" s="63">
        <v>0.10902555910543121</v>
      </c>
    </row>
    <row r="7" spans="1:7" ht="26.1" customHeight="1" x14ac:dyDescent="0.2">
      <c r="A7" s="64" t="s">
        <v>79</v>
      </c>
      <c r="B7" s="65">
        <v>222</v>
      </c>
      <c r="C7" s="65">
        <v>234</v>
      </c>
      <c r="D7" s="66">
        <v>-5.1282051282051322E-2</v>
      </c>
      <c r="E7" s="65">
        <v>1019</v>
      </c>
      <c r="F7" s="65">
        <v>975</v>
      </c>
      <c r="G7" s="66">
        <v>4.5128205128205146E-2</v>
      </c>
    </row>
    <row r="8" spans="1:7" ht="26.1" customHeight="1" x14ac:dyDescent="0.2">
      <c r="A8" s="61" t="s">
        <v>78</v>
      </c>
      <c r="B8" s="62">
        <v>4556</v>
      </c>
      <c r="C8" s="62">
        <v>4598</v>
      </c>
      <c r="D8" s="63">
        <v>-9.1344062635928536E-3</v>
      </c>
      <c r="E8" s="62">
        <v>20335</v>
      </c>
      <c r="F8" s="62">
        <v>18340</v>
      </c>
      <c r="G8" s="63">
        <v>0.10877862595419852</v>
      </c>
    </row>
    <row r="9" spans="1:7" ht="26.1" customHeight="1" x14ac:dyDescent="0.2">
      <c r="A9" s="64" t="s">
        <v>77</v>
      </c>
      <c r="B9" s="65">
        <v>372</v>
      </c>
      <c r="C9" s="65">
        <v>530</v>
      </c>
      <c r="D9" s="66">
        <v>-0.29811320754716986</v>
      </c>
      <c r="E9" s="65">
        <v>1924</v>
      </c>
      <c r="F9" s="65">
        <v>2602</v>
      </c>
      <c r="G9" s="66">
        <v>-0.26056879323597237</v>
      </c>
    </row>
    <row r="10" spans="1:7" ht="26.1" customHeight="1" x14ac:dyDescent="0.2">
      <c r="A10" s="61" t="s">
        <v>76</v>
      </c>
      <c r="B10" s="62">
        <v>0</v>
      </c>
      <c r="C10" s="62">
        <v>0</v>
      </c>
      <c r="D10" s="63"/>
      <c r="E10" s="62">
        <v>0</v>
      </c>
      <c r="F10" s="62">
        <v>2</v>
      </c>
      <c r="G10" s="63">
        <v>-1</v>
      </c>
    </row>
    <row r="11" spans="1:7" ht="26.1" customHeight="1" x14ac:dyDescent="0.2">
      <c r="A11" s="58" t="s">
        <v>75</v>
      </c>
      <c r="B11" s="59">
        <v>1311</v>
      </c>
      <c r="C11" s="59">
        <v>2107</v>
      </c>
      <c r="D11" s="60">
        <v>-0.37778832463217848</v>
      </c>
      <c r="E11" s="59">
        <v>7081</v>
      </c>
      <c r="F11" s="59">
        <v>10624</v>
      </c>
      <c r="G11" s="60">
        <v>-0.33349021084337349</v>
      </c>
    </row>
    <row r="12" spans="1:7" ht="26.1" customHeight="1" x14ac:dyDescent="0.2">
      <c r="A12" s="67" t="s">
        <v>74</v>
      </c>
      <c r="B12" s="68">
        <v>1310</v>
      </c>
      <c r="C12" s="68">
        <v>2106</v>
      </c>
      <c r="D12" s="69">
        <v>-0.37796771130104467</v>
      </c>
      <c r="E12" s="68">
        <v>7070</v>
      </c>
      <c r="F12" s="68">
        <v>10615</v>
      </c>
      <c r="G12" s="69">
        <v>-0.33396137541215265</v>
      </c>
    </row>
    <row r="13" spans="1:7" ht="26.1" customHeight="1" x14ac:dyDescent="0.2">
      <c r="A13" s="70" t="s">
        <v>73</v>
      </c>
      <c r="B13" s="71">
        <v>1</v>
      </c>
      <c r="C13" s="71">
        <v>1</v>
      </c>
      <c r="D13" s="72">
        <v>0</v>
      </c>
      <c r="E13" s="71">
        <v>11</v>
      </c>
      <c r="F13" s="71">
        <v>9</v>
      </c>
      <c r="G13" s="72">
        <v>0.22222222222222232</v>
      </c>
    </row>
    <row r="14" spans="1:7" ht="26.1" customHeight="1" x14ac:dyDescent="0.2">
      <c r="A14" s="73" t="s">
        <v>72</v>
      </c>
      <c r="B14" s="74">
        <v>7522</v>
      </c>
      <c r="C14" s="74">
        <v>8527</v>
      </c>
      <c r="D14" s="75">
        <v>-0.11786091239591889</v>
      </c>
      <c r="E14" s="74">
        <v>35913</v>
      </c>
      <c r="F14" s="74">
        <v>37551</v>
      </c>
      <c r="G14" s="75">
        <v>-4.3620675880802096E-2</v>
      </c>
    </row>
    <row r="15" spans="1:7" ht="14.25" customHeight="1" x14ac:dyDescent="0.2">
      <c r="A15" s="76" t="s">
        <v>10</v>
      </c>
    </row>
    <row r="16" spans="1:7" x14ac:dyDescent="0.2">
      <c r="A16" s="77" t="s">
        <v>51</v>
      </c>
    </row>
    <row r="17" spans="1:7" x14ac:dyDescent="0.2">
      <c r="A17" s="78" t="s">
        <v>52</v>
      </c>
    </row>
    <row r="18" spans="1:7" x14ac:dyDescent="0.2">
      <c r="A18" s="79"/>
    </row>
    <row r="20" spans="1:7" ht="26.1" customHeight="1" x14ac:dyDescent="0.2">
      <c r="A20" s="82" t="s">
        <v>70</v>
      </c>
      <c r="B20" s="82"/>
      <c r="C20" s="82"/>
      <c r="D20" s="82"/>
      <c r="E20" s="82"/>
      <c r="F20" s="82"/>
      <c r="G20" s="82"/>
    </row>
    <row r="21" spans="1:7" ht="26.1" customHeight="1" x14ac:dyDescent="0.2">
      <c r="A21" s="55"/>
      <c r="B21" s="56" t="s">
        <v>127</v>
      </c>
      <c r="C21" s="56" t="s">
        <v>128</v>
      </c>
      <c r="D21" s="57" t="s">
        <v>69</v>
      </c>
      <c r="E21" s="56" t="s">
        <v>129</v>
      </c>
      <c r="F21" s="56" t="s">
        <v>130</v>
      </c>
      <c r="G21" s="57" t="s">
        <v>69</v>
      </c>
    </row>
    <row r="22" spans="1:7" ht="26.1" customHeight="1" x14ac:dyDescent="0.2">
      <c r="A22" s="58" t="s">
        <v>86</v>
      </c>
      <c r="B22" s="59">
        <v>183</v>
      </c>
      <c r="C22" s="59">
        <v>204</v>
      </c>
      <c r="D22" s="60">
        <v>-0.1029411764705882</v>
      </c>
      <c r="E22" s="59">
        <v>937</v>
      </c>
      <c r="F22" s="59">
        <v>1025</v>
      </c>
      <c r="G22" s="60">
        <v>-8.5853658536585331E-2</v>
      </c>
    </row>
    <row r="23" spans="1:7" ht="26.1" customHeight="1" x14ac:dyDescent="0.2">
      <c r="A23" s="67" t="s">
        <v>68</v>
      </c>
      <c r="B23" s="68">
        <v>182</v>
      </c>
      <c r="C23" s="68">
        <v>202</v>
      </c>
      <c r="D23" s="69">
        <v>-9.9009900990098987E-2</v>
      </c>
      <c r="E23" s="68">
        <v>931</v>
      </c>
      <c r="F23" s="68">
        <v>1021</v>
      </c>
      <c r="G23" s="69">
        <v>-8.8148873653281057E-2</v>
      </c>
    </row>
    <row r="24" spans="1:7" ht="26.1" customHeight="1" x14ac:dyDescent="0.2">
      <c r="A24" s="70" t="s">
        <v>67</v>
      </c>
      <c r="B24" s="71">
        <v>1</v>
      </c>
      <c r="C24" s="71">
        <v>2</v>
      </c>
      <c r="D24" s="72">
        <v>-0.5</v>
      </c>
      <c r="E24" s="71">
        <v>6</v>
      </c>
      <c r="F24" s="71">
        <v>4</v>
      </c>
      <c r="G24" s="72">
        <v>0.5</v>
      </c>
    </row>
    <row r="25" spans="1:7" ht="26.1" customHeight="1" x14ac:dyDescent="0.2">
      <c r="A25" s="58" t="s">
        <v>87</v>
      </c>
      <c r="B25" s="59">
        <v>1310</v>
      </c>
      <c r="C25" s="59">
        <v>2107</v>
      </c>
      <c r="D25" s="60">
        <v>-0.37826293308020886</v>
      </c>
      <c r="E25" s="59">
        <v>7073</v>
      </c>
      <c r="F25" s="59">
        <v>10616</v>
      </c>
      <c r="G25" s="60">
        <v>-0.33374152223059528</v>
      </c>
    </row>
    <row r="26" spans="1:7" ht="26.1" customHeight="1" x14ac:dyDescent="0.2">
      <c r="A26" s="67" t="s">
        <v>66</v>
      </c>
      <c r="B26" s="68">
        <v>1309</v>
      </c>
      <c r="C26" s="68">
        <v>2106</v>
      </c>
      <c r="D26" s="69">
        <v>-0.37844254510921183</v>
      </c>
      <c r="E26" s="68">
        <v>7063</v>
      </c>
      <c r="F26" s="68">
        <v>10607</v>
      </c>
      <c r="G26" s="69">
        <v>-0.3341189780333742</v>
      </c>
    </row>
    <row r="27" spans="1:7" ht="26.1" customHeight="1" x14ac:dyDescent="0.2">
      <c r="A27" s="70" t="s">
        <v>65</v>
      </c>
      <c r="B27" s="71">
        <v>1</v>
      </c>
      <c r="C27" s="71">
        <v>1</v>
      </c>
      <c r="D27" s="72">
        <v>0</v>
      </c>
      <c r="E27" s="71">
        <v>10</v>
      </c>
      <c r="F27" s="71">
        <v>9</v>
      </c>
      <c r="G27" s="72">
        <v>0.11111111111111116</v>
      </c>
    </row>
    <row r="28" spans="1:7" ht="26.1" customHeight="1" x14ac:dyDescent="0.2">
      <c r="A28" s="73" t="s">
        <v>64</v>
      </c>
      <c r="B28" s="74">
        <v>1493</v>
      </c>
      <c r="C28" s="74">
        <v>2311</v>
      </c>
      <c r="D28" s="75">
        <v>-0.35395932496754656</v>
      </c>
      <c r="E28" s="74">
        <v>8010</v>
      </c>
      <c r="F28" s="74">
        <v>11641</v>
      </c>
      <c r="G28" s="75">
        <v>-0.31191478395326866</v>
      </c>
    </row>
    <row r="29" spans="1:7" x14ac:dyDescent="0.2">
      <c r="A29" s="80" t="s">
        <v>10</v>
      </c>
    </row>
    <row r="30" spans="1:7" x14ac:dyDescent="0.2">
      <c r="A30" s="77" t="s">
        <v>53</v>
      </c>
    </row>
    <row r="31" spans="1:7" x14ac:dyDescent="0.2">
      <c r="A31" s="78" t="s">
        <v>52</v>
      </c>
    </row>
    <row r="34" spans="2:2" x14ac:dyDescent="0.2">
      <c r="B34" s="81"/>
    </row>
  </sheetData>
  <mergeCells count="2">
    <mergeCell ref="A3:G3"/>
    <mergeCell ref="A20:G20"/>
  </mergeCells>
  <conditionalFormatting sqref="D5:D14 G5:G14">
    <cfRule type="cellIs" dxfId="11" priority="8" operator="lessThan">
      <formula>0</formula>
    </cfRule>
  </conditionalFormatting>
  <conditionalFormatting sqref="D22:D28 G22:G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5"/>
  <sheetViews>
    <sheetView showGridLines="0" zoomScaleNormal="100" workbookViewId="0">
      <selection activeCell="J51" sqref="J51"/>
    </sheetView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3">
        <v>45453</v>
      </c>
    </row>
    <row r="2" spans="1:10" ht="14.45" customHeight="1" x14ac:dyDescent="0.25">
      <c r="A2" s="83" t="s">
        <v>24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5" customHeight="1" x14ac:dyDescent="0.25">
      <c r="A3" s="84" t="s">
        <v>23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5" customHeight="1" x14ac:dyDescent="0.25">
      <c r="A4" s="12"/>
      <c r="B4" s="12"/>
      <c r="C4" s="12"/>
      <c r="D4" s="12"/>
      <c r="E4" s="12"/>
      <c r="F4" s="12"/>
      <c r="G4" s="13" t="s">
        <v>110</v>
      </c>
      <c r="H4" s="3"/>
      <c r="I4" s="3"/>
      <c r="J4" s="3"/>
    </row>
    <row r="5" spans="1:10" ht="14.45" customHeight="1" x14ac:dyDescent="0.25">
      <c r="A5" s="85" t="s">
        <v>0</v>
      </c>
      <c r="B5" s="85" t="s">
        <v>1</v>
      </c>
      <c r="C5" s="87" t="s">
        <v>123</v>
      </c>
      <c r="D5" s="87"/>
      <c r="E5" s="87"/>
      <c r="F5" s="87"/>
      <c r="G5" s="87"/>
    </row>
    <row r="6" spans="1:10" ht="14.45" customHeight="1" x14ac:dyDescent="0.25">
      <c r="A6" s="86"/>
      <c r="B6" s="86"/>
      <c r="C6" s="88" t="s">
        <v>124</v>
      </c>
      <c r="D6" s="88"/>
      <c r="E6" s="88"/>
      <c r="F6" s="88"/>
      <c r="G6" s="88"/>
    </row>
    <row r="7" spans="1:10" ht="14.45" customHeight="1" x14ac:dyDescent="0.25">
      <c r="A7" s="86"/>
      <c r="B7" s="86"/>
      <c r="C7" s="89">
        <v>2024</v>
      </c>
      <c r="D7" s="89"/>
      <c r="E7" s="89">
        <v>2023</v>
      </c>
      <c r="F7" s="89"/>
      <c r="G7" s="90" t="s">
        <v>3</v>
      </c>
    </row>
    <row r="8" spans="1:10" ht="14.45" customHeight="1" x14ac:dyDescent="0.25">
      <c r="A8" s="92" t="s">
        <v>4</v>
      </c>
      <c r="B8" s="92" t="s">
        <v>5</v>
      </c>
      <c r="C8" s="89"/>
      <c r="D8" s="89"/>
      <c r="E8" s="89"/>
      <c r="F8" s="89"/>
      <c r="G8" s="91"/>
    </row>
    <row r="9" spans="1:10" ht="14.45" customHeight="1" x14ac:dyDescent="0.25">
      <c r="A9" s="92"/>
      <c r="B9" s="92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5" customHeight="1" x14ac:dyDescent="0.25">
      <c r="A10" s="93"/>
      <c r="B10" s="93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5" customHeight="1" x14ac:dyDescent="0.25">
      <c r="A11" s="18">
        <v>1</v>
      </c>
      <c r="B11" s="19" t="s">
        <v>11</v>
      </c>
      <c r="C11" s="19">
        <v>1608</v>
      </c>
      <c r="D11" s="20">
        <v>0.20074906367041198</v>
      </c>
      <c r="E11" s="19">
        <v>3241</v>
      </c>
      <c r="F11" s="20">
        <v>0.2784125075165364</v>
      </c>
      <c r="G11" s="21">
        <v>-0.50385683431039796</v>
      </c>
    </row>
    <row r="12" spans="1:10" ht="14.45" customHeight="1" x14ac:dyDescent="0.25">
      <c r="A12" s="22">
        <v>2</v>
      </c>
      <c r="B12" s="23" t="s">
        <v>13</v>
      </c>
      <c r="C12" s="23">
        <v>1043</v>
      </c>
      <c r="D12" s="24">
        <v>0.13021223470661672</v>
      </c>
      <c r="E12" s="23">
        <v>1561</v>
      </c>
      <c r="F12" s="24">
        <v>0.13409500901984367</v>
      </c>
      <c r="G12" s="25">
        <v>-0.33183856502242148</v>
      </c>
    </row>
    <row r="13" spans="1:10" ht="14.45" customHeight="1" x14ac:dyDescent="0.25">
      <c r="A13" s="18">
        <v>3</v>
      </c>
      <c r="B13" s="19" t="s">
        <v>12</v>
      </c>
      <c r="C13" s="19">
        <v>965</v>
      </c>
      <c r="D13" s="20">
        <v>0.12047440699126093</v>
      </c>
      <c r="E13" s="19">
        <v>2116</v>
      </c>
      <c r="F13" s="20">
        <v>0.18177132548750108</v>
      </c>
      <c r="G13" s="21">
        <v>-0.54395085066162574</v>
      </c>
    </row>
    <row r="14" spans="1:10" ht="14.45" customHeight="1" x14ac:dyDescent="0.25">
      <c r="A14" s="22">
        <v>4</v>
      </c>
      <c r="B14" s="23" t="s">
        <v>14</v>
      </c>
      <c r="C14" s="23">
        <v>890</v>
      </c>
      <c r="D14" s="24">
        <v>0.1111111111111111</v>
      </c>
      <c r="E14" s="23">
        <v>663</v>
      </c>
      <c r="F14" s="24">
        <v>5.6953869942444807E-2</v>
      </c>
      <c r="G14" s="25">
        <v>0.34238310708898934</v>
      </c>
    </row>
    <row r="15" spans="1:10" ht="14.45" customHeight="1" x14ac:dyDescent="0.25">
      <c r="A15" s="18">
        <v>5</v>
      </c>
      <c r="B15" s="19" t="s">
        <v>47</v>
      </c>
      <c r="C15" s="19">
        <v>329</v>
      </c>
      <c r="D15" s="20">
        <v>4.1073657927590511E-2</v>
      </c>
      <c r="E15" s="19">
        <v>361</v>
      </c>
      <c r="F15" s="20">
        <v>3.1011081522205997E-2</v>
      </c>
      <c r="G15" s="21">
        <v>-8.8642659279778435E-2</v>
      </c>
    </row>
    <row r="16" spans="1:10" ht="14.45" customHeight="1" x14ac:dyDescent="0.25">
      <c r="A16" s="22">
        <v>6</v>
      </c>
      <c r="B16" s="23" t="s">
        <v>15</v>
      </c>
      <c r="C16" s="23">
        <v>260</v>
      </c>
      <c r="D16" s="24">
        <v>3.2459425717852687E-2</v>
      </c>
      <c r="E16" s="23">
        <v>291</v>
      </c>
      <c r="F16" s="24">
        <v>2.4997852418177133E-2</v>
      </c>
      <c r="G16" s="25">
        <v>-0.10652920962199308</v>
      </c>
    </row>
    <row r="17" spans="1:8" ht="14.45" customHeight="1" x14ac:dyDescent="0.25">
      <c r="A17" s="18">
        <v>7</v>
      </c>
      <c r="B17" s="19" t="s">
        <v>16</v>
      </c>
      <c r="C17" s="19">
        <v>228</v>
      </c>
      <c r="D17" s="20">
        <v>2.8464419475655429E-2</v>
      </c>
      <c r="E17" s="19">
        <v>280</v>
      </c>
      <c r="F17" s="20">
        <v>2.4052916416115455E-2</v>
      </c>
      <c r="G17" s="21">
        <v>-0.18571428571428572</v>
      </c>
    </row>
    <row r="18" spans="1:8" ht="14.45" customHeight="1" x14ac:dyDescent="0.25">
      <c r="A18" s="22">
        <v>8</v>
      </c>
      <c r="B18" s="23" t="s">
        <v>19</v>
      </c>
      <c r="C18" s="23">
        <v>215</v>
      </c>
      <c r="D18" s="24">
        <v>2.6841448189762796E-2</v>
      </c>
      <c r="E18" s="23">
        <v>186</v>
      </c>
      <c r="F18" s="24">
        <v>1.5978008762133837E-2</v>
      </c>
      <c r="G18" s="25">
        <v>0.15591397849462374</v>
      </c>
    </row>
    <row r="19" spans="1:8" ht="14.45" customHeight="1" x14ac:dyDescent="0.25">
      <c r="A19" s="18">
        <v>9</v>
      </c>
      <c r="B19" s="19" t="s">
        <v>18</v>
      </c>
      <c r="C19" s="19">
        <v>166</v>
      </c>
      <c r="D19" s="20">
        <v>2.0724094881398251E-2</v>
      </c>
      <c r="E19" s="19">
        <v>129</v>
      </c>
      <c r="F19" s="20">
        <v>1.1081522205996048E-2</v>
      </c>
      <c r="G19" s="21">
        <v>0.28682170542635665</v>
      </c>
    </row>
    <row r="20" spans="1:8" ht="14.45" customHeight="1" x14ac:dyDescent="0.25">
      <c r="A20" s="22">
        <v>10</v>
      </c>
      <c r="B20" s="23" t="s">
        <v>17</v>
      </c>
      <c r="C20" s="23">
        <v>141</v>
      </c>
      <c r="D20" s="24">
        <v>1.7602996254681647E-2</v>
      </c>
      <c r="E20" s="23">
        <v>182</v>
      </c>
      <c r="F20" s="24">
        <v>1.5634395670475046E-2</v>
      </c>
      <c r="G20" s="25">
        <v>-0.22527472527472525</v>
      </c>
    </row>
    <row r="21" spans="1:8" ht="14.45" customHeight="1" x14ac:dyDescent="0.25">
      <c r="A21" s="18">
        <v>11</v>
      </c>
      <c r="B21" s="19" t="s">
        <v>20</v>
      </c>
      <c r="C21" s="19">
        <v>140</v>
      </c>
      <c r="D21" s="20">
        <v>1.7478152309612985E-2</v>
      </c>
      <c r="E21" s="19">
        <v>151</v>
      </c>
      <c r="F21" s="20">
        <v>1.2971394210119405E-2</v>
      </c>
      <c r="G21" s="21">
        <v>-7.2847682119205337E-2</v>
      </c>
    </row>
    <row r="22" spans="1:8" ht="14.45" customHeight="1" x14ac:dyDescent="0.25">
      <c r="A22" s="22">
        <v>12</v>
      </c>
      <c r="B22" s="23" t="s">
        <v>22</v>
      </c>
      <c r="C22" s="23">
        <v>129</v>
      </c>
      <c r="D22" s="24">
        <v>1.6104868913857678E-2</v>
      </c>
      <c r="E22" s="23">
        <v>193</v>
      </c>
      <c r="F22" s="24">
        <v>1.6579331672536723E-2</v>
      </c>
      <c r="G22" s="25">
        <v>-0.33160621761658027</v>
      </c>
    </row>
    <row r="23" spans="1:8" ht="14.45" customHeight="1" x14ac:dyDescent="0.25">
      <c r="A23" s="18">
        <v>13</v>
      </c>
      <c r="B23" s="19" t="s">
        <v>21</v>
      </c>
      <c r="C23" s="19">
        <v>118</v>
      </c>
      <c r="D23" s="20">
        <v>1.4731585518102372E-2</v>
      </c>
      <c r="E23" s="19">
        <v>198</v>
      </c>
      <c r="F23" s="20">
        <v>1.7008848037110214E-2</v>
      </c>
      <c r="G23" s="21">
        <v>-0.40404040404040409</v>
      </c>
    </row>
    <row r="24" spans="1:8" ht="14.45" customHeight="1" x14ac:dyDescent="0.25">
      <c r="A24" s="22">
        <v>14</v>
      </c>
      <c r="B24" s="23" t="s">
        <v>84</v>
      </c>
      <c r="C24" s="23">
        <v>90</v>
      </c>
      <c r="D24" s="24">
        <v>1.1235955056179775E-2</v>
      </c>
      <c r="E24" s="23">
        <v>116</v>
      </c>
      <c r="F24" s="24">
        <v>9.9647796581049733E-3</v>
      </c>
      <c r="G24" s="25">
        <v>-0.22413793103448276</v>
      </c>
    </row>
    <row r="25" spans="1:8" ht="14.45" customHeight="1" x14ac:dyDescent="0.25">
      <c r="A25" s="18">
        <v>15</v>
      </c>
      <c r="B25" s="19" t="s">
        <v>107</v>
      </c>
      <c r="C25" s="19">
        <v>82</v>
      </c>
      <c r="D25" s="26">
        <v>1.0237203495630462E-2</v>
      </c>
      <c r="E25" s="19">
        <v>57</v>
      </c>
      <c r="F25" s="26">
        <v>4.8964865561377888E-3</v>
      </c>
      <c r="G25" s="27">
        <v>0.43859649122807021</v>
      </c>
    </row>
    <row r="26" spans="1:8" ht="14.45" customHeight="1" x14ac:dyDescent="0.25">
      <c r="A26" s="22">
        <v>16</v>
      </c>
      <c r="B26" s="23" t="s">
        <v>117</v>
      </c>
      <c r="C26" s="23">
        <v>76</v>
      </c>
      <c r="D26" s="24">
        <v>9.4881398252184765E-3</v>
      </c>
      <c r="E26" s="23">
        <v>44</v>
      </c>
      <c r="F26" s="24">
        <v>3.7797440082467143E-3</v>
      </c>
      <c r="G26" s="25">
        <v>0.72727272727272729</v>
      </c>
    </row>
    <row r="27" spans="1:8" ht="14.45" customHeight="1" x14ac:dyDescent="0.25">
      <c r="A27" s="18">
        <v>17</v>
      </c>
      <c r="B27" s="19" t="s">
        <v>122</v>
      </c>
      <c r="C27" s="19">
        <v>71</v>
      </c>
      <c r="D27" s="26">
        <v>8.8639200998751558E-3</v>
      </c>
      <c r="E27" s="19">
        <v>114</v>
      </c>
      <c r="F27" s="26">
        <v>9.7929731122755777E-3</v>
      </c>
      <c r="G27" s="27">
        <v>-0.3771929824561403</v>
      </c>
    </row>
    <row r="28" spans="1:8" ht="14.45" customHeight="1" x14ac:dyDescent="0.25">
      <c r="A28" s="22">
        <v>18</v>
      </c>
      <c r="B28" s="23" t="s">
        <v>116</v>
      </c>
      <c r="C28" s="23">
        <v>67</v>
      </c>
      <c r="D28" s="24">
        <v>8.3645443196004986E-3</v>
      </c>
      <c r="E28" s="23">
        <v>78</v>
      </c>
      <c r="F28" s="24">
        <v>6.700455287346448E-3</v>
      </c>
      <c r="G28" s="25">
        <v>-0.14102564102564108</v>
      </c>
    </row>
    <row r="29" spans="1:8" ht="14.45" customHeight="1" x14ac:dyDescent="0.25">
      <c r="A29" s="18">
        <v>19</v>
      </c>
      <c r="B29" s="19" t="s">
        <v>121</v>
      </c>
      <c r="C29" s="19">
        <v>63</v>
      </c>
      <c r="D29" s="26">
        <v>7.8651685393258432E-3</v>
      </c>
      <c r="E29" s="19">
        <v>44</v>
      </c>
      <c r="F29" s="26">
        <v>3.7797440082467143E-3</v>
      </c>
      <c r="G29" s="27">
        <v>0.43181818181818188</v>
      </c>
    </row>
    <row r="30" spans="1:8" ht="14.45" customHeight="1" x14ac:dyDescent="0.25">
      <c r="A30" s="22"/>
      <c r="B30" s="23" t="s">
        <v>115</v>
      </c>
      <c r="C30" s="23">
        <v>63</v>
      </c>
      <c r="D30" s="24">
        <v>7.8651685393258432E-3</v>
      </c>
      <c r="E30" s="23">
        <v>52</v>
      </c>
      <c r="F30" s="24">
        <v>4.4669701915642989E-3</v>
      </c>
      <c r="G30" s="25">
        <v>0.21153846153846145</v>
      </c>
    </row>
    <row r="31" spans="1:8" ht="14.45" customHeight="1" x14ac:dyDescent="0.25">
      <c r="A31" s="28"/>
      <c r="B31" s="29" t="s">
        <v>111</v>
      </c>
      <c r="C31" s="29">
        <f>C32-SUM(C11:C30)</f>
        <v>1266</v>
      </c>
      <c r="D31" s="30">
        <f>C31/C32</f>
        <v>0.15805243445692885</v>
      </c>
      <c r="E31" s="29">
        <f>E32-SUM(E11:E30)</f>
        <v>1584</v>
      </c>
      <c r="F31" s="30">
        <f>E31/E32</f>
        <v>0.13607078429688171</v>
      </c>
      <c r="G31" s="31">
        <f>C31/E31-1</f>
        <v>-0.2007575757575758</v>
      </c>
    </row>
    <row r="32" spans="1:8" ht="14.45" customHeight="1" x14ac:dyDescent="0.25">
      <c r="A32" s="32"/>
      <c r="B32" s="33" t="s">
        <v>112</v>
      </c>
      <c r="C32" s="33">
        <v>8010</v>
      </c>
      <c r="D32" s="34">
        <v>1</v>
      </c>
      <c r="E32" s="33">
        <v>11641</v>
      </c>
      <c r="F32" s="34">
        <v>0.999999999999999</v>
      </c>
      <c r="G32" s="35">
        <v>-0.31191478395326866</v>
      </c>
      <c r="H32" s="4"/>
    </row>
    <row r="33" spans="1:8" ht="14.45" customHeight="1" x14ac:dyDescent="0.25">
      <c r="A33" s="36" t="s">
        <v>10</v>
      </c>
      <c r="B33" s="37"/>
      <c r="C33" s="37"/>
      <c r="D33" s="38"/>
      <c r="E33" s="37"/>
      <c r="F33" s="38"/>
      <c r="G33" s="39"/>
      <c r="H33" s="4"/>
    </row>
    <row r="34" spans="1:8" ht="11.25" customHeight="1" x14ac:dyDescent="0.25">
      <c r="A34" s="9" t="s">
        <v>53</v>
      </c>
      <c r="B34" s="7"/>
      <c r="C34" s="7"/>
      <c r="D34" s="7"/>
      <c r="E34" s="7"/>
      <c r="F34" s="7"/>
      <c r="G34" s="7" t="s">
        <v>49</v>
      </c>
    </row>
    <row r="35" spans="1:8" x14ac:dyDescent="0.25">
      <c r="A35" s="10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9" priority="2" operator="equal">
      <formula>0</formula>
    </cfRule>
  </conditionalFormatting>
  <conditionalFormatting sqref="G11:G33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1:E3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3"/>
  <sheetViews>
    <sheetView showGridLines="0" zoomScaleNormal="100" workbookViewId="0">
      <selection activeCell="F15" sqref="F15"/>
    </sheetView>
  </sheetViews>
  <sheetFormatPr defaultRowHeight="15" x14ac:dyDescent="0.25"/>
  <cols>
    <col min="1" max="1" width="8" customWidth="1"/>
    <col min="2" max="2" width="22.85546875" customWidth="1"/>
    <col min="3" max="7" width="11.7109375" customWidth="1"/>
    <col min="8" max="8" width="9" customWidth="1"/>
  </cols>
  <sheetData>
    <row r="1" spans="1:8" x14ac:dyDescent="0.25">
      <c r="A1" s="7" t="s">
        <v>25</v>
      </c>
      <c r="B1" s="7"/>
      <c r="C1" s="7"/>
      <c r="D1" s="7"/>
      <c r="E1" s="7"/>
      <c r="F1" s="7"/>
      <c r="G1" s="53">
        <v>45453</v>
      </c>
    </row>
    <row r="2" spans="1:8" ht="14.45" customHeight="1" x14ac:dyDescent="0.25">
      <c r="A2" s="83" t="s">
        <v>26</v>
      </c>
      <c r="B2" s="83"/>
      <c r="C2" s="83"/>
      <c r="D2" s="83"/>
      <c r="E2" s="83"/>
      <c r="F2" s="83"/>
      <c r="G2" s="83"/>
      <c r="H2" s="2"/>
    </row>
    <row r="3" spans="1:8" ht="14.45" customHeight="1" x14ac:dyDescent="0.25">
      <c r="A3" s="84" t="s">
        <v>55</v>
      </c>
      <c r="B3" s="84"/>
      <c r="C3" s="84"/>
      <c r="D3" s="84"/>
      <c r="E3" s="84"/>
      <c r="F3" s="84"/>
      <c r="G3" s="84"/>
      <c r="H3" s="6"/>
    </row>
    <row r="4" spans="1:8" ht="14.45" customHeight="1" x14ac:dyDescent="0.25">
      <c r="A4" s="12"/>
      <c r="B4" s="12"/>
      <c r="C4" s="12"/>
      <c r="D4" s="12"/>
      <c r="E4" s="12"/>
      <c r="F4" s="12"/>
      <c r="G4" s="40" t="s">
        <v>54</v>
      </c>
      <c r="H4" s="3"/>
    </row>
    <row r="5" spans="1:8" ht="14.45" customHeight="1" x14ac:dyDescent="0.25">
      <c r="A5" s="85" t="s">
        <v>0</v>
      </c>
      <c r="B5" s="85" t="s">
        <v>1</v>
      </c>
      <c r="C5" s="87" t="s">
        <v>123</v>
      </c>
      <c r="D5" s="87"/>
      <c r="E5" s="87"/>
      <c r="F5" s="87"/>
      <c r="G5" s="87"/>
    </row>
    <row r="6" spans="1:8" ht="14.45" customHeight="1" x14ac:dyDescent="0.25">
      <c r="A6" s="86"/>
      <c r="B6" s="86"/>
      <c r="C6" s="88" t="s">
        <v>124</v>
      </c>
      <c r="D6" s="88"/>
      <c r="E6" s="88"/>
      <c r="F6" s="88"/>
      <c r="G6" s="88"/>
    </row>
    <row r="7" spans="1:8" ht="14.45" customHeight="1" x14ac:dyDescent="0.25">
      <c r="A7" s="86"/>
      <c r="B7" s="86"/>
      <c r="C7" s="89">
        <v>2024</v>
      </c>
      <c r="D7" s="89"/>
      <c r="E7" s="89">
        <v>2023</v>
      </c>
      <c r="F7" s="89"/>
      <c r="G7" s="90" t="s">
        <v>3</v>
      </c>
    </row>
    <row r="8" spans="1:8" ht="14.45" customHeight="1" x14ac:dyDescent="0.25">
      <c r="A8" s="96" t="s">
        <v>4</v>
      </c>
      <c r="B8" s="96" t="s">
        <v>5</v>
      </c>
      <c r="C8" s="89"/>
      <c r="D8" s="89"/>
      <c r="E8" s="89"/>
      <c r="F8" s="89"/>
      <c r="G8" s="91"/>
    </row>
    <row r="9" spans="1:8" ht="14.45" customHeight="1" x14ac:dyDescent="0.25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8" ht="14.45" customHeight="1" x14ac:dyDescent="0.25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8" ht="14.45" customHeight="1" x14ac:dyDescent="0.25">
      <c r="A11" s="18">
        <v>1</v>
      </c>
      <c r="B11" s="19" t="s">
        <v>11</v>
      </c>
      <c r="C11" s="19">
        <v>1603</v>
      </c>
      <c r="D11" s="21">
        <v>0.22663650501908666</v>
      </c>
      <c r="E11" s="19">
        <v>3237</v>
      </c>
      <c r="F11" s="20">
        <v>0.30491710625470986</v>
      </c>
      <c r="G11" s="21">
        <v>-0.50478838430645667</v>
      </c>
    </row>
    <row r="12" spans="1:8" ht="14.45" customHeight="1" x14ac:dyDescent="0.25">
      <c r="A12" s="22">
        <v>2</v>
      </c>
      <c r="B12" s="23" t="s">
        <v>12</v>
      </c>
      <c r="C12" s="23">
        <v>955</v>
      </c>
      <c r="D12" s="25">
        <v>0.13502050049483952</v>
      </c>
      <c r="E12" s="23">
        <v>2114</v>
      </c>
      <c r="F12" s="24">
        <v>0.19913338357196683</v>
      </c>
      <c r="G12" s="25">
        <v>-0.54824976348155152</v>
      </c>
    </row>
    <row r="13" spans="1:8" ht="14.45" customHeight="1" x14ac:dyDescent="0.25">
      <c r="A13" s="18">
        <v>3</v>
      </c>
      <c r="B13" s="19" t="s">
        <v>14</v>
      </c>
      <c r="C13" s="19">
        <v>890</v>
      </c>
      <c r="D13" s="21">
        <v>0.12583062349780857</v>
      </c>
      <c r="E13" s="19">
        <v>661</v>
      </c>
      <c r="F13" s="20">
        <v>6.2264506405425774E-2</v>
      </c>
      <c r="G13" s="21">
        <v>0.34644478063540096</v>
      </c>
    </row>
    <row r="14" spans="1:8" ht="14.45" customHeight="1" x14ac:dyDescent="0.25">
      <c r="A14" s="22">
        <v>4</v>
      </c>
      <c r="B14" s="23" t="s">
        <v>13</v>
      </c>
      <c r="C14" s="23">
        <v>861</v>
      </c>
      <c r="D14" s="25">
        <v>0.12173052452990245</v>
      </c>
      <c r="E14" s="23">
        <v>1438</v>
      </c>
      <c r="F14" s="24">
        <v>0.1354559155990957</v>
      </c>
      <c r="G14" s="25">
        <v>-0.40125173852573015</v>
      </c>
    </row>
    <row r="15" spans="1:8" ht="14.45" customHeight="1" x14ac:dyDescent="0.25">
      <c r="A15" s="18">
        <v>5</v>
      </c>
      <c r="B15" s="19" t="s">
        <v>15</v>
      </c>
      <c r="C15" s="19">
        <v>249</v>
      </c>
      <c r="D15" s="21">
        <v>3.5204298034780153E-2</v>
      </c>
      <c r="E15" s="19">
        <v>285</v>
      </c>
      <c r="F15" s="20">
        <v>2.6846269781461943E-2</v>
      </c>
      <c r="G15" s="21">
        <v>-0.12631578947368416</v>
      </c>
    </row>
    <row r="16" spans="1:8" ht="14.45" customHeight="1" x14ac:dyDescent="0.25">
      <c r="A16" s="22">
        <v>6</v>
      </c>
      <c r="B16" s="23" t="s">
        <v>16</v>
      </c>
      <c r="C16" s="23">
        <v>225</v>
      </c>
      <c r="D16" s="25">
        <v>3.1811112682030254E-2</v>
      </c>
      <c r="E16" s="23">
        <v>276</v>
      </c>
      <c r="F16" s="24">
        <v>2.5998492840994723E-2</v>
      </c>
      <c r="G16" s="25">
        <v>-0.18478260869565222</v>
      </c>
    </row>
    <row r="17" spans="1:7" ht="14.45" customHeight="1" x14ac:dyDescent="0.25">
      <c r="A17" s="18">
        <v>7</v>
      </c>
      <c r="B17" s="19" t="s">
        <v>19</v>
      </c>
      <c r="C17" s="19">
        <v>215</v>
      </c>
      <c r="D17" s="21">
        <v>3.0397285451717802E-2</v>
      </c>
      <c r="E17" s="19">
        <v>186</v>
      </c>
      <c r="F17" s="20">
        <v>1.7520723436322532E-2</v>
      </c>
      <c r="G17" s="21">
        <v>0.15591397849462374</v>
      </c>
    </row>
    <row r="18" spans="1:7" ht="14.45" customHeight="1" x14ac:dyDescent="0.25">
      <c r="A18" s="22">
        <v>8</v>
      </c>
      <c r="B18" s="23" t="s">
        <v>18</v>
      </c>
      <c r="C18" s="23">
        <v>150</v>
      </c>
      <c r="D18" s="25">
        <v>2.1207408454686837E-2</v>
      </c>
      <c r="E18" s="23">
        <v>109</v>
      </c>
      <c r="F18" s="24">
        <v>1.0267520723436322E-2</v>
      </c>
      <c r="G18" s="25">
        <v>0.37614678899082565</v>
      </c>
    </row>
    <row r="19" spans="1:7" ht="14.45" customHeight="1" x14ac:dyDescent="0.25">
      <c r="A19" s="18">
        <v>9</v>
      </c>
      <c r="B19" s="19" t="s">
        <v>20</v>
      </c>
      <c r="C19" s="19">
        <v>140</v>
      </c>
      <c r="D19" s="21">
        <v>1.9793581224374381E-2</v>
      </c>
      <c r="E19" s="19">
        <v>151</v>
      </c>
      <c r="F19" s="20">
        <v>1.4223813112283346E-2</v>
      </c>
      <c r="G19" s="21">
        <v>-7.2847682119205337E-2</v>
      </c>
    </row>
    <row r="20" spans="1:7" ht="14.45" customHeight="1" x14ac:dyDescent="0.25">
      <c r="A20" s="22">
        <v>10</v>
      </c>
      <c r="B20" s="23" t="s">
        <v>17</v>
      </c>
      <c r="C20" s="23">
        <v>136</v>
      </c>
      <c r="D20" s="25">
        <v>1.9228050332249398E-2</v>
      </c>
      <c r="E20" s="23">
        <v>179</v>
      </c>
      <c r="F20" s="24">
        <v>1.6861341371514696E-2</v>
      </c>
      <c r="G20" s="25">
        <v>-0.24022346368715086</v>
      </c>
    </row>
    <row r="21" spans="1:7" ht="14.45" customHeight="1" x14ac:dyDescent="0.25">
      <c r="A21" s="18">
        <v>11</v>
      </c>
      <c r="B21" s="19" t="s">
        <v>21</v>
      </c>
      <c r="C21" s="19">
        <v>118</v>
      </c>
      <c r="D21" s="21">
        <v>1.6683161317686979E-2</v>
      </c>
      <c r="E21" s="19">
        <v>198</v>
      </c>
      <c r="F21" s="20">
        <v>1.8651092690278825E-2</v>
      </c>
      <c r="G21" s="21">
        <v>-0.40404040404040409</v>
      </c>
    </row>
    <row r="22" spans="1:7" ht="14.45" customHeight="1" x14ac:dyDescent="0.25">
      <c r="A22" s="22">
        <v>12</v>
      </c>
      <c r="B22" s="23" t="s">
        <v>22</v>
      </c>
      <c r="C22" s="23">
        <v>117</v>
      </c>
      <c r="D22" s="25">
        <v>1.6541778594655734E-2</v>
      </c>
      <c r="E22" s="23">
        <v>183</v>
      </c>
      <c r="F22" s="24">
        <v>1.7238131122833459E-2</v>
      </c>
      <c r="G22" s="25">
        <v>-0.36065573770491799</v>
      </c>
    </row>
    <row r="23" spans="1:7" ht="14.45" customHeight="1" x14ac:dyDescent="0.25">
      <c r="A23" s="18">
        <v>13</v>
      </c>
      <c r="B23" s="19" t="s">
        <v>84</v>
      </c>
      <c r="C23" s="19">
        <v>90</v>
      </c>
      <c r="D23" s="21">
        <v>1.2724445072812103E-2</v>
      </c>
      <c r="E23" s="19">
        <v>116</v>
      </c>
      <c r="F23" s="20">
        <v>1.092690278824416E-2</v>
      </c>
      <c r="G23" s="21">
        <v>-0.22413793103448276</v>
      </c>
    </row>
    <row r="24" spans="1:7" ht="14.45" customHeight="1" x14ac:dyDescent="0.25">
      <c r="A24" s="22">
        <v>14</v>
      </c>
      <c r="B24" s="23" t="s">
        <v>117</v>
      </c>
      <c r="C24" s="23">
        <v>76</v>
      </c>
      <c r="D24" s="25">
        <v>1.0745086950374664E-2</v>
      </c>
      <c r="E24" s="23">
        <v>44</v>
      </c>
      <c r="F24" s="24">
        <v>4.1446872645064057E-3</v>
      </c>
      <c r="G24" s="25">
        <v>0.72727272727272729</v>
      </c>
    </row>
    <row r="25" spans="1:7" ht="14.45" customHeight="1" x14ac:dyDescent="0.25">
      <c r="A25" s="18">
        <v>15</v>
      </c>
      <c r="B25" s="19" t="s">
        <v>107</v>
      </c>
      <c r="C25" s="19">
        <v>71</v>
      </c>
      <c r="D25" s="21">
        <v>1.0038173335218436E-2</v>
      </c>
      <c r="E25" s="19">
        <v>43</v>
      </c>
      <c r="F25" s="20">
        <v>4.0504898266767141E-3</v>
      </c>
      <c r="G25" s="21">
        <v>0.65116279069767447</v>
      </c>
    </row>
    <row r="26" spans="1:7" ht="14.45" customHeight="1" x14ac:dyDescent="0.25">
      <c r="A26" s="22">
        <v>16</v>
      </c>
      <c r="B26" s="23" t="s">
        <v>115</v>
      </c>
      <c r="C26" s="23">
        <v>63</v>
      </c>
      <c r="D26" s="25">
        <v>8.907111550968471E-3</v>
      </c>
      <c r="E26" s="23">
        <v>52</v>
      </c>
      <c r="F26" s="24">
        <v>4.8982667671439335E-3</v>
      </c>
      <c r="G26" s="25">
        <v>0.21153846153846145</v>
      </c>
    </row>
    <row r="27" spans="1:7" ht="14.45" customHeight="1" x14ac:dyDescent="0.25">
      <c r="A27" s="18"/>
      <c r="B27" s="19" t="s">
        <v>121</v>
      </c>
      <c r="C27" s="19">
        <v>63</v>
      </c>
      <c r="D27" s="21">
        <v>8.907111550968471E-3</v>
      </c>
      <c r="E27" s="19">
        <v>44</v>
      </c>
      <c r="F27" s="20">
        <v>4.1446872645064057E-3</v>
      </c>
      <c r="G27" s="21">
        <v>0.43181818181818188</v>
      </c>
    </row>
    <row r="28" spans="1:7" ht="14.45" customHeight="1" x14ac:dyDescent="0.25">
      <c r="A28" s="22">
        <v>18</v>
      </c>
      <c r="B28" s="23" t="s">
        <v>48</v>
      </c>
      <c r="C28" s="23">
        <v>62</v>
      </c>
      <c r="D28" s="25">
        <v>8.7657288279372261E-3</v>
      </c>
      <c r="E28" s="23">
        <v>142</v>
      </c>
      <c r="F28" s="24">
        <v>1.3376036171816126E-2</v>
      </c>
      <c r="G28" s="25">
        <v>-0.56338028169014087</v>
      </c>
    </row>
    <row r="29" spans="1:7" ht="14.45" customHeight="1" x14ac:dyDescent="0.25">
      <c r="A29" s="18">
        <v>19</v>
      </c>
      <c r="B29" s="19" t="s">
        <v>125</v>
      </c>
      <c r="C29" s="19">
        <v>56</v>
      </c>
      <c r="D29" s="21">
        <v>7.9174324897497532E-3</v>
      </c>
      <c r="E29" s="19">
        <v>99</v>
      </c>
      <c r="F29" s="20">
        <v>9.3255463451394124E-3</v>
      </c>
      <c r="G29" s="21">
        <v>-0.43434343434343436</v>
      </c>
    </row>
    <row r="30" spans="1:7" ht="14.45" customHeight="1" x14ac:dyDescent="0.25">
      <c r="A30" s="22">
        <v>20</v>
      </c>
      <c r="B30" s="23" t="s">
        <v>126</v>
      </c>
      <c r="C30" s="23">
        <v>51</v>
      </c>
      <c r="D30" s="25">
        <v>7.2105188745935243E-3</v>
      </c>
      <c r="E30" s="23">
        <v>91</v>
      </c>
      <c r="F30" s="24">
        <v>8.5719668425018845E-3</v>
      </c>
      <c r="G30" s="25">
        <v>-0.43956043956043955</v>
      </c>
    </row>
    <row r="31" spans="1:7" ht="14.45" customHeight="1" x14ac:dyDescent="0.25">
      <c r="A31" s="41"/>
      <c r="B31" s="29" t="s">
        <v>111</v>
      </c>
      <c r="C31" s="29">
        <f>C32-SUM(C11:C30)</f>
        <v>882</v>
      </c>
      <c r="D31" s="30">
        <f>C31/C32</f>
        <v>0.1246995617135586</v>
      </c>
      <c r="E31" s="29">
        <f>E32-SUM(E11:E30)</f>
        <v>968</v>
      </c>
      <c r="F31" s="30">
        <f>E31/E32</f>
        <v>9.1183119819140915E-2</v>
      </c>
      <c r="G31" s="31">
        <f>C31/E31-1</f>
        <v>-8.8842975206611552E-2</v>
      </c>
    </row>
    <row r="32" spans="1:7" ht="14.45" customHeight="1" x14ac:dyDescent="0.25">
      <c r="A32" s="32"/>
      <c r="B32" s="33" t="s">
        <v>113</v>
      </c>
      <c r="C32" s="33">
        <v>7073</v>
      </c>
      <c r="D32" s="34">
        <v>1</v>
      </c>
      <c r="E32" s="33">
        <v>10616</v>
      </c>
      <c r="F32" s="34">
        <v>0.99999999999999922</v>
      </c>
      <c r="G32" s="35">
        <v>-0.33374152223059528</v>
      </c>
    </row>
    <row r="33" spans="1:7" ht="12.75" customHeight="1" x14ac:dyDescent="0.25">
      <c r="A33" s="36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51</v>
      </c>
      <c r="B34" s="7"/>
      <c r="C34" s="7"/>
      <c r="D34" s="7"/>
      <c r="E34" s="7"/>
      <c r="F34" s="7"/>
      <c r="G34" s="7"/>
    </row>
    <row r="35" spans="1:7" x14ac:dyDescent="0.25">
      <c r="A35" s="8" t="s">
        <v>52</v>
      </c>
      <c r="B35" s="7"/>
      <c r="C35" s="7"/>
      <c r="D35" s="7"/>
      <c r="E35" s="7"/>
      <c r="F35" s="7"/>
      <c r="G35" s="7"/>
    </row>
    <row r="51" ht="15" customHeight="1" x14ac:dyDescent="0.25"/>
    <row r="53" ht="15" customHeight="1" x14ac:dyDescent="0.25"/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7" priority="5" operator="equal">
      <formula>0</formula>
    </cfRule>
  </conditionalFormatting>
  <conditionalFormatting sqref="G11:G32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1:E3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5"/>
  <sheetViews>
    <sheetView showGridLines="0" zoomScaleNormal="100" workbookViewId="0">
      <selection activeCell="D13" sqref="D13"/>
    </sheetView>
  </sheetViews>
  <sheetFormatPr defaultRowHeight="15" x14ac:dyDescent="0.25"/>
  <cols>
    <col min="1" max="1" width="8" customWidth="1"/>
    <col min="2" max="2" width="25.5703125" customWidth="1"/>
    <col min="3" max="7" width="11.7109375" customWidth="1"/>
    <col min="8" max="10" width="9" customWidth="1"/>
  </cols>
  <sheetData>
    <row r="1" spans="1:10" x14ac:dyDescent="0.25">
      <c r="A1" s="7" t="s">
        <v>25</v>
      </c>
      <c r="B1" s="7"/>
      <c r="C1" s="7"/>
      <c r="D1" s="7"/>
      <c r="E1" s="7"/>
      <c r="F1" s="7"/>
      <c r="G1" s="53">
        <v>45453</v>
      </c>
    </row>
    <row r="2" spans="1:10" ht="14.45" customHeight="1" x14ac:dyDescent="0.25">
      <c r="A2" s="83" t="s">
        <v>27</v>
      </c>
      <c r="B2" s="83"/>
      <c r="C2" s="83"/>
      <c r="D2" s="83"/>
      <c r="E2" s="83"/>
      <c r="F2" s="83"/>
      <c r="G2" s="83"/>
      <c r="H2" s="2"/>
      <c r="I2" s="2"/>
      <c r="J2" s="2"/>
    </row>
    <row r="3" spans="1:10" ht="14.45" customHeight="1" x14ac:dyDescent="0.25">
      <c r="A3" s="84" t="s">
        <v>28</v>
      </c>
      <c r="B3" s="84"/>
      <c r="C3" s="84"/>
      <c r="D3" s="84"/>
      <c r="E3" s="84"/>
      <c r="F3" s="84"/>
      <c r="G3" s="84"/>
      <c r="H3" s="3"/>
      <c r="I3" s="3"/>
      <c r="J3" s="3"/>
    </row>
    <row r="4" spans="1:10" ht="14.45" customHeight="1" x14ac:dyDescent="0.25">
      <c r="A4" s="12"/>
      <c r="B4" s="12"/>
      <c r="C4" s="12"/>
      <c r="D4" s="12"/>
      <c r="E4" s="12"/>
      <c r="F4" s="12"/>
      <c r="G4" s="13" t="s">
        <v>110</v>
      </c>
      <c r="H4" s="3"/>
      <c r="I4" s="3"/>
      <c r="J4" s="3"/>
    </row>
    <row r="5" spans="1:10" ht="14.45" customHeight="1" x14ac:dyDescent="0.25">
      <c r="A5" s="85" t="s">
        <v>0</v>
      </c>
      <c r="B5" s="85" t="s">
        <v>1</v>
      </c>
      <c r="C5" s="87" t="s">
        <v>123</v>
      </c>
      <c r="D5" s="87"/>
      <c r="E5" s="87"/>
      <c r="F5" s="87"/>
      <c r="G5" s="87"/>
    </row>
    <row r="6" spans="1:10" ht="14.45" customHeight="1" x14ac:dyDescent="0.25">
      <c r="A6" s="86"/>
      <c r="B6" s="86"/>
      <c r="C6" s="88" t="s">
        <v>124</v>
      </c>
      <c r="D6" s="88"/>
      <c r="E6" s="88"/>
      <c r="F6" s="88"/>
      <c r="G6" s="88"/>
    </row>
    <row r="7" spans="1:10" ht="14.45" customHeight="1" x14ac:dyDescent="0.25">
      <c r="A7" s="86"/>
      <c r="B7" s="86"/>
      <c r="C7" s="89">
        <v>2024</v>
      </c>
      <c r="D7" s="89"/>
      <c r="E7" s="89">
        <v>2023</v>
      </c>
      <c r="F7" s="89"/>
      <c r="G7" s="90" t="s">
        <v>3</v>
      </c>
    </row>
    <row r="8" spans="1:10" ht="14.45" customHeight="1" x14ac:dyDescent="0.25">
      <c r="A8" s="96" t="s">
        <v>4</v>
      </c>
      <c r="B8" s="96" t="s">
        <v>5</v>
      </c>
      <c r="C8" s="89"/>
      <c r="D8" s="89"/>
      <c r="E8" s="89"/>
      <c r="F8" s="89"/>
      <c r="G8" s="91"/>
    </row>
    <row r="9" spans="1:10" ht="14.45" customHeight="1" x14ac:dyDescent="0.25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10" ht="14.45" customHeight="1" x14ac:dyDescent="0.25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10" ht="14.45" customHeight="1" x14ac:dyDescent="0.25">
      <c r="A11" s="18">
        <v>1</v>
      </c>
      <c r="B11" s="19" t="s">
        <v>29</v>
      </c>
      <c r="C11" s="19">
        <v>5519</v>
      </c>
      <c r="D11" s="20">
        <v>0.27140398328005899</v>
      </c>
      <c r="E11" s="19">
        <v>4948</v>
      </c>
      <c r="F11" s="20">
        <v>0.2697928026172301</v>
      </c>
      <c r="G11" s="21">
        <v>0.11540016168148748</v>
      </c>
    </row>
    <row r="12" spans="1:10" ht="14.45" customHeight="1" x14ac:dyDescent="0.25">
      <c r="A12" s="22">
        <v>2</v>
      </c>
      <c r="B12" s="23" t="s">
        <v>108</v>
      </c>
      <c r="C12" s="23">
        <v>4860</v>
      </c>
      <c r="D12" s="24">
        <v>0.23899680354069339</v>
      </c>
      <c r="E12" s="23">
        <v>4176</v>
      </c>
      <c r="F12" s="24">
        <v>0.22769901853871319</v>
      </c>
      <c r="G12" s="25">
        <v>0.1637931034482758</v>
      </c>
    </row>
    <row r="13" spans="1:10" ht="14.45" customHeight="1" x14ac:dyDescent="0.25">
      <c r="A13" s="18">
        <v>3</v>
      </c>
      <c r="B13" s="19" t="s">
        <v>32</v>
      </c>
      <c r="C13" s="19">
        <v>1260</v>
      </c>
      <c r="D13" s="20">
        <v>6.1962134251290879E-2</v>
      </c>
      <c r="E13" s="19">
        <v>1572</v>
      </c>
      <c r="F13" s="20">
        <v>8.5714285714285715E-2</v>
      </c>
      <c r="G13" s="21">
        <v>-0.19847328244274809</v>
      </c>
    </row>
    <row r="14" spans="1:10" ht="14.45" customHeight="1" x14ac:dyDescent="0.25">
      <c r="A14" s="22">
        <v>4</v>
      </c>
      <c r="B14" s="23" t="s">
        <v>18</v>
      </c>
      <c r="C14" s="23">
        <v>1140</v>
      </c>
      <c r="D14" s="24">
        <v>5.6060978608310795E-2</v>
      </c>
      <c r="E14" s="23">
        <v>1176</v>
      </c>
      <c r="F14" s="24">
        <v>6.4122137404580157E-2</v>
      </c>
      <c r="G14" s="25">
        <v>-3.0612244897959218E-2</v>
      </c>
    </row>
    <row r="15" spans="1:10" ht="14.45" customHeight="1" x14ac:dyDescent="0.25">
      <c r="A15" s="18">
        <v>5</v>
      </c>
      <c r="B15" s="19" t="s">
        <v>60</v>
      </c>
      <c r="C15" s="19">
        <v>956</v>
      </c>
      <c r="D15" s="20">
        <v>4.7012539955741332E-2</v>
      </c>
      <c r="E15" s="19">
        <v>699</v>
      </c>
      <c r="F15" s="20">
        <v>3.8113413304252997E-2</v>
      </c>
      <c r="G15" s="21">
        <v>0.36766809728183114</v>
      </c>
    </row>
    <row r="16" spans="1:10" ht="14.45" customHeight="1" x14ac:dyDescent="0.25">
      <c r="A16" s="22">
        <v>6</v>
      </c>
      <c r="B16" s="23" t="s">
        <v>30</v>
      </c>
      <c r="C16" s="23">
        <v>753</v>
      </c>
      <c r="D16" s="24">
        <v>3.7029751659700023E-2</v>
      </c>
      <c r="E16" s="23">
        <v>725</v>
      </c>
      <c r="F16" s="24">
        <v>3.9531079607415483E-2</v>
      </c>
      <c r="G16" s="25">
        <v>3.8620689655172402E-2</v>
      </c>
    </row>
    <row r="17" spans="1:7" ht="14.45" customHeight="1" x14ac:dyDescent="0.25">
      <c r="A17" s="18">
        <v>7</v>
      </c>
      <c r="B17" s="19" t="s">
        <v>50</v>
      </c>
      <c r="C17" s="19">
        <v>597</v>
      </c>
      <c r="D17" s="20">
        <v>2.9358249323825917E-2</v>
      </c>
      <c r="E17" s="19">
        <v>338</v>
      </c>
      <c r="F17" s="20">
        <v>1.8429661941112323E-2</v>
      </c>
      <c r="G17" s="21">
        <v>0.76627218934911245</v>
      </c>
    </row>
    <row r="18" spans="1:7" ht="14.45" customHeight="1" x14ac:dyDescent="0.25">
      <c r="A18" s="22">
        <v>8</v>
      </c>
      <c r="B18" s="23" t="s">
        <v>59</v>
      </c>
      <c r="C18" s="23">
        <v>568</v>
      </c>
      <c r="D18" s="24">
        <v>2.7932136710105727E-2</v>
      </c>
      <c r="E18" s="23">
        <v>636</v>
      </c>
      <c r="F18" s="24">
        <v>3.4678298800436207E-2</v>
      </c>
      <c r="G18" s="25">
        <v>-0.10691823899371067</v>
      </c>
    </row>
    <row r="19" spans="1:7" ht="14.45" customHeight="1" x14ac:dyDescent="0.25">
      <c r="A19" s="18">
        <v>9</v>
      </c>
      <c r="B19" s="19" t="s">
        <v>93</v>
      </c>
      <c r="C19" s="19">
        <v>432</v>
      </c>
      <c r="D19" s="20">
        <v>2.12441603147283E-2</v>
      </c>
      <c r="E19" s="19">
        <v>257</v>
      </c>
      <c r="F19" s="20">
        <v>1.401308615049073E-2</v>
      </c>
      <c r="G19" s="21">
        <v>0.68093385214007784</v>
      </c>
    </row>
    <row r="20" spans="1:7" ht="14.45" customHeight="1" x14ac:dyDescent="0.25">
      <c r="A20" s="22">
        <v>10</v>
      </c>
      <c r="B20" s="23" t="s">
        <v>56</v>
      </c>
      <c r="C20" s="23">
        <v>424</v>
      </c>
      <c r="D20" s="24">
        <v>2.0850749938529627E-2</v>
      </c>
      <c r="E20" s="23">
        <v>365</v>
      </c>
      <c r="F20" s="24">
        <v>1.9901853871319521E-2</v>
      </c>
      <c r="G20" s="25">
        <v>0.16164383561643825</v>
      </c>
    </row>
    <row r="21" spans="1:7" ht="14.45" customHeight="1" x14ac:dyDescent="0.25">
      <c r="A21" s="18">
        <v>11</v>
      </c>
      <c r="B21" s="19" t="s">
        <v>31</v>
      </c>
      <c r="C21" s="19">
        <v>371</v>
      </c>
      <c r="D21" s="20">
        <v>1.8244406196213425E-2</v>
      </c>
      <c r="E21" s="19">
        <v>370</v>
      </c>
      <c r="F21" s="20">
        <v>2.0174482006543076E-2</v>
      </c>
      <c r="G21" s="21">
        <v>2.7027027027026751E-3</v>
      </c>
    </row>
    <row r="22" spans="1:7" ht="14.45" customHeight="1" x14ac:dyDescent="0.25">
      <c r="A22" s="22">
        <v>12</v>
      </c>
      <c r="B22" s="23" t="s">
        <v>62</v>
      </c>
      <c r="C22" s="23">
        <v>257</v>
      </c>
      <c r="D22" s="24">
        <v>1.2638308335382346E-2</v>
      </c>
      <c r="E22" s="23">
        <v>203</v>
      </c>
      <c r="F22" s="24">
        <v>1.1068702290076336E-2</v>
      </c>
      <c r="G22" s="25">
        <v>0.26600985221674867</v>
      </c>
    </row>
    <row r="23" spans="1:7" ht="14.45" customHeight="1" x14ac:dyDescent="0.25">
      <c r="A23" s="18">
        <v>13</v>
      </c>
      <c r="B23" s="19" t="s">
        <v>94</v>
      </c>
      <c r="C23" s="19">
        <v>242</v>
      </c>
      <c r="D23" s="20">
        <v>1.1900663880009835E-2</v>
      </c>
      <c r="E23" s="19">
        <v>161</v>
      </c>
      <c r="F23" s="20">
        <v>8.7786259541984737E-3</v>
      </c>
      <c r="G23" s="21">
        <v>0.50310559006211175</v>
      </c>
    </row>
    <row r="24" spans="1:7" ht="14.45" customHeight="1" x14ac:dyDescent="0.25">
      <c r="A24" s="22">
        <v>14</v>
      </c>
      <c r="B24" s="23" t="s">
        <v>95</v>
      </c>
      <c r="C24" s="23">
        <v>241</v>
      </c>
      <c r="D24" s="24">
        <v>1.1851487582985001E-2</v>
      </c>
      <c r="E24" s="23">
        <v>218</v>
      </c>
      <c r="F24" s="24">
        <v>1.1886586695747001E-2</v>
      </c>
      <c r="G24" s="25">
        <v>0.10550458715596323</v>
      </c>
    </row>
    <row r="25" spans="1:7" ht="14.45" customHeight="1" x14ac:dyDescent="0.25">
      <c r="A25" s="18">
        <v>15</v>
      </c>
      <c r="B25" s="19" t="s">
        <v>58</v>
      </c>
      <c r="C25" s="19">
        <v>236</v>
      </c>
      <c r="D25" s="20">
        <v>1.1605606097860831E-2</v>
      </c>
      <c r="E25" s="19">
        <v>216</v>
      </c>
      <c r="F25" s="20">
        <v>1.1777535441657579E-2</v>
      </c>
      <c r="G25" s="21">
        <v>9.259259259259256E-2</v>
      </c>
    </row>
    <row r="26" spans="1:7" ht="14.45" customHeight="1" x14ac:dyDescent="0.25">
      <c r="A26" s="22">
        <v>16</v>
      </c>
      <c r="B26" s="23" t="s">
        <v>61</v>
      </c>
      <c r="C26" s="23">
        <v>228</v>
      </c>
      <c r="D26" s="24">
        <v>1.1212195721662158E-2</v>
      </c>
      <c r="E26" s="23">
        <v>184</v>
      </c>
      <c r="F26" s="24">
        <v>1.0032715376226827E-2</v>
      </c>
      <c r="G26" s="25">
        <v>0.23913043478260865</v>
      </c>
    </row>
    <row r="27" spans="1:7" ht="14.45" customHeight="1" x14ac:dyDescent="0.25">
      <c r="A27" s="18">
        <v>17</v>
      </c>
      <c r="B27" s="19" t="s">
        <v>92</v>
      </c>
      <c r="C27" s="19">
        <v>172</v>
      </c>
      <c r="D27" s="20">
        <v>8.4583230882714529E-3</v>
      </c>
      <c r="E27" s="19">
        <v>201</v>
      </c>
      <c r="F27" s="20">
        <v>1.0959651035986914E-2</v>
      </c>
      <c r="G27" s="21">
        <v>-0.14427860696517414</v>
      </c>
    </row>
    <row r="28" spans="1:7" ht="14.45" customHeight="1" x14ac:dyDescent="0.25">
      <c r="A28" s="22">
        <v>18</v>
      </c>
      <c r="B28" s="23" t="s">
        <v>118</v>
      </c>
      <c r="C28" s="23">
        <v>168</v>
      </c>
      <c r="D28" s="24">
        <v>8.2616179001721163E-3</v>
      </c>
      <c r="E28" s="23">
        <v>84</v>
      </c>
      <c r="F28" s="24">
        <v>4.5801526717557254E-3</v>
      </c>
      <c r="G28" s="25">
        <v>1</v>
      </c>
    </row>
    <row r="29" spans="1:7" ht="14.45" customHeight="1" x14ac:dyDescent="0.25">
      <c r="A29" s="18">
        <v>19</v>
      </c>
      <c r="B29" s="19" t="s">
        <v>119</v>
      </c>
      <c r="C29" s="19">
        <v>127</v>
      </c>
      <c r="D29" s="20">
        <v>6.2453897221539222E-3</v>
      </c>
      <c r="E29" s="19">
        <v>108</v>
      </c>
      <c r="F29" s="20">
        <v>5.8887677208287895E-3</v>
      </c>
      <c r="G29" s="21">
        <v>0.17592592592592582</v>
      </c>
    </row>
    <row r="30" spans="1:7" ht="14.45" customHeight="1" x14ac:dyDescent="0.25">
      <c r="A30" s="22">
        <v>20</v>
      </c>
      <c r="B30" s="23" t="s">
        <v>114</v>
      </c>
      <c r="C30" s="23">
        <v>125</v>
      </c>
      <c r="D30" s="24">
        <v>6.1470371281042539E-3</v>
      </c>
      <c r="E30" s="23">
        <v>134</v>
      </c>
      <c r="F30" s="24">
        <v>7.3064340239912757E-3</v>
      </c>
      <c r="G30" s="25">
        <v>-6.7164179104477584E-2</v>
      </c>
    </row>
    <row r="31" spans="1:7" ht="14.45" customHeight="1" x14ac:dyDescent="0.25">
      <c r="A31" s="41"/>
      <c r="B31" s="29" t="s">
        <v>111</v>
      </c>
      <c r="C31" s="29">
        <f>C32-SUM(C11:C30)</f>
        <v>1659</v>
      </c>
      <c r="D31" s="30">
        <f>C31/C32</f>
        <v>8.158347676419965E-2</v>
      </c>
      <c r="E31" s="29">
        <f>E32-SUM(E11:E30)</f>
        <v>1569</v>
      </c>
      <c r="F31" s="30">
        <f>E31/E32</f>
        <v>8.5550708833151579E-2</v>
      </c>
      <c r="G31" s="31">
        <f>C31/E31-1</f>
        <v>5.7361376673040088E-2</v>
      </c>
    </row>
    <row r="32" spans="1:7" ht="14.45" customHeight="1" x14ac:dyDescent="0.25">
      <c r="A32" s="32"/>
      <c r="B32" s="33" t="s">
        <v>112</v>
      </c>
      <c r="C32" s="33">
        <v>20335</v>
      </c>
      <c r="D32" s="34">
        <v>1</v>
      </c>
      <c r="E32" s="33">
        <v>18340</v>
      </c>
      <c r="F32" s="34">
        <v>0.99999999999999867</v>
      </c>
      <c r="G32" s="35">
        <v>0.10877862595419852</v>
      </c>
    </row>
    <row r="33" spans="1:7" ht="12" customHeight="1" x14ac:dyDescent="0.25">
      <c r="A33" s="36" t="s">
        <v>10</v>
      </c>
      <c r="B33" s="7"/>
      <c r="C33" s="7"/>
      <c r="D33" s="7"/>
      <c r="E33" s="7"/>
      <c r="F33" s="7"/>
      <c r="G33" s="7"/>
    </row>
    <row r="34" spans="1:7" x14ac:dyDescent="0.25">
      <c r="A34" s="7" t="s">
        <v>53</v>
      </c>
      <c r="B34" s="7"/>
      <c r="C34" s="7"/>
      <c r="D34" s="7"/>
      <c r="E34" s="7"/>
      <c r="F34" s="7"/>
      <c r="G34" s="7"/>
    </row>
    <row r="35" spans="1:7" x14ac:dyDescent="0.25">
      <c r="A35" s="8" t="s">
        <v>52</v>
      </c>
      <c r="B35" s="7"/>
      <c r="C35" s="7"/>
      <c r="D35" s="7"/>
      <c r="E35" s="7"/>
      <c r="F35" s="7"/>
      <c r="G35" s="7"/>
    </row>
  </sheetData>
  <mergeCells count="12">
    <mergeCell ref="A2:G2"/>
    <mergeCell ref="A3:G3"/>
    <mergeCell ref="A5:A7"/>
    <mergeCell ref="B5:B7"/>
    <mergeCell ref="C5:G5"/>
    <mergeCell ref="C6:G6"/>
    <mergeCell ref="C7:D8"/>
    <mergeCell ref="E7:F8"/>
    <mergeCell ref="G7:G8"/>
    <mergeCell ref="A8:A10"/>
    <mergeCell ref="B8:B10"/>
    <mergeCell ref="G9:G10"/>
  </mergeCells>
  <conditionalFormatting sqref="C11:G30">
    <cfRule type="cellIs" dxfId="5" priority="2" operator="equal">
      <formula>0</formula>
    </cfRule>
  </conditionalFormatting>
  <conditionalFormatting sqref="G11:G32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1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2"/>
  <sheetViews>
    <sheetView showGridLines="0" zoomScaleNormal="100" workbookViewId="0">
      <selection activeCell="D12" sqref="D12"/>
    </sheetView>
  </sheetViews>
  <sheetFormatPr defaultRowHeight="15" x14ac:dyDescent="0.25"/>
  <cols>
    <col min="1" max="1" width="8" customWidth="1"/>
    <col min="2" max="2" width="22.28515625" bestFit="1" customWidth="1"/>
    <col min="3" max="7" width="11.7109375" customWidth="1"/>
    <col min="8" max="9" width="9" customWidth="1"/>
  </cols>
  <sheetData>
    <row r="1" spans="1:9" x14ac:dyDescent="0.25">
      <c r="A1" s="7" t="s">
        <v>25</v>
      </c>
      <c r="B1" s="7"/>
      <c r="C1" s="7"/>
      <c r="D1" s="7"/>
      <c r="E1" s="7"/>
      <c r="F1" s="7"/>
      <c r="G1" s="53">
        <v>45453</v>
      </c>
    </row>
    <row r="2" spans="1:9" ht="14.45" customHeight="1" x14ac:dyDescent="0.25">
      <c r="A2" s="83" t="s">
        <v>33</v>
      </c>
      <c r="B2" s="83"/>
      <c r="C2" s="83"/>
      <c r="D2" s="83"/>
      <c r="E2" s="83"/>
      <c r="F2" s="83"/>
      <c r="G2" s="83"/>
      <c r="H2" s="2"/>
      <c r="I2" s="2"/>
    </row>
    <row r="3" spans="1:9" ht="14.45" customHeight="1" x14ac:dyDescent="0.25">
      <c r="A3" s="84" t="s">
        <v>34</v>
      </c>
      <c r="B3" s="84"/>
      <c r="C3" s="84"/>
      <c r="D3" s="84"/>
      <c r="E3" s="84"/>
      <c r="F3" s="84"/>
      <c r="G3" s="84"/>
      <c r="H3" s="3"/>
      <c r="I3" s="3"/>
    </row>
    <row r="4" spans="1:9" ht="14.45" customHeight="1" x14ac:dyDescent="0.25">
      <c r="A4" s="12"/>
      <c r="B4" s="12"/>
      <c r="C4" s="12"/>
      <c r="D4" s="12"/>
      <c r="E4" s="12"/>
      <c r="F4" s="12"/>
      <c r="G4" s="13" t="s">
        <v>110</v>
      </c>
      <c r="H4" s="3"/>
      <c r="I4" s="3"/>
    </row>
    <row r="5" spans="1:9" ht="14.45" customHeight="1" x14ac:dyDescent="0.25">
      <c r="A5" s="85" t="s">
        <v>0</v>
      </c>
      <c r="B5" s="85" t="s">
        <v>1</v>
      </c>
      <c r="C5" s="87" t="s">
        <v>123</v>
      </c>
      <c r="D5" s="87"/>
      <c r="E5" s="87"/>
      <c r="F5" s="87"/>
      <c r="G5" s="87"/>
    </row>
    <row r="6" spans="1:9" ht="14.45" customHeight="1" x14ac:dyDescent="0.25">
      <c r="A6" s="86"/>
      <c r="B6" s="86"/>
      <c r="C6" s="88" t="s">
        <v>124</v>
      </c>
      <c r="D6" s="88"/>
      <c r="E6" s="88"/>
      <c r="F6" s="88"/>
      <c r="G6" s="88"/>
    </row>
    <row r="7" spans="1:9" ht="14.45" customHeight="1" x14ac:dyDescent="0.25">
      <c r="A7" s="86"/>
      <c r="B7" s="86"/>
      <c r="C7" s="89">
        <v>2024</v>
      </c>
      <c r="D7" s="89"/>
      <c r="E7" s="89">
        <v>2023</v>
      </c>
      <c r="F7" s="89"/>
      <c r="G7" s="90" t="s">
        <v>3</v>
      </c>
    </row>
    <row r="8" spans="1:9" ht="14.25" customHeight="1" x14ac:dyDescent="0.25">
      <c r="A8" s="96" t="s">
        <v>4</v>
      </c>
      <c r="B8" s="96" t="s">
        <v>5</v>
      </c>
      <c r="C8" s="89"/>
      <c r="D8" s="89"/>
      <c r="E8" s="89"/>
      <c r="F8" s="89"/>
      <c r="G8" s="91"/>
    </row>
    <row r="9" spans="1:9" ht="14.45" customHeight="1" x14ac:dyDescent="0.25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9" ht="14.45" customHeight="1" x14ac:dyDescent="0.25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9" ht="14.45" customHeight="1" x14ac:dyDescent="0.25">
      <c r="A11" s="18">
        <v>1</v>
      </c>
      <c r="B11" s="19" t="s">
        <v>96</v>
      </c>
      <c r="C11" s="19">
        <v>459</v>
      </c>
      <c r="D11" s="20">
        <v>0.23856548856548856</v>
      </c>
      <c r="E11" s="19">
        <v>900</v>
      </c>
      <c r="F11" s="20">
        <v>0.34588777863182169</v>
      </c>
      <c r="G11" s="21">
        <v>-0.49</v>
      </c>
    </row>
    <row r="12" spans="1:9" ht="14.45" customHeight="1" x14ac:dyDescent="0.25">
      <c r="A12" s="22">
        <v>2</v>
      </c>
      <c r="B12" s="23" t="s">
        <v>97</v>
      </c>
      <c r="C12" s="23">
        <v>294</v>
      </c>
      <c r="D12" s="24">
        <v>0.15280665280665282</v>
      </c>
      <c r="E12" s="23">
        <v>270</v>
      </c>
      <c r="F12" s="24">
        <v>0.1037663335895465</v>
      </c>
      <c r="G12" s="25">
        <v>8.8888888888888795E-2</v>
      </c>
    </row>
    <row r="13" spans="1:9" ht="14.45" customHeight="1" x14ac:dyDescent="0.25">
      <c r="A13" s="18">
        <v>3</v>
      </c>
      <c r="B13" s="19" t="s">
        <v>98</v>
      </c>
      <c r="C13" s="19">
        <v>171</v>
      </c>
      <c r="D13" s="20">
        <v>8.8877338877338882E-2</v>
      </c>
      <c r="E13" s="19">
        <v>222</v>
      </c>
      <c r="F13" s="20">
        <v>8.5318985395849353E-2</v>
      </c>
      <c r="G13" s="21">
        <v>-0.22972972972972971</v>
      </c>
    </row>
    <row r="14" spans="1:9" ht="14.45" customHeight="1" x14ac:dyDescent="0.25">
      <c r="A14" s="22">
        <v>4</v>
      </c>
      <c r="B14" s="23" t="s">
        <v>104</v>
      </c>
      <c r="C14" s="23">
        <v>123</v>
      </c>
      <c r="D14" s="24">
        <v>6.3929313929313933E-2</v>
      </c>
      <c r="E14" s="23">
        <v>53</v>
      </c>
      <c r="F14" s="24">
        <v>2.0368946963873945E-2</v>
      </c>
      <c r="G14" s="25">
        <v>1.3207547169811322</v>
      </c>
    </row>
    <row r="15" spans="1:9" ht="14.45" customHeight="1" x14ac:dyDescent="0.25">
      <c r="A15" s="18">
        <v>5</v>
      </c>
      <c r="B15" s="19" t="s">
        <v>100</v>
      </c>
      <c r="C15" s="19">
        <v>114</v>
      </c>
      <c r="D15" s="20">
        <v>5.9251559251559255E-2</v>
      </c>
      <c r="E15" s="19">
        <v>75</v>
      </c>
      <c r="F15" s="20">
        <v>2.8823981552651805E-2</v>
      </c>
      <c r="G15" s="21">
        <v>0.52</v>
      </c>
    </row>
    <row r="16" spans="1:9" ht="14.45" customHeight="1" x14ac:dyDescent="0.25">
      <c r="A16" s="22">
        <v>6</v>
      </c>
      <c r="B16" s="23" t="s">
        <v>13</v>
      </c>
      <c r="C16" s="23">
        <v>102</v>
      </c>
      <c r="D16" s="24">
        <v>5.3014553014553017E-2</v>
      </c>
      <c r="E16" s="23">
        <v>188</v>
      </c>
      <c r="F16" s="24">
        <v>7.2252113758647193E-2</v>
      </c>
      <c r="G16" s="25">
        <v>-0.45744680851063835</v>
      </c>
    </row>
    <row r="17" spans="1:8" ht="14.45" customHeight="1" x14ac:dyDescent="0.25">
      <c r="A17" s="18">
        <v>7</v>
      </c>
      <c r="B17" s="19" t="s">
        <v>99</v>
      </c>
      <c r="C17" s="19">
        <v>89</v>
      </c>
      <c r="D17" s="20">
        <v>4.625779625779626E-2</v>
      </c>
      <c r="E17" s="19">
        <v>167</v>
      </c>
      <c r="F17" s="20">
        <v>6.4181398923904689E-2</v>
      </c>
      <c r="G17" s="21">
        <v>-0.46706586826347307</v>
      </c>
    </row>
    <row r="18" spans="1:8" ht="14.45" customHeight="1" x14ac:dyDescent="0.25">
      <c r="A18" s="22">
        <v>8</v>
      </c>
      <c r="B18" s="23" t="s">
        <v>103</v>
      </c>
      <c r="C18" s="23">
        <v>67</v>
      </c>
      <c r="D18" s="24">
        <v>3.4823284823284825E-2</v>
      </c>
      <c r="E18" s="23">
        <v>50</v>
      </c>
      <c r="F18" s="24">
        <v>1.921598770176787E-2</v>
      </c>
      <c r="G18" s="25">
        <v>0.34000000000000008</v>
      </c>
    </row>
    <row r="19" spans="1:8" ht="14.45" customHeight="1" x14ac:dyDescent="0.25">
      <c r="A19" s="18">
        <v>9</v>
      </c>
      <c r="B19" s="19" t="s">
        <v>18</v>
      </c>
      <c r="C19" s="19">
        <v>64</v>
      </c>
      <c r="D19" s="20">
        <v>3.3264033264033266E-2</v>
      </c>
      <c r="E19" s="19">
        <v>102</v>
      </c>
      <c r="F19" s="20">
        <v>3.9200614911606459E-2</v>
      </c>
      <c r="G19" s="21">
        <v>-0.37254901960784315</v>
      </c>
    </row>
    <row r="20" spans="1:8" ht="14.45" customHeight="1" x14ac:dyDescent="0.25">
      <c r="A20" s="22">
        <v>10</v>
      </c>
      <c r="B20" s="23" t="s">
        <v>105</v>
      </c>
      <c r="C20" s="23">
        <v>46</v>
      </c>
      <c r="D20" s="24">
        <v>2.390852390852391E-2</v>
      </c>
      <c r="E20" s="23">
        <v>42</v>
      </c>
      <c r="F20" s="24">
        <v>1.6141429669485011E-2</v>
      </c>
      <c r="G20" s="25">
        <v>9.5238095238095344E-2</v>
      </c>
    </row>
    <row r="21" spans="1:8" ht="14.45" customHeight="1" x14ac:dyDescent="0.25">
      <c r="A21" s="18">
        <v>11</v>
      </c>
      <c r="B21" s="19" t="s">
        <v>22</v>
      </c>
      <c r="C21" s="19">
        <v>43</v>
      </c>
      <c r="D21" s="20">
        <v>2.2349272349272351E-2</v>
      </c>
      <c r="E21" s="19">
        <v>32</v>
      </c>
      <c r="F21" s="20">
        <v>1.2298232129131437E-2</v>
      </c>
      <c r="G21" s="21">
        <v>0.34375</v>
      </c>
    </row>
    <row r="22" spans="1:8" ht="14.45" customHeight="1" x14ac:dyDescent="0.25">
      <c r="A22" s="22">
        <v>12</v>
      </c>
      <c r="B22" s="23" t="s">
        <v>101</v>
      </c>
      <c r="C22" s="23">
        <v>41</v>
      </c>
      <c r="D22" s="24">
        <v>2.1309771309771311E-2</v>
      </c>
      <c r="E22" s="23">
        <v>96</v>
      </c>
      <c r="F22" s="24">
        <v>3.6894696387394309E-2</v>
      </c>
      <c r="G22" s="25">
        <v>-0.57291666666666674</v>
      </c>
    </row>
    <row r="23" spans="1:8" ht="14.45" customHeight="1" x14ac:dyDescent="0.25">
      <c r="A23" s="18">
        <v>13</v>
      </c>
      <c r="B23" s="19" t="s">
        <v>109</v>
      </c>
      <c r="C23" s="19">
        <v>28</v>
      </c>
      <c r="D23" s="20">
        <v>1.4553014553014554E-2</v>
      </c>
      <c r="E23" s="19">
        <v>43</v>
      </c>
      <c r="F23" s="20">
        <v>1.6525749423520367E-2</v>
      </c>
      <c r="G23" s="21">
        <v>-0.34883720930232553</v>
      </c>
    </row>
    <row r="24" spans="1:8" ht="14.45" customHeight="1" x14ac:dyDescent="0.25">
      <c r="A24" s="22">
        <v>14</v>
      </c>
      <c r="B24" s="23" t="s">
        <v>102</v>
      </c>
      <c r="C24" s="23">
        <v>27</v>
      </c>
      <c r="D24" s="24">
        <v>1.4033264033264034E-2</v>
      </c>
      <c r="E24" s="23">
        <v>34</v>
      </c>
      <c r="F24" s="24">
        <v>1.3066871637202153E-2</v>
      </c>
      <c r="G24" s="25">
        <v>-0.20588235294117652</v>
      </c>
    </row>
    <row r="25" spans="1:8" ht="14.45" customHeight="1" x14ac:dyDescent="0.25">
      <c r="A25" s="18">
        <v>15</v>
      </c>
      <c r="B25" s="19" t="s">
        <v>106</v>
      </c>
      <c r="C25" s="19">
        <v>23</v>
      </c>
      <c r="D25" s="20">
        <v>1.1954261954261955E-2</v>
      </c>
      <c r="E25" s="19">
        <v>64</v>
      </c>
      <c r="F25" s="20">
        <v>2.4596464258262875E-2</v>
      </c>
      <c r="G25" s="21">
        <v>-0.640625</v>
      </c>
    </row>
    <row r="26" spans="1:8" ht="14.45" customHeight="1" x14ac:dyDescent="0.25">
      <c r="A26" s="42"/>
      <c r="B26" s="43" t="s">
        <v>111</v>
      </c>
      <c r="C26" s="43">
        <f>C27-SUM(C11:C25)</f>
        <v>233</v>
      </c>
      <c r="D26" s="44">
        <f>C26/C27</f>
        <v>0.12110187110187111</v>
      </c>
      <c r="E26" s="43">
        <f>E27-SUM(E11:E25)</f>
        <v>264</v>
      </c>
      <c r="F26" s="44">
        <f>E26/E27</f>
        <v>0.10146041506533436</v>
      </c>
      <c r="G26" s="45">
        <f>C26/E26-1</f>
        <v>-0.11742424242424243</v>
      </c>
    </row>
    <row r="27" spans="1:8" x14ac:dyDescent="0.25">
      <c r="A27" s="32"/>
      <c r="B27" s="33" t="s">
        <v>112</v>
      </c>
      <c r="C27" s="33">
        <v>1924</v>
      </c>
      <c r="D27" s="34">
        <v>1</v>
      </c>
      <c r="E27" s="33">
        <v>2602</v>
      </c>
      <c r="F27" s="34">
        <v>1.0000000000000011</v>
      </c>
      <c r="G27" s="35">
        <v>-0.26056879323597237</v>
      </c>
    </row>
    <row r="28" spans="1:8" x14ac:dyDescent="0.25">
      <c r="A28" s="36" t="s">
        <v>10</v>
      </c>
      <c r="B28" s="7"/>
      <c r="C28" s="7"/>
      <c r="D28" s="7"/>
      <c r="E28" s="7"/>
      <c r="F28" s="7"/>
      <c r="G28" s="7"/>
      <c r="H28" s="4"/>
    </row>
    <row r="29" spans="1:8" ht="13.5" customHeight="1" x14ac:dyDescent="0.25">
      <c r="A29" s="7" t="s">
        <v>53</v>
      </c>
      <c r="B29" s="7"/>
      <c r="C29" s="7"/>
      <c r="D29" s="7"/>
      <c r="E29" s="7"/>
      <c r="F29" s="7"/>
      <c r="G29" s="7"/>
    </row>
    <row r="30" spans="1:8" x14ac:dyDescent="0.25">
      <c r="A30" s="8" t="s">
        <v>52</v>
      </c>
      <c r="B30" s="7"/>
      <c r="C30" s="7"/>
      <c r="D30" s="7"/>
      <c r="E30" s="7"/>
      <c r="F30" s="7"/>
      <c r="G30" s="7"/>
    </row>
    <row r="50" spans="1:1" x14ac:dyDescent="0.25">
      <c r="A50" s="1"/>
    </row>
    <row r="51" spans="1:1" x14ac:dyDescent="0.25">
      <c r="A51" s="5"/>
    </row>
    <row r="52" spans="1:1" x14ac:dyDescent="0.25">
      <c r="A52" s="1"/>
    </row>
  </sheetData>
  <mergeCells count="12">
    <mergeCell ref="A2:G2"/>
    <mergeCell ref="A3:G3"/>
    <mergeCell ref="A5:A7"/>
    <mergeCell ref="B5:B7"/>
    <mergeCell ref="C5:G5"/>
    <mergeCell ref="C6:G6"/>
    <mergeCell ref="G7:G8"/>
    <mergeCell ref="A8:A10"/>
    <mergeCell ref="B8:B10"/>
    <mergeCell ref="G9:G10"/>
    <mergeCell ref="C7:D8"/>
    <mergeCell ref="E7:F8"/>
  </mergeCells>
  <conditionalFormatting sqref="C11:G25">
    <cfRule type="cellIs" dxfId="3" priority="8" operator="equal">
      <formula>0</formula>
    </cfRule>
  </conditionalFormatting>
  <conditionalFormatting sqref="G11:G27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H33"/>
  <sheetViews>
    <sheetView showGridLines="0" zoomScaleNormal="100" workbookViewId="0">
      <selection activeCell="B14" sqref="B14"/>
    </sheetView>
  </sheetViews>
  <sheetFormatPr defaultColWidth="9.140625" defaultRowHeight="14.25" x14ac:dyDescent="0.2"/>
  <cols>
    <col min="1" max="1" width="8" style="7" customWidth="1"/>
    <col min="2" max="2" width="22.28515625" style="7" bestFit="1" customWidth="1"/>
    <col min="3" max="7" width="11.7109375" style="7" customWidth="1"/>
    <col min="8" max="9" width="9" style="7" customWidth="1"/>
    <col min="10" max="16384" width="9.140625" style="7"/>
  </cols>
  <sheetData>
    <row r="1" spans="1:7" x14ac:dyDescent="0.2">
      <c r="A1" s="7" t="s">
        <v>25</v>
      </c>
      <c r="G1" s="53">
        <v>45453</v>
      </c>
    </row>
    <row r="2" spans="1:7" x14ac:dyDescent="0.2">
      <c r="A2" s="83" t="s">
        <v>35</v>
      </c>
      <c r="B2" s="83"/>
      <c r="C2" s="83"/>
      <c r="D2" s="83"/>
      <c r="E2" s="83"/>
      <c r="F2" s="83"/>
      <c r="G2" s="83"/>
    </row>
    <row r="3" spans="1:7" x14ac:dyDescent="0.2">
      <c r="A3" s="84" t="s">
        <v>36</v>
      </c>
      <c r="B3" s="84"/>
      <c r="C3" s="84"/>
      <c r="D3" s="84"/>
      <c r="E3" s="84"/>
      <c r="F3" s="84"/>
      <c r="G3" s="84"/>
    </row>
    <row r="4" spans="1:7" ht="15" customHeight="1" x14ac:dyDescent="0.2">
      <c r="A4" s="11"/>
      <c r="B4" s="11"/>
      <c r="C4" s="11"/>
      <c r="D4" s="11"/>
      <c r="E4" s="11"/>
      <c r="F4" s="11"/>
      <c r="G4" s="13" t="s">
        <v>110</v>
      </c>
    </row>
    <row r="5" spans="1:7" ht="14.45" customHeight="1" x14ac:dyDescent="0.2">
      <c r="A5" s="85" t="s">
        <v>0</v>
      </c>
      <c r="B5" s="85" t="s">
        <v>1</v>
      </c>
      <c r="C5" s="87" t="s">
        <v>123</v>
      </c>
      <c r="D5" s="87"/>
      <c r="E5" s="87"/>
      <c r="F5" s="87"/>
      <c r="G5" s="87"/>
    </row>
    <row r="6" spans="1:7" ht="15" customHeight="1" x14ac:dyDescent="0.2">
      <c r="A6" s="86"/>
      <c r="B6" s="86"/>
      <c r="C6" s="88" t="s">
        <v>124</v>
      </c>
      <c r="D6" s="88"/>
      <c r="E6" s="88"/>
      <c r="F6" s="88"/>
      <c r="G6" s="88"/>
    </row>
    <row r="7" spans="1:7" ht="15" customHeight="1" x14ac:dyDescent="0.2">
      <c r="A7" s="86"/>
      <c r="B7" s="86"/>
      <c r="C7" s="89">
        <v>2024</v>
      </c>
      <c r="D7" s="89"/>
      <c r="E7" s="89">
        <v>2023</v>
      </c>
      <c r="F7" s="89"/>
      <c r="G7" s="90" t="s">
        <v>3</v>
      </c>
    </row>
    <row r="8" spans="1:7" ht="15" customHeight="1" x14ac:dyDescent="0.2">
      <c r="A8" s="96" t="s">
        <v>4</v>
      </c>
      <c r="B8" s="96" t="s">
        <v>5</v>
      </c>
      <c r="C8" s="89"/>
      <c r="D8" s="89"/>
      <c r="E8" s="89"/>
      <c r="F8" s="89"/>
      <c r="G8" s="91"/>
    </row>
    <row r="9" spans="1:7" ht="15" customHeight="1" x14ac:dyDescent="0.2">
      <c r="A9" s="96"/>
      <c r="B9" s="96"/>
      <c r="C9" s="15" t="s">
        <v>6</v>
      </c>
      <c r="D9" s="14" t="s">
        <v>2</v>
      </c>
      <c r="E9" s="15" t="s">
        <v>6</v>
      </c>
      <c r="F9" s="14" t="s">
        <v>2</v>
      </c>
      <c r="G9" s="94" t="s">
        <v>7</v>
      </c>
    </row>
    <row r="10" spans="1:7" ht="15" customHeight="1" x14ac:dyDescent="0.2">
      <c r="A10" s="97"/>
      <c r="B10" s="97"/>
      <c r="C10" s="16" t="s">
        <v>8</v>
      </c>
      <c r="D10" s="17" t="s">
        <v>9</v>
      </c>
      <c r="E10" s="16" t="s">
        <v>8</v>
      </c>
      <c r="F10" s="17" t="s">
        <v>9</v>
      </c>
      <c r="G10" s="95"/>
    </row>
    <row r="11" spans="1:7" x14ac:dyDescent="0.2">
      <c r="A11" s="18">
        <v>1</v>
      </c>
      <c r="B11" s="19" t="s">
        <v>38</v>
      </c>
      <c r="C11" s="46">
        <v>465</v>
      </c>
      <c r="D11" s="20">
        <v>0.14207149404216315</v>
      </c>
      <c r="E11" s="46">
        <v>729</v>
      </c>
      <c r="F11" s="20">
        <v>0.17600193143408982</v>
      </c>
      <c r="G11" s="21">
        <v>-0.36213991769547327</v>
      </c>
    </row>
    <row r="12" spans="1:7" x14ac:dyDescent="0.2">
      <c r="A12" s="22">
        <v>2</v>
      </c>
      <c r="B12" s="23" t="s">
        <v>43</v>
      </c>
      <c r="C12" s="47">
        <v>435</v>
      </c>
      <c r="D12" s="24">
        <v>0.13290559120073328</v>
      </c>
      <c r="E12" s="47">
        <v>457</v>
      </c>
      <c r="F12" s="24">
        <v>0.11033317238049252</v>
      </c>
      <c r="G12" s="25">
        <v>-4.8140043763676199E-2</v>
      </c>
    </row>
    <row r="13" spans="1:7" x14ac:dyDescent="0.2">
      <c r="A13" s="18">
        <v>3</v>
      </c>
      <c r="B13" s="19" t="s">
        <v>37</v>
      </c>
      <c r="C13" s="46">
        <v>421</v>
      </c>
      <c r="D13" s="20">
        <v>0.12862816987473266</v>
      </c>
      <c r="E13" s="46">
        <v>611</v>
      </c>
      <c r="F13" s="20">
        <v>0.14751327860936744</v>
      </c>
      <c r="G13" s="21">
        <v>-0.31096563011456624</v>
      </c>
    </row>
    <row r="14" spans="1:7" x14ac:dyDescent="0.2">
      <c r="A14" s="22">
        <v>4</v>
      </c>
      <c r="B14" s="23" t="s">
        <v>41</v>
      </c>
      <c r="C14" s="47">
        <v>261</v>
      </c>
      <c r="D14" s="24">
        <v>7.974335472043996E-2</v>
      </c>
      <c r="E14" s="47">
        <v>375</v>
      </c>
      <c r="F14" s="24">
        <v>9.0535972959922745E-2</v>
      </c>
      <c r="G14" s="25">
        <v>-0.30400000000000005</v>
      </c>
    </row>
    <row r="15" spans="1:7" x14ac:dyDescent="0.2">
      <c r="A15" s="18">
        <v>5</v>
      </c>
      <c r="B15" s="19" t="s">
        <v>40</v>
      </c>
      <c r="C15" s="46">
        <v>228</v>
      </c>
      <c r="D15" s="20">
        <v>6.9660861594867091E-2</v>
      </c>
      <c r="E15" s="46">
        <v>244</v>
      </c>
      <c r="F15" s="20">
        <v>5.8908739739256401E-2</v>
      </c>
      <c r="G15" s="21">
        <v>-6.557377049180324E-2</v>
      </c>
    </row>
    <row r="16" spans="1:7" x14ac:dyDescent="0.2">
      <c r="A16" s="22">
        <v>6</v>
      </c>
      <c r="B16" s="23" t="s">
        <v>42</v>
      </c>
      <c r="C16" s="47">
        <v>201</v>
      </c>
      <c r="D16" s="24">
        <v>6.1411549037580199E-2</v>
      </c>
      <c r="E16" s="47">
        <v>164</v>
      </c>
      <c r="F16" s="24">
        <v>3.9594398841139543E-2</v>
      </c>
      <c r="G16" s="25">
        <v>0.22560975609756095</v>
      </c>
    </row>
    <row r="17" spans="1:8" x14ac:dyDescent="0.2">
      <c r="A17" s="18">
        <v>7</v>
      </c>
      <c r="B17" s="19" t="s">
        <v>57</v>
      </c>
      <c r="C17" s="46">
        <v>175</v>
      </c>
      <c r="D17" s="20">
        <v>5.3467766575007639E-2</v>
      </c>
      <c r="E17" s="46">
        <v>216</v>
      </c>
      <c r="F17" s="20">
        <v>5.2148720424915501E-2</v>
      </c>
      <c r="G17" s="21">
        <v>-0.18981481481481477</v>
      </c>
    </row>
    <row r="18" spans="1:8" x14ac:dyDescent="0.2">
      <c r="A18" s="22">
        <v>8</v>
      </c>
      <c r="B18" s="23" t="s">
        <v>89</v>
      </c>
      <c r="C18" s="47">
        <v>159</v>
      </c>
      <c r="D18" s="24">
        <v>4.857928505957837E-2</v>
      </c>
      <c r="E18" s="47">
        <v>167</v>
      </c>
      <c r="F18" s="24">
        <v>4.0318686624818925E-2</v>
      </c>
      <c r="G18" s="25">
        <v>-4.7904191616766512E-2</v>
      </c>
    </row>
    <row r="19" spans="1:8" x14ac:dyDescent="0.2">
      <c r="A19" s="18">
        <v>9</v>
      </c>
      <c r="B19" s="19" t="s">
        <v>45</v>
      </c>
      <c r="C19" s="46">
        <v>146</v>
      </c>
      <c r="D19" s="20">
        <v>4.460739382829209E-2</v>
      </c>
      <c r="E19" s="46">
        <v>208</v>
      </c>
      <c r="F19" s="20">
        <v>5.0217286335103813E-2</v>
      </c>
      <c r="G19" s="21">
        <v>-0.29807692307692313</v>
      </c>
    </row>
    <row r="20" spans="1:8" x14ac:dyDescent="0.2">
      <c r="A20" s="22">
        <v>10</v>
      </c>
      <c r="B20" s="23" t="s">
        <v>63</v>
      </c>
      <c r="C20" s="47">
        <v>139</v>
      </c>
      <c r="D20" s="24">
        <v>4.246868316529178E-2</v>
      </c>
      <c r="E20" s="47">
        <v>138</v>
      </c>
      <c r="F20" s="24">
        <v>3.3317238049251567E-2</v>
      </c>
      <c r="G20" s="25">
        <v>7.2463768115942351E-3</v>
      </c>
    </row>
    <row r="21" spans="1:8" x14ac:dyDescent="0.2">
      <c r="A21" s="18">
        <v>11</v>
      </c>
      <c r="B21" s="19" t="s">
        <v>44</v>
      </c>
      <c r="C21" s="46">
        <v>118</v>
      </c>
      <c r="D21" s="20">
        <v>3.6052551176290866E-2</v>
      </c>
      <c r="E21" s="46">
        <v>198</v>
      </c>
      <c r="F21" s="20">
        <v>4.7802993722839207E-2</v>
      </c>
      <c r="G21" s="21">
        <v>-0.40404040404040409</v>
      </c>
    </row>
    <row r="22" spans="1:8" x14ac:dyDescent="0.2">
      <c r="A22" s="22">
        <v>12</v>
      </c>
      <c r="B22" s="23" t="s">
        <v>85</v>
      </c>
      <c r="C22" s="47">
        <v>84</v>
      </c>
      <c r="D22" s="24">
        <v>2.5664527956003668E-2</v>
      </c>
      <c r="E22" s="47">
        <v>75</v>
      </c>
      <c r="F22" s="24">
        <v>1.8107194591984548E-2</v>
      </c>
      <c r="G22" s="25">
        <v>0.12000000000000011</v>
      </c>
    </row>
    <row r="23" spans="1:8" x14ac:dyDescent="0.2">
      <c r="A23" s="18">
        <v>13</v>
      </c>
      <c r="B23" s="19" t="s">
        <v>88</v>
      </c>
      <c r="C23" s="46">
        <v>64</v>
      </c>
      <c r="D23" s="20">
        <v>1.9553926061717079E-2</v>
      </c>
      <c r="E23" s="46">
        <v>97</v>
      </c>
      <c r="F23" s="20">
        <v>2.3418638338966683E-2</v>
      </c>
      <c r="G23" s="21">
        <v>-0.34020618556701032</v>
      </c>
    </row>
    <row r="24" spans="1:8" x14ac:dyDescent="0.2">
      <c r="A24" s="22">
        <v>14</v>
      </c>
      <c r="B24" s="23" t="s">
        <v>39</v>
      </c>
      <c r="C24" s="47">
        <v>59</v>
      </c>
      <c r="D24" s="24">
        <v>1.8026275588145433E-2</v>
      </c>
      <c r="E24" s="47">
        <v>153</v>
      </c>
      <c r="F24" s="24">
        <v>3.6938676967648479E-2</v>
      </c>
      <c r="G24" s="25">
        <v>-0.6143790849673203</v>
      </c>
    </row>
    <row r="25" spans="1:8" x14ac:dyDescent="0.2">
      <c r="A25" s="18">
        <v>15</v>
      </c>
      <c r="B25" s="19" t="s">
        <v>120</v>
      </c>
      <c r="C25" s="46">
        <v>57</v>
      </c>
      <c r="D25" s="20">
        <v>1.7415215398716773E-2</v>
      </c>
      <c r="E25" s="46">
        <v>30</v>
      </c>
      <c r="F25" s="20">
        <v>7.2428778367938191E-3</v>
      </c>
      <c r="G25" s="21">
        <v>0.89999999999999991</v>
      </c>
    </row>
    <row r="26" spans="1:8" hidden="1" x14ac:dyDescent="0.2">
      <c r="A26" s="18"/>
      <c r="B26" s="19"/>
      <c r="C26" s="46"/>
      <c r="D26" s="27"/>
      <c r="E26" s="46"/>
      <c r="F26" s="27"/>
      <c r="G26" s="27"/>
    </row>
    <row r="27" spans="1:8" x14ac:dyDescent="0.2">
      <c r="A27" s="41"/>
      <c r="B27" s="29" t="s">
        <v>111</v>
      </c>
      <c r="C27" s="48">
        <f>C28-SUM(C11:C25)</f>
        <v>261</v>
      </c>
      <c r="D27" s="30">
        <f>C27/C28</f>
        <v>7.974335472043996E-2</v>
      </c>
      <c r="E27" s="48">
        <f>E28-SUM(E11:E25)</f>
        <v>280</v>
      </c>
      <c r="F27" s="30">
        <f>E27/E28</f>
        <v>6.7600193143408982E-2</v>
      </c>
      <c r="G27" s="31">
        <f>C27/E27-1</f>
        <v>-6.7857142857142838E-2</v>
      </c>
    </row>
    <row r="28" spans="1:8" x14ac:dyDescent="0.2">
      <c r="A28" s="32"/>
      <c r="B28" s="33" t="s">
        <v>112</v>
      </c>
      <c r="C28" s="49">
        <v>3273</v>
      </c>
      <c r="D28" s="34">
        <v>1</v>
      </c>
      <c r="E28" s="49">
        <v>4142</v>
      </c>
      <c r="F28" s="34">
        <v>1</v>
      </c>
      <c r="G28" s="35">
        <v>-0.20980202800579428</v>
      </c>
    </row>
    <row r="29" spans="1:8" x14ac:dyDescent="0.2">
      <c r="A29" s="50" t="s">
        <v>90</v>
      </c>
      <c r="H29" s="50"/>
    </row>
    <row r="30" spans="1:8" x14ac:dyDescent="0.2">
      <c r="A30" s="9" t="s">
        <v>46</v>
      </c>
    </row>
    <row r="31" spans="1:8" x14ac:dyDescent="0.2">
      <c r="A31" s="7" t="s">
        <v>53</v>
      </c>
    </row>
    <row r="32" spans="1:8" x14ac:dyDescent="0.2">
      <c r="A32" s="51" t="s">
        <v>91</v>
      </c>
    </row>
    <row r="33" spans="1:1" x14ac:dyDescent="0.2">
      <c r="A33" s="8" t="s">
        <v>52</v>
      </c>
    </row>
  </sheetData>
  <mergeCells count="12">
    <mergeCell ref="G7:G8"/>
    <mergeCell ref="A8:A10"/>
    <mergeCell ref="B8:B10"/>
    <mergeCell ref="G9:G10"/>
    <mergeCell ref="A2:G2"/>
    <mergeCell ref="A3:G3"/>
    <mergeCell ref="A5:A7"/>
    <mergeCell ref="B5:B7"/>
    <mergeCell ref="C5:G5"/>
    <mergeCell ref="C6:G6"/>
    <mergeCell ref="C7:D8"/>
    <mergeCell ref="E7:F8"/>
  </mergeCells>
  <conditionalFormatting sqref="C11:G26">
    <cfRule type="cellIs" dxfId="1" priority="2" operator="equal">
      <formula>0</formula>
    </cfRule>
  </conditionalFormatting>
  <conditionalFormatting sqref="G11:G28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7:E2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2015-05-08T08:54:12Z</cp:lastPrinted>
  <dcterms:created xsi:type="dcterms:W3CDTF">2011-02-21T10:08:17Z</dcterms:created>
  <dcterms:modified xsi:type="dcterms:W3CDTF">2024-06-10T10:23:31Z</dcterms:modified>
</cp:coreProperties>
</file>