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X:\PZPM 2024\CEP\Informacje Prasowe\2024.04\PIN\"/>
    </mc:Choice>
  </mc:AlternateContent>
  <xr:revisionPtr revIDLastSave="0" documentId="13_ncr:1_{C1BD641D-312B-4614-9C41-148512DA9A31}" xr6:coauthVersionLast="47" xr6:coauthVersionMax="47" xr10:uidLastSave="{00000000-0000-0000-0000-000000000000}"/>
  <bookViews>
    <workbookView xWindow="1125" yWindow="1125" windowWidth="21600" windowHeight="11295" xr2:uid="{00000000-000D-0000-FFFF-FFFF00000000}"/>
  </bookViews>
  <sheets>
    <sheet name="Tabele zbiorcze" sheetId="17" r:id="rId1"/>
    <sheet name="Ranking PiN_DMC&gt;3,5T" sheetId="12" r:id="rId2"/>
    <sheet name="Ranking Naczepy DMC&gt;3,5T" sheetId="13" r:id="rId3"/>
    <sheet name="Przyczepy lekkie" sheetId="14" r:id="rId4"/>
    <sheet name="Ranking_P-CR" sheetId="15" r:id="rId5"/>
    <sheet name="Ranking_CR" sheetId="19" r:id="rId6"/>
  </sheets>
  <externalReferences>
    <externalReference r:id="rId7"/>
    <externalReference r:id="rId8"/>
    <externalReference r:id="rId9"/>
    <externalReference r:id="rId10"/>
  </externalReferences>
  <definedNames>
    <definedName name="czy_czasowe">[1]INDEX!$E$21</definedName>
    <definedName name="jakie">[2]INDEX!$A$63</definedName>
    <definedName name="jakie_ang">[1]INDEX!$B$63</definedName>
    <definedName name="jakie1">[3]INDEX!$A$53</definedName>
    <definedName name="jakie2">[1]INDEX!$A$63</definedName>
    <definedName name="mancs">[4]INDEX!$A$61</definedName>
    <definedName name="mansc">[4]INDEX!$A$60</definedName>
    <definedName name="mn">[3]INDEX!$E$16</definedName>
    <definedName name="Mnth">[4]INDEX!$E$21</definedName>
    <definedName name="pickups">[4]INDEX!$A$59</definedName>
    <definedName name="Yr">[4]INDEX!$E$26</definedName>
  </definedNames>
  <calcPr calcId="191029" calcOnSave="0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7" i="19" l="1"/>
  <c r="F27" i="19"/>
  <c r="C27" i="19"/>
  <c r="G27" i="19"/>
  <c r="C26" i="15"/>
  <c r="D26" i="15"/>
  <c r="E26" i="15"/>
  <c r="F26" i="15"/>
  <c r="D27" i="19"/>
  <c r="G26" i="15"/>
  <c r="C31" i="13"/>
  <c r="E31" i="13"/>
  <c r="F31" i="13"/>
  <c r="E31" i="12"/>
  <c r="F31" i="12"/>
  <c r="C31" i="12"/>
  <c r="E31" i="14"/>
  <c r="F31" i="14"/>
  <c r="C31" i="14"/>
  <c r="D31" i="13"/>
  <c r="G31" i="12"/>
  <c r="G31" i="14"/>
  <c r="G31" i="13"/>
  <c r="D31" i="14"/>
  <c r="D31" i="12"/>
</calcChain>
</file>

<file path=xl/sharedStrings.xml><?xml version="1.0" encoding="utf-8"?>
<sst xmlns="http://schemas.openxmlformats.org/spreadsheetml/2006/main" count="259" uniqueCount="131">
  <si>
    <t>Pozycja</t>
  </si>
  <si>
    <t>Marka</t>
  </si>
  <si>
    <t>Udział %</t>
  </si>
  <si>
    <t>Zmiana % r/r</t>
  </si>
  <si>
    <t>No.</t>
  </si>
  <si>
    <t>Make</t>
  </si>
  <si>
    <t>Ogółem</t>
  </si>
  <si>
    <t>Change % y/y</t>
  </si>
  <si>
    <t>Total</t>
  </si>
  <si>
    <t>Mkt shr %</t>
  </si>
  <si>
    <t>*/ bez rejestracji czasowych</t>
  </si>
  <si>
    <t>SCHMITZ CARGOBULL</t>
  </si>
  <si>
    <t>KRONE</t>
  </si>
  <si>
    <t>WIELTON</t>
  </si>
  <si>
    <t>KOEGEL</t>
  </si>
  <si>
    <t>SCHWARZMUELLER</t>
  </si>
  <si>
    <t>BODEX</t>
  </si>
  <si>
    <t>KAESSBOHRER</t>
  </si>
  <si>
    <t>ZASŁAW</t>
  </si>
  <si>
    <t>KEMPF</t>
  </si>
  <si>
    <t>INTER CARS - FEBER</t>
  </si>
  <si>
    <t>MEGA</t>
  </si>
  <si>
    <t>FLIEGL</t>
  </si>
  <si>
    <t>First Registrations of NEW Trailers &amp; Semi-Trailers with GVW&gt;3.5T, Market Share %</t>
  </si>
  <si>
    <t>Pierwsze rejestracje NOWYCH przyczep i naczep* o DMC&gt;3,5T, udział w rynku %</t>
  </si>
  <si>
    <t>PZPM</t>
  </si>
  <si>
    <t>Pierwsze rejestracje NOWYCH naczep* o DMC&gt;3,5T, udział w rynku %</t>
  </si>
  <si>
    <t>Pierwsze rejestracje NOWYCH przyczep lekkich*, udział w rynku %</t>
  </si>
  <si>
    <t>First Registrations of NEW Light Trailers*, Market Share %</t>
  </si>
  <si>
    <t>NEPTUN-SORELPOL</t>
  </si>
  <si>
    <t>RYDWAN</t>
  </si>
  <si>
    <t>WIOLA</t>
  </si>
  <si>
    <t>NIEWIADÓW</t>
  </si>
  <si>
    <t>Pierwsze rejestracje NOWYCH przyczep ciężarowych rolniczych*, udział w rynku %</t>
  </si>
  <si>
    <t>First Registrations of NEW Agricultural Trailers*, Market Share %</t>
  </si>
  <si>
    <t>Pierwsze rejestracje NOWYCH ciągników rolniczych*, udział w rynku %</t>
  </si>
  <si>
    <t>First Registrations of NEW Agricultural Tractors*, Market Share %</t>
  </si>
  <si>
    <t>NEW HOLLAND</t>
  </si>
  <si>
    <t>JOHN DEERE</t>
  </si>
  <si>
    <t>ZETOR</t>
  </si>
  <si>
    <t>CASE IH</t>
  </si>
  <si>
    <t>DEUTZ-FAHR</t>
  </si>
  <si>
    <t>CLAAS</t>
  </si>
  <si>
    <t>KUBOTA</t>
  </si>
  <si>
    <t>FARMTRAC</t>
  </si>
  <si>
    <t>VALTRA</t>
  </si>
  <si>
    <t>** Liczby zawierają rejestracje czasowe na koniec miesięcy</t>
  </si>
  <si>
    <t>WECON</t>
  </si>
  <si>
    <t>BERGER</t>
  </si>
  <si>
    <t xml:space="preserve"> </t>
  </si>
  <si>
    <t>BRENDERUP-THULE TRAILERS</t>
  </si>
  <si>
    <t xml:space="preserve">Źródło: analizy PZPM na podstawie CEP </t>
  </si>
  <si>
    <t>Source: PZPM analysis based on Central Register of Vehicles</t>
  </si>
  <si>
    <t>Źródło: analizy PZPM na podstawie CEP</t>
  </si>
  <si>
    <t xml:space="preserve">Sztuki </t>
  </si>
  <si>
    <t>First Registrations of NEW Semi-Trailers with GVW&gt;3.5T, Market Share %</t>
  </si>
  <si>
    <t>WIDPOL</t>
  </si>
  <si>
    <t>MASSEY FERGUSON</t>
  </si>
  <si>
    <t>GŁOWACZ</t>
  </si>
  <si>
    <t>MARTZ</t>
  </si>
  <si>
    <t>FARO</t>
  </si>
  <si>
    <t>W.N.P. M.SUSKI</t>
  </si>
  <si>
    <t>MASTER-TECH</t>
  </si>
  <si>
    <t>FENDT</t>
  </si>
  <si>
    <t>RAZEM NACZEPY I PRZYCZEPY</t>
  </si>
  <si>
    <t>NACZEPY SPECJALNE</t>
  </si>
  <si>
    <t>NACZEPY CIĘŻAROWE</t>
  </si>
  <si>
    <t>PRZYCZEPY SPECJALNE</t>
  </si>
  <si>
    <t>PRZYCZEPY CIĘŻAROWE</t>
  </si>
  <si>
    <t>% zmiana r/r</t>
  </si>
  <si>
    <t>PIERWSZE REJESTRACJE NOWYCH, PRZYCZEP I NACZEP*, DMC&gt;3.5T</t>
  </si>
  <si>
    <t>sztuki</t>
  </si>
  <si>
    <t>RAZEM PRZYCZEPY I NACZEPY</t>
  </si>
  <si>
    <t>naczepy specjalne</t>
  </si>
  <si>
    <t>naczepy ciężarowe</t>
  </si>
  <si>
    <t>NACZEPY</t>
  </si>
  <si>
    <t>przyczepy inne</t>
  </si>
  <si>
    <t>przyczepy ciężarowe rolnicze</t>
  </si>
  <si>
    <t>przyczepy lekkie</t>
  </si>
  <si>
    <t>przyczepy specjalne</t>
  </si>
  <si>
    <t>przyczepy ciężarowe</t>
  </si>
  <si>
    <t>PRZYCZEPY</t>
  </si>
  <si>
    <t>PIERWSZE REJESTRACJE NOWYCH PRZYCZEP I NACZEP* w tym przyczepy lekkie</t>
  </si>
  <si>
    <t>PZPM na podstawie danych CEP</t>
  </si>
  <si>
    <t>BENALU</t>
  </si>
  <si>
    <t>ARBOS</t>
  </si>
  <si>
    <t>PRZYCZEPY, DMC&gt;3.5T</t>
  </si>
  <si>
    <t>NACZEPY, DMC&gt;3.5T</t>
  </si>
  <si>
    <t>STEYR</t>
  </si>
  <si>
    <t>SOLIS</t>
  </si>
  <si>
    <t>*Pojazdy zarejestrowane jako Ciągniki Rolnicze bez wyróżnionych jako potencjalne ATV / UTV</t>
  </si>
  <si>
    <t>*Vehicles registered as Agricultural Tractors without considered as ATV / UTV</t>
  </si>
  <si>
    <t>SPAWLINE</t>
  </si>
  <si>
    <t>FRACHT</t>
  </si>
  <si>
    <t>STIM</t>
  </si>
  <si>
    <t>LORRIES</t>
  </si>
  <si>
    <t>PRONAR</t>
  </si>
  <si>
    <t>METAL-FACH</t>
  </si>
  <si>
    <t>METALTECH</t>
  </si>
  <si>
    <t>PPHU WODZIŃSKI</t>
  </si>
  <si>
    <t>MEPROZET</t>
  </si>
  <si>
    <t>MARPOL</t>
  </si>
  <si>
    <t>CYNKOMET</t>
  </si>
  <si>
    <t>POMOT</t>
  </si>
  <si>
    <t>JOSKIN</t>
  </si>
  <si>
    <t>TECHMONT</t>
  </si>
  <si>
    <t>BBC</t>
  </si>
  <si>
    <t>MEILLER-KIPPER</t>
  </si>
  <si>
    <t>TEMARED</t>
  </si>
  <si>
    <t>URSUS</t>
  </si>
  <si>
    <r>
      <rPr>
        <sz val="10"/>
        <rFont val="Arial Nova"/>
        <family val="2"/>
      </rPr>
      <t>Sztuki /</t>
    </r>
    <r>
      <rPr>
        <sz val="10"/>
        <color indexed="23"/>
        <rFont val="Arial Nova"/>
        <family val="2"/>
      </rPr>
      <t xml:space="preserve"> Units</t>
    </r>
  </si>
  <si>
    <r>
      <t xml:space="preserve">Pozostałe / </t>
    </r>
    <r>
      <rPr>
        <sz val="10"/>
        <color theme="1" tint="0.34998626667073579"/>
        <rFont val="Arial Nova"/>
        <family val="2"/>
      </rPr>
      <t>Others</t>
    </r>
  </si>
  <si>
    <r>
      <t xml:space="preserve">OGÓŁEM / </t>
    </r>
    <r>
      <rPr>
        <b/>
        <sz val="10"/>
        <color theme="0" tint="-0.34998626667073579"/>
        <rFont val="Arial Nova"/>
        <family val="2"/>
      </rPr>
      <t>TOTAL</t>
    </r>
  </si>
  <si>
    <r>
      <t xml:space="preserve">OGÓŁEM / </t>
    </r>
    <r>
      <rPr>
        <b/>
        <sz val="10"/>
        <color theme="0" tint="-0.249977111117893"/>
        <rFont val="Arial Nova"/>
        <family val="2"/>
      </rPr>
      <t>TOTAL</t>
    </r>
  </si>
  <si>
    <t>CARRO</t>
  </si>
  <si>
    <t>CHEREAU</t>
  </si>
  <si>
    <t>MHS</t>
  </si>
  <si>
    <t>D-TEC</t>
  </si>
  <si>
    <t>KRAKER</t>
  </si>
  <si>
    <t>MER</t>
  </si>
  <si>
    <t>MIRO-CAR1</t>
  </si>
  <si>
    <t>LANDINI</t>
  </si>
  <si>
    <t>FFB FELDBINDER</t>
  </si>
  <si>
    <t>GT TRAILERS/GNIOTPOL</t>
  </si>
  <si>
    <t>2024
Kwi</t>
  </si>
  <si>
    <t>2023
Kwi</t>
  </si>
  <si>
    <t>2024
Sty - Kwi</t>
  </si>
  <si>
    <t>2023
Sty - Kwi</t>
  </si>
  <si>
    <t>Rok narastająco Styczeń - Kwiecień</t>
  </si>
  <si>
    <t>YTD January - April</t>
  </si>
  <si>
    <t>LAG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</si>
</sst>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z_ł_-;\-* #,##0.00\ _z_ł_-;_-* &quot;-&quot;??\ _z_ł_-;_-@_-"/>
    <numFmt numFmtId="165" formatCode="0.0%"/>
    <numFmt numFmtId="166" formatCode="_-* #,##0\ _z_ł_-;\-* #,##0\ _z_ł_-;_-* &quot;-&quot;??\ _z_ł_-;_-@_-"/>
  </numFmts>
  <fonts count="40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b/>
      <sz val="10"/>
      <name val="Tahoma"/>
      <family val="2"/>
      <charset val="238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i/>
      <sz val="11"/>
      <color theme="1" tint="0.499984740745262"/>
      <name val="Calibri"/>
      <family val="2"/>
      <charset val="238"/>
      <scheme val="minor"/>
    </font>
    <font>
      <b/>
      <i/>
      <sz val="10"/>
      <color theme="1" tint="0.499984740745262"/>
      <name val="Tahoma"/>
      <family val="2"/>
      <charset val="238"/>
    </font>
    <font>
      <i/>
      <sz val="10"/>
      <color theme="0" tint="-0.499984740745262"/>
      <name val="Arial"/>
      <family val="2"/>
      <charset val="238"/>
    </font>
    <font>
      <b/>
      <i/>
      <sz val="11"/>
      <color theme="1" tint="0.499984740745262"/>
      <name val="Tahoma"/>
      <family val="2"/>
      <charset val="238"/>
    </font>
    <font>
      <sz val="11"/>
      <color theme="1"/>
      <name val="Arial Nova"/>
      <family val="2"/>
    </font>
    <font>
      <b/>
      <sz val="10"/>
      <color theme="0"/>
      <name val="Arial Nova"/>
      <family val="2"/>
    </font>
    <font>
      <sz val="10"/>
      <color theme="1"/>
      <name val="Arial Nova"/>
      <family val="2"/>
    </font>
    <font>
      <sz val="10"/>
      <color theme="0"/>
      <name val="Arial Nova"/>
      <family val="2"/>
    </font>
    <font>
      <i/>
      <sz val="8"/>
      <color theme="1"/>
      <name val="Arial Nova"/>
      <family val="2"/>
    </font>
    <font>
      <i/>
      <sz val="11"/>
      <color theme="1" tint="0.499984740745262"/>
      <name val="Arial Nova"/>
      <family val="2"/>
    </font>
    <font>
      <i/>
      <sz val="10"/>
      <color theme="1" tint="0.499984740745262"/>
      <name val="Arial Nova"/>
      <family val="2"/>
    </font>
    <font>
      <b/>
      <sz val="10"/>
      <name val="Arial Nova"/>
      <family val="2"/>
    </font>
    <font>
      <b/>
      <i/>
      <sz val="10"/>
      <color theme="1" tint="0.499984740745262"/>
      <name val="Arial Nova"/>
      <family val="2"/>
    </font>
    <font>
      <sz val="10"/>
      <color theme="1" tint="0.499984740745262"/>
      <name val="Arial Nova"/>
      <family val="2"/>
    </font>
    <font>
      <sz val="10"/>
      <name val="Arial Nova"/>
      <family val="2"/>
    </font>
    <font>
      <sz val="10"/>
      <color indexed="23"/>
      <name val="Arial Nova"/>
      <family val="2"/>
    </font>
    <font>
      <b/>
      <i/>
      <sz val="10"/>
      <color theme="0" tint="-0.499984740745262"/>
      <name val="Arial Nova"/>
      <family val="2"/>
    </font>
    <font>
      <b/>
      <i/>
      <sz val="10"/>
      <color theme="0"/>
      <name val="Arial Nova"/>
      <family val="2"/>
    </font>
    <font>
      <i/>
      <sz val="10"/>
      <color theme="0"/>
      <name val="Arial Nova"/>
      <family val="2"/>
    </font>
    <font>
      <i/>
      <sz val="10"/>
      <color theme="0" tint="-0.249977111117893"/>
      <name val="Arial Nova"/>
      <family val="2"/>
    </font>
    <font>
      <sz val="10"/>
      <color theme="1" tint="0.34998626667073579"/>
      <name val="Arial Nova"/>
      <family val="2"/>
    </font>
    <font>
      <b/>
      <sz val="10"/>
      <color theme="0" tint="-0.34998626667073579"/>
      <name val="Arial Nova"/>
      <family val="2"/>
    </font>
    <font>
      <b/>
      <i/>
      <sz val="10"/>
      <color theme="0" tint="-0.34998626667073579"/>
      <name val="Arial Nova"/>
      <family val="2"/>
    </font>
    <font>
      <b/>
      <sz val="10"/>
      <color theme="0" tint="-0.249977111117893"/>
      <name val="Arial Nova"/>
      <family val="2"/>
    </font>
    <font>
      <i/>
      <sz val="10"/>
      <color theme="0" tint="-0.499984740745262"/>
      <name val="Arial Nova"/>
      <family val="2"/>
    </font>
    <font>
      <sz val="11"/>
      <color theme="1"/>
      <name val="Arial Nova"/>
      <family val="2"/>
      <charset val="238"/>
    </font>
    <font>
      <sz val="10"/>
      <color indexed="8"/>
      <name val="Arial Nova"/>
      <family val="2"/>
      <charset val="238"/>
    </font>
    <font>
      <b/>
      <sz val="10"/>
      <color theme="0"/>
      <name val="Arial Nova"/>
      <family val="2"/>
      <charset val="238"/>
    </font>
    <font>
      <sz val="10"/>
      <color theme="1"/>
      <name val="Arial Nova"/>
      <family val="2"/>
      <charset val="238"/>
    </font>
    <font>
      <sz val="10"/>
      <color theme="0"/>
      <name val="Arial Nova"/>
      <family val="2"/>
      <charset val="238"/>
    </font>
    <font>
      <i/>
      <sz val="8"/>
      <color theme="1"/>
      <name val="Arial Nova"/>
      <family val="2"/>
      <charset val="238"/>
    </font>
    <font>
      <i/>
      <sz val="10"/>
      <color theme="1" tint="0.499984740745262"/>
      <name val="Arial Nova"/>
      <family val="2"/>
      <charset val="238"/>
    </font>
    <font>
      <i/>
      <sz val="11"/>
      <color theme="1" tint="0.499984740745262"/>
      <name val="Arial Nova"/>
      <family val="2"/>
      <charset val="238"/>
    </font>
    <font>
      <i/>
      <sz val="9"/>
      <color theme="1"/>
      <name val="Arial Nova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15448A"/>
        <bgColor indexed="64"/>
      </patternFill>
    </fill>
    <fill>
      <patternFill patternType="solid">
        <fgColor rgb="FF94CBEE"/>
        <bgColor indexed="64"/>
      </patternFill>
    </fill>
    <fill>
      <patternFill patternType="solid">
        <fgColor rgb="FFE8E8E8"/>
        <bgColor indexed="64"/>
      </patternFill>
    </fill>
  </fills>
  <borders count="5">
    <border>
      <left/>
      <right/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/>
      <diagonal/>
    </border>
  </borders>
  <cellStyleXfs count="11">
    <xf numFmtId="0" fontId="0" fillId="0" borderId="0"/>
    <xf numFmtId="164" fontId="2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5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8">
    <xf numFmtId="0" fontId="0" fillId="0" borderId="0" xfId="0"/>
    <xf numFmtId="0" fontId="6" fillId="0" borderId="0" xfId="0" applyFont="1"/>
    <xf numFmtId="0" fontId="3" fillId="0" borderId="0" xfId="4" applyFont="1" applyAlignment="1">
      <alignment vertical="center"/>
    </xf>
    <xf numFmtId="0" fontId="7" fillId="0" borderId="0" xfId="4" applyFont="1" applyAlignment="1">
      <alignment vertical="center"/>
    </xf>
    <xf numFmtId="0" fontId="2" fillId="0" borderId="0" xfId="4"/>
    <xf numFmtId="0" fontId="8" fillId="0" borderId="0" xfId="4" applyFont="1"/>
    <xf numFmtId="0" fontId="9" fillId="0" borderId="0" xfId="4" applyFont="1" applyAlignment="1">
      <alignment vertical="center"/>
    </xf>
    <xf numFmtId="0" fontId="10" fillId="0" borderId="0" xfId="0" applyFont="1"/>
    <xf numFmtId="0" fontId="15" fillId="0" borderId="0" xfId="0" applyFont="1"/>
    <xf numFmtId="0" fontId="12" fillId="0" borderId="0" xfId="0" applyFont="1"/>
    <xf numFmtId="0" fontId="16" fillId="0" borderId="0" xfId="0" applyFont="1"/>
    <xf numFmtId="0" fontId="18" fillId="0" borderId="0" xfId="4" applyFont="1" applyAlignment="1">
      <alignment horizontal="center" vertical="center"/>
    </xf>
    <xf numFmtId="0" fontId="18" fillId="0" borderId="0" xfId="4" applyFont="1" applyAlignment="1">
      <alignment vertical="center"/>
    </xf>
    <xf numFmtId="0" fontId="19" fillId="0" borderId="0" xfId="4" applyFont="1" applyAlignment="1">
      <alignment horizontal="right" vertical="center"/>
    </xf>
    <xf numFmtId="0" fontId="13" fillId="3" borderId="2" xfId="4" applyFont="1" applyFill="1" applyBorder="1" applyAlignment="1">
      <alignment horizontal="center" wrapText="1"/>
    </xf>
    <xf numFmtId="0" fontId="13" fillId="3" borderId="2" xfId="4" applyFont="1" applyFill="1" applyBorder="1" applyAlignment="1">
      <alignment horizontal="center" vertical="center" wrapText="1"/>
    </xf>
    <xf numFmtId="0" fontId="25" fillId="3" borderId="3" xfId="4" applyFont="1" applyFill="1" applyBorder="1" applyAlignment="1">
      <alignment horizontal="center" vertical="center" wrapText="1"/>
    </xf>
    <xf numFmtId="0" fontId="25" fillId="3" borderId="3" xfId="4" applyFont="1" applyFill="1" applyBorder="1" applyAlignment="1">
      <alignment horizontal="center" vertical="top" wrapText="1"/>
    </xf>
    <xf numFmtId="0" fontId="20" fillId="0" borderId="1" xfId="4" applyFont="1" applyBorder="1" applyAlignment="1">
      <alignment horizontal="center" vertical="center"/>
    </xf>
    <xf numFmtId="0" fontId="20" fillId="0" borderId="1" xfId="4" applyFont="1" applyBorder="1" applyAlignment="1">
      <alignment vertical="center"/>
    </xf>
    <xf numFmtId="10" fontId="20" fillId="0" borderId="1" xfId="7" applyNumberFormat="1" applyFont="1" applyBorder="1" applyAlignment="1">
      <alignment vertical="center"/>
    </xf>
    <xf numFmtId="165" fontId="20" fillId="0" borderId="1" xfId="7" applyNumberFormat="1" applyFont="1" applyBorder="1" applyAlignment="1">
      <alignment vertical="center"/>
    </xf>
    <xf numFmtId="0" fontId="20" fillId="5" borderId="1" xfId="4" applyFont="1" applyFill="1" applyBorder="1" applyAlignment="1">
      <alignment horizontal="center" vertical="center"/>
    </xf>
    <xf numFmtId="0" fontId="20" fillId="5" borderId="1" xfId="4" applyFont="1" applyFill="1" applyBorder="1" applyAlignment="1">
      <alignment vertical="center"/>
    </xf>
    <xf numFmtId="10" fontId="20" fillId="5" borderId="1" xfId="7" applyNumberFormat="1" applyFont="1" applyFill="1" applyBorder="1" applyAlignment="1">
      <alignment vertical="center"/>
    </xf>
    <xf numFmtId="165" fontId="20" fillId="5" borderId="1" xfId="7" applyNumberFormat="1" applyFont="1" applyFill="1" applyBorder="1" applyAlignment="1">
      <alignment vertical="center"/>
    </xf>
    <xf numFmtId="10" fontId="20" fillId="0" borderId="1" xfId="7" applyNumberFormat="1" applyFont="1" applyFill="1" applyBorder="1" applyAlignment="1">
      <alignment vertical="center"/>
    </xf>
    <xf numFmtId="165" fontId="20" fillId="0" borderId="1" xfId="7" applyNumberFormat="1" applyFont="1" applyFill="1" applyBorder="1" applyAlignment="1">
      <alignment vertical="center"/>
    </xf>
    <xf numFmtId="0" fontId="10" fillId="4" borderId="1" xfId="0" applyFont="1" applyFill="1" applyBorder="1"/>
    <xf numFmtId="0" fontId="20" fillId="4" borderId="1" xfId="4" applyFont="1" applyFill="1" applyBorder="1" applyAlignment="1">
      <alignment vertical="center"/>
    </xf>
    <xf numFmtId="165" fontId="20" fillId="4" borderId="1" xfId="10" applyNumberFormat="1" applyFont="1" applyFill="1" applyBorder="1" applyAlignment="1">
      <alignment vertical="center"/>
    </xf>
    <xf numFmtId="165" fontId="20" fillId="4" borderId="1" xfId="7" applyNumberFormat="1" applyFont="1" applyFill="1" applyBorder="1" applyAlignment="1">
      <alignment vertical="center"/>
    </xf>
    <xf numFmtId="0" fontId="13" fillId="3" borderId="1" xfId="4" applyFont="1" applyFill="1" applyBorder="1"/>
    <xf numFmtId="0" fontId="11" fillId="3" borderId="1" xfId="4" applyFont="1" applyFill="1" applyBorder="1" applyAlignment="1">
      <alignment vertical="center"/>
    </xf>
    <xf numFmtId="9" fontId="11" fillId="3" borderId="1" xfId="7" applyFont="1" applyFill="1" applyBorder="1" applyAlignment="1">
      <alignment vertical="center"/>
    </xf>
    <xf numFmtId="165" fontId="11" fillId="3" borderId="1" xfId="4" applyNumberFormat="1" applyFont="1" applyFill="1" applyBorder="1" applyAlignment="1">
      <alignment vertical="center"/>
    </xf>
    <xf numFmtId="0" fontId="14" fillId="0" borderId="0" xfId="0" applyFont="1" applyAlignment="1">
      <alignment horizontal="left" vertical="top" indent="1"/>
    </xf>
    <xf numFmtId="0" fontId="17" fillId="2" borderId="0" xfId="4" applyFont="1" applyFill="1" applyAlignment="1">
      <alignment vertical="center"/>
    </xf>
    <xf numFmtId="9" fontId="17" fillId="2" borderId="0" xfId="7" applyFont="1" applyFill="1" applyBorder="1" applyAlignment="1">
      <alignment vertical="center"/>
    </xf>
    <xf numFmtId="165" fontId="17" fillId="2" borderId="0" xfId="4" applyNumberFormat="1" applyFont="1" applyFill="1" applyAlignment="1">
      <alignment vertical="center"/>
    </xf>
    <xf numFmtId="0" fontId="20" fillId="0" borderId="0" xfId="4" applyFont="1" applyAlignment="1">
      <alignment horizontal="right" vertical="center"/>
    </xf>
    <xf numFmtId="0" fontId="20" fillId="4" borderId="1" xfId="4" applyFont="1" applyFill="1" applyBorder="1"/>
    <xf numFmtId="0" fontId="12" fillId="4" borderId="1" xfId="4" applyFont="1" applyFill="1" applyBorder="1"/>
    <xf numFmtId="0" fontId="12" fillId="4" borderId="1" xfId="4" applyFont="1" applyFill="1" applyBorder="1" applyAlignment="1">
      <alignment vertical="center"/>
    </xf>
    <xf numFmtId="165" fontId="12" fillId="4" borderId="1" xfId="10" applyNumberFormat="1" applyFont="1" applyFill="1" applyBorder="1" applyAlignment="1">
      <alignment vertical="center"/>
    </xf>
    <xf numFmtId="165" fontId="12" fillId="4" borderId="1" xfId="7" applyNumberFormat="1" applyFont="1" applyFill="1" applyBorder="1" applyAlignment="1">
      <alignment vertical="center"/>
    </xf>
    <xf numFmtId="3" fontId="20" fillId="0" borderId="1" xfId="4" applyNumberFormat="1" applyFont="1" applyBorder="1" applyAlignment="1">
      <alignment vertical="center"/>
    </xf>
    <xf numFmtId="3" fontId="20" fillId="5" borderId="1" xfId="4" applyNumberFormat="1" applyFont="1" applyFill="1" applyBorder="1" applyAlignment="1">
      <alignment vertical="center"/>
    </xf>
    <xf numFmtId="3" fontId="20" fillId="4" borderId="1" xfId="4" applyNumberFormat="1" applyFont="1" applyFill="1" applyBorder="1" applyAlignment="1">
      <alignment vertical="center"/>
    </xf>
    <xf numFmtId="3" fontId="11" fillId="3" borderId="1" xfId="4" applyNumberFormat="1" applyFont="1" applyFill="1" applyBorder="1" applyAlignment="1">
      <alignment vertical="center"/>
    </xf>
    <xf numFmtId="0" fontId="20" fillId="0" borderId="0" xfId="4" applyFont="1"/>
    <xf numFmtId="0" fontId="30" fillId="0" borderId="0" xfId="4" applyFont="1"/>
    <xf numFmtId="0" fontId="31" fillId="0" borderId="0" xfId="0" applyFont="1"/>
    <xf numFmtId="14" fontId="31" fillId="0" borderId="0" xfId="0" applyNumberFormat="1" applyFont="1" applyAlignment="1">
      <alignment horizontal="right"/>
    </xf>
    <xf numFmtId="0" fontId="32" fillId="0" borderId="0" xfId="0" applyFont="1" applyAlignment="1">
      <alignment horizontal="right"/>
    </xf>
    <xf numFmtId="0" fontId="33" fillId="3" borderId="1" xfId="0" applyFont="1" applyFill="1" applyBorder="1" applyAlignment="1">
      <alignment wrapText="1"/>
    </xf>
    <xf numFmtId="166" fontId="33" fillId="3" borderId="1" xfId="3" applyNumberFormat="1" applyFont="1" applyFill="1" applyBorder="1" applyAlignment="1">
      <alignment horizontal="center" vertical="center" wrapText="1"/>
    </xf>
    <xf numFmtId="0" fontId="33" fillId="3" borderId="1" xfId="0" applyFont="1" applyFill="1" applyBorder="1" applyAlignment="1">
      <alignment horizontal="center" vertical="center" wrapText="1"/>
    </xf>
    <xf numFmtId="0" fontId="34" fillId="4" borderId="1" xfId="0" applyFont="1" applyFill="1" applyBorder="1" applyAlignment="1">
      <alignment wrapText="1"/>
    </xf>
    <xf numFmtId="166" fontId="34" fillId="4" borderId="1" xfId="3" applyNumberFormat="1" applyFont="1" applyFill="1" applyBorder="1" applyAlignment="1">
      <alignment horizontal="center"/>
    </xf>
    <xf numFmtId="165" fontId="34" fillId="4" borderId="1" xfId="10" applyNumberFormat="1" applyFont="1" applyFill="1" applyBorder="1" applyAlignment="1">
      <alignment horizontal="center"/>
    </xf>
    <xf numFmtId="0" fontId="34" fillId="0" borderId="1" xfId="0" applyFont="1" applyBorder="1" applyAlignment="1">
      <alignment horizontal="left" wrapText="1" indent="1"/>
    </xf>
    <xf numFmtId="166" fontId="34" fillId="0" borderId="1" xfId="3" applyNumberFormat="1" applyFont="1" applyBorder="1" applyAlignment="1">
      <alignment horizontal="center"/>
    </xf>
    <xf numFmtId="165" fontId="34" fillId="0" borderId="1" xfId="10" applyNumberFormat="1" applyFont="1" applyBorder="1" applyAlignment="1">
      <alignment horizontal="center"/>
    </xf>
    <xf numFmtId="0" fontId="34" fillId="5" borderId="1" xfId="0" applyFont="1" applyFill="1" applyBorder="1" applyAlignment="1">
      <alignment horizontal="left" wrapText="1" indent="1"/>
    </xf>
    <xf numFmtId="166" fontId="34" fillId="5" borderId="1" xfId="3" applyNumberFormat="1" applyFont="1" applyFill="1" applyBorder="1" applyAlignment="1">
      <alignment horizontal="center"/>
    </xf>
    <xf numFmtId="165" fontId="34" fillId="5" borderId="1" xfId="10" applyNumberFormat="1" applyFont="1" applyFill="1" applyBorder="1" applyAlignment="1">
      <alignment horizontal="center"/>
    </xf>
    <xf numFmtId="0" fontId="34" fillId="0" borderId="2" xfId="0" applyFont="1" applyBorder="1" applyAlignment="1">
      <alignment horizontal="left" wrapText="1" indent="1"/>
    </xf>
    <xf numFmtId="166" fontId="34" fillId="0" borderId="2" xfId="3" applyNumberFormat="1" applyFont="1" applyBorder="1" applyAlignment="1">
      <alignment horizontal="center"/>
    </xf>
    <xf numFmtId="165" fontId="34" fillId="0" borderId="2" xfId="10" applyNumberFormat="1" applyFont="1" applyBorder="1" applyAlignment="1">
      <alignment horizontal="center"/>
    </xf>
    <xf numFmtId="0" fontId="34" fillId="0" borderId="3" xfId="0" applyFont="1" applyBorder="1" applyAlignment="1">
      <alignment horizontal="left" wrapText="1" indent="1"/>
    </xf>
    <xf numFmtId="166" fontId="34" fillId="0" borderId="3" xfId="3" applyNumberFormat="1" applyFont="1" applyBorder="1" applyAlignment="1">
      <alignment horizontal="center"/>
    </xf>
    <xf numFmtId="165" fontId="34" fillId="0" borderId="3" xfId="10" applyNumberFormat="1" applyFont="1" applyBorder="1" applyAlignment="1">
      <alignment horizontal="center"/>
    </xf>
    <xf numFmtId="0" fontId="35" fillId="3" borderId="1" xfId="0" applyFont="1" applyFill="1" applyBorder="1" applyAlignment="1">
      <alignment wrapText="1"/>
    </xf>
    <xf numFmtId="166" fontId="35" fillId="3" borderId="1" xfId="3" applyNumberFormat="1" applyFont="1" applyFill="1" applyBorder="1" applyAlignment="1">
      <alignment horizontal="center"/>
    </xf>
    <xf numFmtId="165" fontId="35" fillId="3" borderId="1" xfId="10" applyNumberFormat="1" applyFont="1" applyFill="1" applyBorder="1" applyAlignment="1">
      <alignment horizontal="center"/>
    </xf>
    <xf numFmtId="0" fontId="36" fillId="0" borderId="0" xfId="0" applyFont="1" applyAlignment="1">
      <alignment horizontal="left" wrapText="1" indent="1"/>
    </xf>
    <xf numFmtId="0" fontId="34" fillId="0" borderId="0" xfId="0" applyFont="1"/>
    <xf numFmtId="0" fontId="37" fillId="0" borderId="0" xfId="0" applyFont="1"/>
    <xf numFmtId="0" fontId="38" fillId="0" borderId="0" xfId="0" applyFont="1"/>
    <xf numFmtId="0" fontId="39" fillId="0" borderId="0" xfId="0" applyFont="1" applyAlignment="1">
      <alignment horizontal="left" vertical="top" wrapText="1" indent="1"/>
    </xf>
    <xf numFmtId="165" fontId="31" fillId="0" borderId="0" xfId="10" applyNumberFormat="1" applyFont="1"/>
    <xf numFmtId="0" fontId="33" fillId="3" borderId="1" xfId="0" applyFont="1" applyFill="1" applyBorder="1" applyAlignment="1">
      <alignment horizontal="center" vertical="center"/>
    </xf>
    <xf numFmtId="0" fontId="17" fillId="0" borderId="0" xfId="4" applyFont="1" applyAlignment="1">
      <alignment horizontal="center" vertical="center"/>
    </xf>
    <xf numFmtId="0" fontId="18" fillId="0" borderId="0" xfId="4" applyFont="1" applyAlignment="1">
      <alignment horizontal="center" vertical="center"/>
    </xf>
    <xf numFmtId="0" fontId="11" fillId="3" borderId="2" xfId="4" applyFont="1" applyFill="1" applyBorder="1" applyAlignment="1">
      <alignment horizontal="center" wrapText="1"/>
    </xf>
    <xf numFmtId="0" fontId="11" fillId="3" borderId="4" xfId="4" applyFont="1" applyFill="1" applyBorder="1" applyAlignment="1">
      <alignment horizontal="center" wrapText="1"/>
    </xf>
    <xf numFmtId="0" fontId="11" fillId="3" borderId="2" xfId="4" applyFont="1" applyFill="1" applyBorder="1" applyAlignment="1">
      <alignment horizontal="center" vertical="center"/>
    </xf>
    <xf numFmtId="0" fontId="22" fillId="3" borderId="3" xfId="4" applyFont="1" applyFill="1" applyBorder="1" applyAlignment="1">
      <alignment horizontal="center" vertical="center"/>
    </xf>
    <xf numFmtId="0" fontId="13" fillId="3" borderId="1" xfId="4" applyFont="1" applyFill="1" applyBorder="1" applyAlignment="1">
      <alignment horizontal="center" vertical="center" wrapText="1"/>
    </xf>
    <xf numFmtId="0" fontId="13" fillId="3" borderId="2" xfId="4" applyFont="1" applyFill="1" applyBorder="1" applyAlignment="1">
      <alignment horizontal="center" wrapText="1"/>
    </xf>
    <xf numFmtId="0" fontId="13" fillId="3" borderId="4" xfId="4" applyFont="1" applyFill="1" applyBorder="1" applyAlignment="1">
      <alignment horizontal="center" wrapText="1"/>
    </xf>
    <xf numFmtId="0" fontId="23" fillId="3" borderId="4" xfId="4" applyFont="1" applyFill="1" applyBorder="1" applyAlignment="1">
      <alignment horizontal="center" vertical="top"/>
    </xf>
    <xf numFmtId="0" fontId="23" fillId="3" borderId="3" xfId="4" applyFont="1" applyFill="1" applyBorder="1" applyAlignment="1">
      <alignment horizontal="center" vertical="top"/>
    </xf>
    <xf numFmtId="0" fontId="24" fillId="3" borderId="4" xfId="4" applyFont="1" applyFill="1" applyBorder="1" applyAlignment="1">
      <alignment horizontal="center" vertical="top" wrapText="1"/>
    </xf>
    <xf numFmtId="0" fontId="24" fillId="3" borderId="3" xfId="4" applyFont="1" applyFill="1" applyBorder="1" applyAlignment="1">
      <alignment horizontal="center" vertical="top" wrapText="1"/>
    </xf>
    <xf numFmtId="0" fontId="28" fillId="3" borderId="4" xfId="4" applyFont="1" applyFill="1" applyBorder="1" applyAlignment="1">
      <alignment horizontal="center" vertical="top"/>
    </xf>
    <xf numFmtId="0" fontId="28" fillId="3" borderId="3" xfId="4" applyFont="1" applyFill="1" applyBorder="1" applyAlignment="1">
      <alignment horizontal="center" vertical="top"/>
    </xf>
  </cellXfs>
  <cellStyles count="11">
    <cellStyle name="Dziesiętny 2" xfId="1" xr:uid="{00000000-0005-0000-0000-000001000000}"/>
    <cellStyle name="Dziesiętny 3" xfId="2" xr:uid="{00000000-0005-0000-0000-000002000000}"/>
    <cellStyle name="Dziesiętny 4" xfId="3" xr:uid="{00000000-0005-0000-0000-000003000000}"/>
    <cellStyle name="Normalny" xfId="0" builtinId="0"/>
    <cellStyle name="Normalny 2" xfId="4" xr:uid="{00000000-0005-0000-0000-000005000000}"/>
    <cellStyle name="Normalny 3" xfId="5" xr:uid="{00000000-0005-0000-0000-000006000000}"/>
    <cellStyle name="Normalny 4" xfId="6" xr:uid="{00000000-0005-0000-0000-000007000000}"/>
    <cellStyle name="Procentowy 2" xfId="7" xr:uid="{00000000-0005-0000-0000-000009000000}"/>
    <cellStyle name="Procentowy 3" xfId="8" xr:uid="{00000000-0005-0000-0000-00000A000000}"/>
    <cellStyle name="Procentowy 4" xfId="9" xr:uid="{00000000-0005-0000-0000-00000B000000}"/>
    <cellStyle name="Procentowy 5" xfId="10" xr:uid="{00000000-0005-0000-0000-00000C000000}"/>
  </cellStyles>
  <dxfs count="12">
    <dxf>
      <font>
        <color rgb="FFFF000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theme="5"/>
      </font>
    </dxf>
    <dxf>
      <font>
        <color theme="5"/>
      </font>
    </dxf>
  </dxfs>
  <tableStyles count="0" defaultTableStyle="TableStyleMedium2" defaultPivotStyle="PivotStyleLight16"/>
  <colors>
    <mruColors>
      <color rgb="FF15448A"/>
      <color rgb="FFE8E8E8"/>
      <color rgb="FF94CB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jpeg"/><Relationship Id="rId2" Type="http://schemas.openxmlformats.org/officeDocument/2006/relationships/image" Target="../media/image4.jpeg"/><Relationship Id="rId1" Type="http://schemas.openxmlformats.org/officeDocument/2006/relationships/image" Target="../media/image3.jpeg"/><Relationship Id="rId4" Type="http://schemas.openxmlformats.org/officeDocument/2006/relationships/image" Target="../media/image6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66</xdr:row>
      <xdr:rowOff>0</xdr:rowOff>
    </xdr:from>
    <xdr:to>
      <xdr:col>11</xdr:col>
      <xdr:colOff>198120</xdr:colOff>
      <xdr:row>81</xdr:row>
      <xdr:rowOff>175260</xdr:rowOff>
    </xdr:to>
    <xdr:pic>
      <xdr:nvPicPr>
        <xdr:cNvPr id="6" name="Obraz 5">
          <a:extLst>
            <a:ext uri="{FF2B5EF4-FFF2-40B4-BE49-F238E27FC236}">
              <a16:creationId xmlns:a16="http://schemas.microsoft.com/office/drawing/2014/main" id="{93DC9379-A725-76AA-538F-16C5F519E4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2024360"/>
          <a:ext cx="8778240" cy="291846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10</xdr:col>
      <xdr:colOff>182880</xdr:colOff>
      <xdr:row>65</xdr:row>
      <xdr:rowOff>76200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5CC004E9-AE5C-54F3-427B-1827EF4D46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6355080"/>
          <a:ext cx="8153400" cy="55626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68</xdr:row>
      <xdr:rowOff>0</xdr:rowOff>
    </xdr:from>
    <xdr:to>
      <xdr:col>24</xdr:col>
      <xdr:colOff>220980</xdr:colOff>
      <xdr:row>85</xdr:row>
      <xdr:rowOff>167640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3F847D6B-795B-0682-8D65-D746F8170E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55280" y="12428220"/>
          <a:ext cx="8755380" cy="3276600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39</xdr:row>
      <xdr:rowOff>0</xdr:rowOff>
    </xdr:from>
    <xdr:to>
      <xdr:col>24</xdr:col>
      <xdr:colOff>220980</xdr:colOff>
      <xdr:row>54</xdr:row>
      <xdr:rowOff>175260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ECFBFC58-C3F6-429C-4164-61B88460B8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955280" y="7109460"/>
          <a:ext cx="8755380" cy="29337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9</xdr:col>
      <xdr:colOff>405635</xdr:colOff>
      <xdr:row>63</xdr:row>
      <xdr:rowOff>152400</xdr:rowOff>
    </xdr:to>
    <xdr:pic>
      <xdr:nvPicPr>
        <xdr:cNvPr id="6" name="Obraz 5">
          <a:extLst>
            <a:ext uri="{FF2B5EF4-FFF2-40B4-BE49-F238E27FC236}">
              <a16:creationId xmlns:a16="http://schemas.microsoft.com/office/drawing/2014/main" id="{B260D287-91F4-4F74-5BBD-9BB33A6DD1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6377940"/>
          <a:ext cx="7751315" cy="528828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9</xdr:col>
      <xdr:colOff>405046</xdr:colOff>
      <xdr:row>93</xdr:row>
      <xdr:rowOff>38100</xdr:rowOff>
    </xdr:to>
    <xdr:pic>
      <xdr:nvPicPr>
        <xdr:cNvPr id="7" name="Obraz 6">
          <a:extLst>
            <a:ext uri="{FF2B5EF4-FFF2-40B4-BE49-F238E27FC236}">
              <a16:creationId xmlns:a16="http://schemas.microsoft.com/office/drawing/2014/main" id="{F3C00B9F-214C-A311-7D33-AD2762A39D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11696700"/>
          <a:ext cx="7750726" cy="534162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35</xdr:row>
      <xdr:rowOff>0</xdr:rowOff>
    </xdr:from>
    <xdr:to>
      <xdr:col>11</xdr:col>
      <xdr:colOff>15240</xdr:colOff>
      <xdr:row>51</xdr:row>
      <xdr:rowOff>68580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8605424D-F7B7-226B-01F8-4EAF44FCC1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6370320"/>
          <a:ext cx="8778240" cy="299466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30</xdr:row>
      <xdr:rowOff>0</xdr:rowOff>
    </xdr:from>
    <xdr:to>
      <xdr:col>11</xdr:col>
      <xdr:colOff>304800</xdr:colOff>
      <xdr:row>48</xdr:row>
      <xdr:rowOff>167640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2C046245-59C8-9784-AC86-F9B261001E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463540"/>
          <a:ext cx="8839200" cy="345948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33</xdr:row>
      <xdr:rowOff>0</xdr:rowOff>
    </xdr:from>
    <xdr:to>
      <xdr:col>11</xdr:col>
      <xdr:colOff>220980</xdr:colOff>
      <xdr:row>53</xdr:row>
      <xdr:rowOff>45720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F671B513-1BDD-1EB3-8485-2ECEAC4C5F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07380"/>
          <a:ext cx="8785860" cy="355092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ZMSOIS/PZPM%202014/CEP/01.2014/dane%20szczeg&#243;&#322;owe/raporty/PZPM_CEP_RAPORT_PRZYCZEPY_NACZEPY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ZMSOIS/PZPM%202013/CEP/02.2013/dane%20szczeg&#243;&#322;owe/raporty/PZPM_CEP_RAPORT_PRZYCZEPY_NACZEPY_CZY_CZASOWEwy&#322;acznieNIE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PZPM%202017/CEP/11.2017/dane%20szczeg&#243;&#322;owe/raporty/PZPM_CEP_RAPORT_WSZYSTKIE_POJAZDY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ZMSOIS/PZPM%202012/CEP/12.2012/dane%20szczeg&#243;&#322;owe/raporty/PZPM_CEP_RAPORT_WSZYSTKIE_POJAZDY_GRUDZIE&#323;_2012_NOWE%20I%20U&#379;YWAN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PRZYCZ. NACZ.-tabele i wykresy"/>
      <sheetName val="PN&gt;3.5T - tabela (1)"/>
      <sheetName val="PN&gt;3.5T - analiza1"/>
      <sheetName val="PN&gt;3.5T - tabela (2)"/>
      <sheetName val="PN&gt;3.5T - analiza2"/>
      <sheetName val="N&gt;3.5T - tabela (1)"/>
      <sheetName val="N&gt;3.5T - analiza1"/>
      <sheetName val="N&gt;3.5T - tabela (2)"/>
      <sheetName val="N&gt;3.5T - analiza2"/>
      <sheetName val="N&gt;3.5T - Podrodzaje - tabela"/>
      <sheetName val="N&gt;3.5T - Podrodzaje-analiza1"/>
      <sheetName val="P&gt;3.5T - tabela (1)"/>
      <sheetName val="P&gt;3.5T - analiza1"/>
      <sheetName val="P&gt;3.5T - tabela (2)"/>
      <sheetName val="P&gt;3.5T - analiza2"/>
      <sheetName val="P&gt;3.5T - Podrodzaje - tabela"/>
      <sheetName val="P&gt;3.5T - Podrodzaje-analiza1"/>
      <sheetName val="N-C - tabela (1)"/>
      <sheetName val="N-C - analiza1"/>
      <sheetName val="N-C - tabela (2)"/>
      <sheetName val="N-C - analiza2"/>
      <sheetName val="N-C - Podrodzaje - tabela (1)"/>
      <sheetName val="N-C - Podrodzaje-analiza1"/>
      <sheetName val="P-C - tabela (1)"/>
      <sheetName val="P-C - analiza1"/>
      <sheetName val="P-C - tabela (2)"/>
      <sheetName val="P-C - analiza2"/>
      <sheetName val="P-C - Podrodzaje - tabela (1)"/>
      <sheetName val="P-C - Podrodzaje-analiza1"/>
      <sheetName val="P-L - tabela (1)"/>
      <sheetName val="P-L - analiza1"/>
      <sheetName val="P-L - tabela (2)"/>
      <sheetName val="P-L - analiza2"/>
      <sheetName val="P-CR - tabela (1)"/>
      <sheetName val="P-CR - analiza1"/>
      <sheetName val="P-CR - tabela (2)"/>
      <sheetName val="P-R - analiza2"/>
      <sheetName val="Naczepy-przeznaczenie-analiza"/>
      <sheetName val="Przyczepy-przeznaczenie-analiza"/>
      <sheetName val="Rodzaje - analiza"/>
      <sheetName val="BAZA_PRZYCZEPY_NACZEPY"/>
      <sheetName val="Arkusz1"/>
    </sheetNames>
    <sheetDataSet>
      <sheetData sheetId="0">
        <row r="21">
          <cell r="E21" t="str">
            <v>WSZYSTKIE</v>
          </cell>
        </row>
        <row r="63">
          <cell r="A63" t="str">
            <v>NOWYCH</v>
          </cell>
          <cell r="B63" t="str">
            <v>NEW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NACZ. PRZYCZ.-tabele i wykresy"/>
      <sheetName val="N-C - tabela (1)"/>
      <sheetName val="N-C - analiza1"/>
      <sheetName val="N-C - tabela (2)"/>
      <sheetName val="N-C - analiza2"/>
      <sheetName val="P-C - tabela (1)"/>
      <sheetName val="P-C - analiza1"/>
      <sheetName val="P-C - tabela (2)"/>
      <sheetName val="P-C - analiza2"/>
      <sheetName val="P-L - tabela (1)"/>
      <sheetName val="P-L - analiza1"/>
      <sheetName val="P-L - tabela (2)"/>
      <sheetName val="P-L - analiza2"/>
      <sheetName val="Naczepy-podrodzaj-analiza"/>
      <sheetName val="Naczepy-przeznaczenie-analiza"/>
      <sheetName val="Przyczepy-podrodzaj-analiza"/>
      <sheetName val="Przyczepy-przeznaczenie-analiza"/>
      <sheetName val="Rodzaje - analiza"/>
      <sheetName val="BAZA_REJESTRACJE"/>
    </sheetNames>
    <sheetDataSet>
      <sheetData sheetId="0" refreshError="1">
        <row r="63">
          <cell r="A63" t="str">
            <v>NOWYCH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INDEXpdf"/>
      <sheetName val="POJAZDY - tabele i wykresy (1)"/>
      <sheetName val="Rodzaje - analiza (2)"/>
      <sheetName val="POJAZDY - tabele i wykresy (2)"/>
      <sheetName val="Rodzaje - analiza (3)"/>
      <sheetName val="SO i SD - tabele i wykresy"/>
      <sheetName val="SC pow 3,5T - tabele i wykresy "/>
      <sheetName val="PRZYCZ. NACZ.-tabele i wykresy"/>
      <sheetName val="PTW i ATV - tabele i wykresy"/>
      <sheetName val="SO - tabela (1)"/>
      <sheetName val="SO - analiza1"/>
      <sheetName val="SO - tabela (2)"/>
      <sheetName val="SO - analiza2"/>
      <sheetName val="SO# - tabela (1)"/>
      <sheetName val="SO# - analiza1"/>
      <sheetName val="SO# - tabela (2)"/>
      <sheetName val="SO# - analiza2"/>
      <sheetName val="SC-DOST i SS-DOST - tabela (1)"/>
      <sheetName val="SC-DOST i SS-DOST - analiza1"/>
      <sheetName val="SC-DOST i SS-DOST - tabela (2)"/>
      <sheetName val="SC-DOST i SS-DOST - analiza2"/>
      <sheetName val="SO i SC do 3.5T - tabela (1)"/>
      <sheetName val="SO i SC do 3.5T - analiza1"/>
      <sheetName val="SO i SC do 3.5T - tabela (2)"/>
      <sheetName val="SO i SC do 3.5T - analiza2"/>
      <sheetName val="SC pow 3.5T - tabela (1)"/>
      <sheetName val="SC pow 3.5T - analiza1"/>
      <sheetName val="SC pow 3.5T - tabela (2)"/>
      <sheetName val="SC pow 3.5T - analiza2"/>
      <sheetName val="SC od 3,5T segmenty - tabela1 "/>
      <sheetName val="SC od 3,5T segmenty - tabela2"/>
      <sheetName val="SC od 3,5T seg-analiza1"/>
      <sheetName val="SC od 3,5T seg-analiza2"/>
      <sheetName val="SC od 3,5T seg-analiza3"/>
      <sheetName val="SC od 3,5T seg-analiza4"/>
      <sheetName val="SC od 3,5T seg-analiza5"/>
      <sheetName val="SC od 3,5T seg-analiza6"/>
      <sheetName val="SC od 3,5T seg-analiza7"/>
      <sheetName val="PN&gt;3.5T - tabela (1)"/>
      <sheetName val="PN&gt;3.5T - analiza1"/>
      <sheetName val="PN&gt;3.5T - tabela (2)"/>
      <sheetName val="PN&gt;3.5T - analiza2"/>
      <sheetName val="AUTOBUSY - tabela (1)"/>
      <sheetName val="AUTOBUSY - analiza1"/>
      <sheetName val="AUTOBUSY - tabela (2)"/>
      <sheetName val="AUTOBUSY - analiza2"/>
      <sheetName val="MC - tabela (1)"/>
      <sheetName val="MC - analiza1"/>
      <sheetName val="MC - tabela (2)"/>
      <sheetName val="MC - analiza2"/>
      <sheetName val="MP - tabela (1)"/>
      <sheetName val="MP - analiza1"/>
      <sheetName val="MP - tabela (2)"/>
      <sheetName val="MP - analiza2"/>
      <sheetName val="Samochodowy inny - tabela (1)"/>
      <sheetName val="Samochodowy inny - analiza1"/>
      <sheetName val="Samochodowy inny - tabela (2)"/>
      <sheetName val="Samochodowy inny - analiza2"/>
      <sheetName val="Ciągniki rolnicze - tabela (1)"/>
      <sheetName val="Ciągniki rolnicze - analiza1"/>
      <sheetName val="Ciągniki rolnicze - tabela (2)"/>
      <sheetName val="Ciągniki rolnicze - analiza2"/>
      <sheetName val="Microcar - tabela (1)"/>
      <sheetName val="Microcar - analiza1"/>
      <sheetName val="Microcar - tabela (2)"/>
      <sheetName val="Microcar - analiza2"/>
      <sheetName val="Rodzaje - analiza"/>
      <sheetName val="Rodzaje PiN - analiza"/>
      <sheetName val="Analiza - CV"/>
      <sheetName val="Analiza - CV (2)"/>
      <sheetName val="BAZA_REJESTRACJE"/>
      <sheetName val="BAZA_PRZYCZEPY_NACZEPY"/>
    </sheetNames>
    <sheetDataSet>
      <sheetData sheetId="0">
        <row r="16">
          <cell r="E16" t="str">
            <v>Listopad</v>
          </cell>
        </row>
        <row r="53">
          <cell r="A53" t="str">
            <v>NOWYCH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SO i SD - tabele i wykresy"/>
      <sheetName val="SC pow 3,5T - tabele i wykresy "/>
      <sheetName val="PTW i ATV - tabele i wykresy"/>
      <sheetName val="SO i SO# - tabela (1)"/>
      <sheetName val="SO i SO# - tabela (2)"/>
      <sheetName val="SO# - tabela (1)"/>
      <sheetName val="SC-DOST i SS-DOST - tabela (1)"/>
      <sheetName val="SC-DOST i SS-DOST - tabela (2)"/>
      <sheetName val="SO i SC do 3.5T - tabela (1)"/>
      <sheetName val="SO i SC do 3.5T - tabela (2)"/>
      <sheetName val="SC pow 3.5T - tabela (1)"/>
      <sheetName val="SC pow 3.5T - tabela (2)"/>
      <sheetName val="SC od 3,5T segmenty - tabela1 "/>
      <sheetName val="SC od 3,5T segmenty - tabela2"/>
      <sheetName val="AUTOBUSY - tabela (1)"/>
      <sheetName val="AUTOBUSY - tabela (2)"/>
      <sheetName val="MC - tabela (1)"/>
      <sheetName val="MC - tabela (2)"/>
      <sheetName val="MP - tabela (1)"/>
      <sheetName val="MP - tabela (2)"/>
      <sheetName val="Samochodowy inny - tabela (1)"/>
      <sheetName val="Samochodowy inny - tabela (2)"/>
      <sheetName val="Ciągniki rolnicze - tabela (1)"/>
      <sheetName val="Ciągniki rolnicze - tabela (2)"/>
    </sheetNames>
    <sheetDataSet>
      <sheetData sheetId="0" refreshError="1">
        <row r="21">
          <cell r="E21" t="str">
            <v>Grudzień</v>
          </cell>
        </row>
        <row r="26">
          <cell r="E26">
            <v>2012</v>
          </cell>
        </row>
        <row r="59">
          <cell r="A59">
            <v>0</v>
          </cell>
        </row>
        <row r="60">
          <cell r="A60">
            <v>0</v>
          </cell>
        </row>
        <row r="61">
          <cell r="A61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4"/>
  <sheetViews>
    <sheetView showGridLines="0" tabSelected="1" zoomScale="90" zoomScaleNormal="90" workbookViewId="0"/>
  </sheetViews>
  <sheetFormatPr defaultColWidth="9.140625" defaultRowHeight="14.25" x14ac:dyDescent="0.2"/>
  <cols>
    <col min="1" max="1" width="28.140625" style="52" customWidth="1"/>
    <col min="2" max="7" width="11.85546875" style="52" customWidth="1"/>
    <col min="8" max="16384" width="9.140625" style="52"/>
  </cols>
  <sheetData>
    <row r="1" spans="1:7" x14ac:dyDescent="0.2">
      <c r="A1" s="52" t="s">
        <v>83</v>
      </c>
      <c r="G1" s="53">
        <v>45422</v>
      </c>
    </row>
    <row r="2" spans="1:7" x14ac:dyDescent="0.2">
      <c r="G2" s="54" t="s">
        <v>71</v>
      </c>
    </row>
    <row r="3" spans="1:7" ht="26.1" customHeight="1" x14ac:dyDescent="0.2">
      <c r="A3" s="82" t="s">
        <v>82</v>
      </c>
      <c r="B3" s="82"/>
      <c r="C3" s="82"/>
      <c r="D3" s="82"/>
      <c r="E3" s="82"/>
      <c r="F3" s="82"/>
      <c r="G3" s="82"/>
    </row>
    <row r="4" spans="1:7" ht="26.1" customHeight="1" x14ac:dyDescent="0.2">
      <c r="A4" s="55"/>
      <c r="B4" s="56" t="s">
        <v>124</v>
      </c>
      <c r="C4" s="56" t="s">
        <v>125</v>
      </c>
      <c r="D4" s="57" t="s">
        <v>69</v>
      </c>
      <c r="E4" s="56" t="s">
        <v>126</v>
      </c>
      <c r="F4" s="56" t="s">
        <v>127</v>
      </c>
      <c r="G4" s="57" t="s">
        <v>69</v>
      </c>
    </row>
    <row r="5" spans="1:7" ht="26.1" customHeight="1" x14ac:dyDescent="0.2">
      <c r="A5" s="58" t="s">
        <v>81</v>
      </c>
      <c r="B5" s="59">
        <v>7322</v>
      </c>
      <c r="C5" s="59">
        <v>5946</v>
      </c>
      <c r="D5" s="60">
        <v>0.23141607803565423</v>
      </c>
      <c r="E5" s="59">
        <v>22621</v>
      </c>
      <c r="F5" s="59">
        <v>20507</v>
      </c>
      <c r="G5" s="60">
        <v>0.10308675086555819</v>
      </c>
    </row>
    <row r="6" spans="1:7" ht="26.1" customHeight="1" x14ac:dyDescent="0.2">
      <c r="A6" s="61" t="s">
        <v>80</v>
      </c>
      <c r="B6" s="62">
        <v>1284</v>
      </c>
      <c r="C6" s="62">
        <v>928</v>
      </c>
      <c r="D6" s="63">
        <v>0.38362068965517238</v>
      </c>
      <c r="E6" s="62">
        <v>4493</v>
      </c>
      <c r="F6" s="62">
        <v>3950</v>
      </c>
      <c r="G6" s="63">
        <v>0.13746835443037986</v>
      </c>
    </row>
    <row r="7" spans="1:7" ht="26.1" customHeight="1" x14ac:dyDescent="0.2">
      <c r="A7" s="64" t="s">
        <v>79</v>
      </c>
      <c r="B7" s="65">
        <v>263</v>
      </c>
      <c r="C7" s="65">
        <v>233</v>
      </c>
      <c r="D7" s="66">
        <v>0.12875536480686689</v>
      </c>
      <c r="E7" s="65">
        <v>797</v>
      </c>
      <c r="F7" s="65">
        <v>741</v>
      </c>
      <c r="G7" s="66">
        <v>7.5573549257759831E-2</v>
      </c>
    </row>
    <row r="8" spans="1:7" ht="26.1" customHeight="1" x14ac:dyDescent="0.2">
      <c r="A8" s="61" t="s">
        <v>78</v>
      </c>
      <c r="B8" s="62">
        <v>5412</v>
      </c>
      <c r="C8" s="62">
        <v>4244</v>
      </c>
      <c r="D8" s="63">
        <v>0.27521206409048071</v>
      </c>
      <c r="E8" s="62">
        <v>15779</v>
      </c>
      <c r="F8" s="62">
        <v>13742</v>
      </c>
      <c r="G8" s="63">
        <v>0.14823169844273032</v>
      </c>
    </row>
    <row r="9" spans="1:7" ht="26.1" customHeight="1" x14ac:dyDescent="0.2">
      <c r="A9" s="64" t="s">
        <v>77</v>
      </c>
      <c r="B9" s="65">
        <v>363</v>
      </c>
      <c r="C9" s="65">
        <v>539</v>
      </c>
      <c r="D9" s="66">
        <v>-0.32653061224489799</v>
      </c>
      <c r="E9" s="65">
        <v>1552</v>
      </c>
      <c r="F9" s="65">
        <v>2072</v>
      </c>
      <c r="G9" s="66">
        <v>-0.25096525096525102</v>
      </c>
    </row>
    <row r="10" spans="1:7" ht="26.1" customHeight="1" x14ac:dyDescent="0.2">
      <c r="A10" s="61" t="s">
        <v>76</v>
      </c>
      <c r="B10" s="62">
        <v>0</v>
      </c>
      <c r="C10" s="62">
        <v>2</v>
      </c>
      <c r="D10" s="63">
        <v>-1</v>
      </c>
      <c r="E10" s="62">
        <v>0</v>
      </c>
      <c r="F10" s="62">
        <v>2</v>
      </c>
      <c r="G10" s="63">
        <v>-1</v>
      </c>
    </row>
    <row r="11" spans="1:7" ht="26.1" customHeight="1" x14ac:dyDescent="0.2">
      <c r="A11" s="58" t="s">
        <v>75</v>
      </c>
      <c r="B11" s="59">
        <v>1413</v>
      </c>
      <c r="C11" s="59">
        <v>2191</v>
      </c>
      <c r="D11" s="60">
        <v>-0.35508900045641256</v>
      </c>
      <c r="E11" s="59">
        <v>5770</v>
      </c>
      <c r="F11" s="59">
        <v>8517</v>
      </c>
      <c r="G11" s="60">
        <v>-0.32253140777268996</v>
      </c>
    </row>
    <row r="12" spans="1:7" ht="26.1" customHeight="1" x14ac:dyDescent="0.2">
      <c r="A12" s="67" t="s">
        <v>74</v>
      </c>
      <c r="B12" s="68">
        <v>1411</v>
      </c>
      <c r="C12" s="68">
        <v>2188</v>
      </c>
      <c r="D12" s="69">
        <v>-0.35511882998171851</v>
      </c>
      <c r="E12" s="68">
        <v>5760</v>
      </c>
      <c r="F12" s="68">
        <v>8509</v>
      </c>
      <c r="G12" s="69">
        <v>-0.3230696909155012</v>
      </c>
    </row>
    <row r="13" spans="1:7" ht="26.1" customHeight="1" x14ac:dyDescent="0.2">
      <c r="A13" s="70" t="s">
        <v>73</v>
      </c>
      <c r="B13" s="71">
        <v>2</v>
      </c>
      <c r="C13" s="71">
        <v>3</v>
      </c>
      <c r="D13" s="72">
        <v>-0.33333333333333337</v>
      </c>
      <c r="E13" s="71">
        <v>10</v>
      </c>
      <c r="F13" s="71">
        <v>8</v>
      </c>
      <c r="G13" s="72">
        <v>0.25</v>
      </c>
    </row>
    <row r="14" spans="1:7" ht="26.1" customHeight="1" x14ac:dyDescent="0.2">
      <c r="A14" s="73" t="s">
        <v>72</v>
      </c>
      <c r="B14" s="74">
        <v>8735</v>
      </c>
      <c r="C14" s="74">
        <v>8137</v>
      </c>
      <c r="D14" s="75">
        <v>7.3491458768587981E-2</v>
      </c>
      <c r="E14" s="74">
        <v>28391</v>
      </c>
      <c r="F14" s="74">
        <v>29024</v>
      </c>
      <c r="G14" s="75">
        <v>-2.1809536934950358E-2</v>
      </c>
    </row>
    <row r="15" spans="1:7" ht="14.25" customHeight="1" x14ac:dyDescent="0.2">
      <c r="A15" s="76" t="s">
        <v>10</v>
      </c>
    </row>
    <row r="16" spans="1:7" x14ac:dyDescent="0.2">
      <c r="A16" s="77" t="s">
        <v>51</v>
      </c>
    </row>
    <row r="17" spans="1:7" x14ac:dyDescent="0.2">
      <c r="A17" s="78" t="s">
        <v>52</v>
      </c>
    </row>
    <row r="18" spans="1:7" x14ac:dyDescent="0.2">
      <c r="A18" s="79"/>
    </row>
    <row r="20" spans="1:7" ht="26.1" customHeight="1" x14ac:dyDescent="0.2">
      <c r="A20" s="82" t="s">
        <v>70</v>
      </c>
      <c r="B20" s="82"/>
      <c r="C20" s="82"/>
      <c r="D20" s="82"/>
      <c r="E20" s="82"/>
      <c r="F20" s="82"/>
      <c r="G20" s="82"/>
    </row>
    <row r="21" spans="1:7" ht="26.1" customHeight="1" x14ac:dyDescent="0.2">
      <c r="A21" s="55"/>
      <c r="B21" s="56" t="s">
        <v>124</v>
      </c>
      <c r="C21" s="56" t="s">
        <v>125</v>
      </c>
      <c r="D21" s="57" t="s">
        <v>69</v>
      </c>
      <c r="E21" s="56" t="s">
        <v>126</v>
      </c>
      <c r="F21" s="56" t="s">
        <v>127</v>
      </c>
      <c r="G21" s="57" t="s">
        <v>69</v>
      </c>
    </row>
    <row r="22" spans="1:7" ht="26.1" customHeight="1" x14ac:dyDescent="0.2">
      <c r="A22" s="58" t="s">
        <v>86</v>
      </c>
      <c r="B22" s="59">
        <v>222</v>
      </c>
      <c r="C22" s="59">
        <v>147</v>
      </c>
      <c r="D22" s="60">
        <v>0.51020408163265296</v>
      </c>
      <c r="E22" s="59">
        <v>754</v>
      </c>
      <c r="F22" s="59">
        <v>821</v>
      </c>
      <c r="G22" s="60">
        <v>-8.1607795371498204E-2</v>
      </c>
    </row>
    <row r="23" spans="1:7" ht="26.1" customHeight="1" x14ac:dyDescent="0.2">
      <c r="A23" s="67" t="s">
        <v>68</v>
      </c>
      <c r="B23" s="68">
        <v>220</v>
      </c>
      <c r="C23" s="68">
        <v>147</v>
      </c>
      <c r="D23" s="69">
        <v>0.49659863945578242</v>
      </c>
      <c r="E23" s="68">
        <v>749</v>
      </c>
      <c r="F23" s="68">
        <v>819</v>
      </c>
      <c r="G23" s="69">
        <v>-8.54700854700855E-2</v>
      </c>
    </row>
    <row r="24" spans="1:7" ht="26.1" customHeight="1" x14ac:dyDescent="0.2">
      <c r="A24" s="70" t="s">
        <v>67</v>
      </c>
      <c r="B24" s="71">
        <v>2</v>
      </c>
      <c r="C24" s="71">
        <v>0</v>
      </c>
      <c r="D24" s="72"/>
      <c r="E24" s="71">
        <v>5</v>
      </c>
      <c r="F24" s="71">
        <v>2</v>
      </c>
      <c r="G24" s="72">
        <v>1.5</v>
      </c>
    </row>
    <row r="25" spans="1:7" ht="26.1" customHeight="1" x14ac:dyDescent="0.2">
      <c r="A25" s="58" t="s">
        <v>87</v>
      </c>
      <c r="B25" s="59">
        <v>1411</v>
      </c>
      <c r="C25" s="59">
        <v>2189</v>
      </c>
      <c r="D25" s="60">
        <v>-0.35541343079031518</v>
      </c>
      <c r="E25" s="59">
        <v>5763</v>
      </c>
      <c r="F25" s="59">
        <v>8509</v>
      </c>
      <c r="G25" s="60">
        <v>-0.32271712304618638</v>
      </c>
    </row>
    <row r="26" spans="1:7" ht="26.1" customHeight="1" x14ac:dyDescent="0.2">
      <c r="A26" s="67" t="s">
        <v>66</v>
      </c>
      <c r="B26" s="68">
        <v>1409</v>
      </c>
      <c r="C26" s="68">
        <v>2186</v>
      </c>
      <c r="D26" s="69">
        <v>-0.35544373284537967</v>
      </c>
      <c r="E26" s="68">
        <v>5754</v>
      </c>
      <c r="F26" s="68">
        <v>8501</v>
      </c>
      <c r="G26" s="69">
        <v>-0.32313845429949417</v>
      </c>
    </row>
    <row r="27" spans="1:7" ht="26.1" customHeight="1" x14ac:dyDescent="0.2">
      <c r="A27" s="70" t="s">
        <v>65</v>
      </c>
      <c r="B27" s="71">
        <v>2</v>
      </c>
      <c r="C27" s="71">
        <v>3</v>
      </c>
      <c r="D27" s="72">
        <v>-0.33333333333333337</v>
      </c>
      <c r="E27" s="71">
        <v>9</v>
      </c>
      <c r="F27" s="71">
        <v>8</v>
      </c>
      <c r="G27" s="72">
        <v>0.125</v>
      </c>
    </row>
    <row r="28" spans="1:7" ht="26.1" customHeight="1" x14ac:dyDescent="0.2">
      <c r="A28" s="73" t="s">
        <v>64</v>
      </c>
      <c r="B28" s="74">
        <v>1633</v>
      </c>
      <c r="C28" s="74">
        <v>2336</v>
      </c>
      <c r="D28" s="75">
        <v>-0.3009417808219178</v>
      </c>
      <c r="E28" s="74">
        <v>6517</v>
      </c>
      <c r="F28" s="74">
        <v>9330</v>
      </c>
      <c r="G28" s="75">
        <v>-0.3015005359056806</v>
      </c>
    </row>
    <row r="29" spans="1:7" x14ac:dyDescent="0.2">
      <c r="A29" s="80" t="s">
        <v>10</v>
      </c>
    </row>
    <row r="30" spans="1:7" x14ac:dyDescent="0.2">
      <c r="A30" s="77" t="s">
        <v>53</v>
      </c>
    </row>
    <row r="31" spans="1:7" x14ac:dyDescent="0.2">
      <c r="A31" s="78" t="s">
        <v>52</v>
      </c>
    </row>
    <row r="34" spans="2:2" x14ac:dyDescent="0.2">
      <c r="B34" s="81"/>
    </row>
  </sheetData>
  <mergeCells count="2">
    <mergeCell ref="A3:G3"/>
    <mergeCell ref="A20:G20"/>
  </mergeCells>
  <conditionalFormatting sqref="D5:D14 G5:G14">
    <cfRule type="cellIs" dxfId="11" priority="8" operator="lessThan">
      <formula>0</formula>
    </cfRule>
  </conditionalFormatting>
  <conditionalFormatting sqref="D22:D28 G22:G28">
    <cfRule type="cellIs" dxfId="10" priority="1" operator="lessThan">
      <formula>0</formula>
    </cfRule>
  </conditionalFormatting>
  <pageMargins left="0.7" right="0.7" top="0.75" bottom="0.75" header="0.3" footer="0.3"/>
  <pageSetup paperSize="9" scale="60" orientation="portrait" horizontalDpi="4294967292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35"/>
  <sheetViews>
    <sheetView showGridLines="0" zoomScaleNormal="100" workbookViewId="0"/>
  </sheetViews>
  <sheetFormatPr defaultRowHeight="15" x14ac:dyDescent="0.25"/>
  <cols>
    <col min="1" max="1" width="8" customWidth="1"/>
    <col min="2" max="2" width="22.85546875" customWidth="1"/>
    <col min="3" max="7" width="11.7109375" customWidth="1"/>
    <col min="8" max="10" width="9" customWidth="1"/>
  </cols>
  <sheetData>
    <row r="1" spans="1:10" x14ac:dyDescent="0.25">
      <c r="A1" s="7" t="s">
        <v>25</v>
      </c>
      <c r="B1" s="7"/>
      <c r="C1" s="7"/>
      <c r="D1" s="7"/>
      <c r="E1" s="7"/>
      <c r="F1" s="7"/>
      <c r="G1" s="53">
        <v>45422</v>
      </c>
    </row>
    <row r="2" spans="1:10" ht="14.45" customHeight="1" x14ac:dyDescent="0.25">
      <c r="A2" s="83" t="s">
        <v>24</v>
      </c>
      <c r="B2" s="83"/>
      <c r="C2" s="83"/>
      <c r="D2" s="83"/>
      <c r="E2" s="83"/>
      <c r="F2" s="83"/>
      <c r="G2" s="83"/>
      <c r="H2" s="2"/>
      <c r="I2" s="2"/>
      <c r="J2" s="2"/>
    </row>
    <row r="3" spans="1:10" ht="14.45" customHeight="1" x14ac:dyDescent="0.25">
      <c r="A3" s="84" t="s">
        <v>23</v>
      </c>
      <c r="B3" s="84"/>
      <c r="C3" s="84"/>
      <c r="D3" s="84"/>
      <c r="E3" s="84"/>
      <c r="F3" s="84"/>
      <c r="G3" s="84"/>
      <c r="H3" s="3"/>
      <c r="I3" s="3"/>
      <c r="J3" s="3"/>
    </row>
    <row r="4" spans="1:10" ht="14.45" customHeight="1" x14ac:dyDescent="0.25">
      <c r="A4" s="12"/>
      <c r="B4" s="12"/>
      <c r="C4" s="12"/>
      <c r="D4" s="12"/>
      <c r="E4" s="12"/>
      <c r="F4" s="12"/>
      <c r="G4" s="13" t="s">
        <v>110</v>
      </c>
      <c r="H4" s="3"/>
      <c r="I4" s="3"/>
      <c r="J4" s="3"/>
    </row>
    <row r="5" spans="1:10" ht="14.45" customHeight="1" x14ac:dyDescent="0.25">
      <c r="A5" s="85" t="s">
        <v>0</v>
      </c>
      <c r="B5" s="85" t="s">
        <v>1</v>
      </c>
      <c r="C5" s="87" t="s">
        <v>128</v>
      </c>
      <c r="D5" s="87"/>
      <c r="E5" s="87"/>
      <c r="F5" s="87"/>
      <c r="G5" s="87"/>
    </row>
    <row r="6" spans="1:10" ht="14.45" customHeight="1" x14ac:dyDescent="0.25">
      <c r="A6" s="86"/>
      <c r="B6" s="86"/>
      <c r="C6" s="88" t="s">
        <v>129</v>
      </c>
      <c r="D6" s="88"/>
      <c r="E6" s="88"/>
      <c r="F6" s="88"/>
      <c r="G6" s="88"/>
    </row>
    <row r="7" spans="1:10" ht="14.45" customHeight="1" x14ac:dyDescent="0.25">
      <c r="A7" s="86"/>
      <c r="B7" s="86"/>
      <c r="C7" s="89">
        <v>2024</v>
      </c>
      <c r="D7" s="89"/>
      <c r="E7" s="89">
        <v>2023</v>
      </c>
      <c r="F7" s="89"/>
      <c r="G7" s="90" t="s">
        <v>3</v>
      </c>
    </row>
    <row r="8" spans="1:10" ht="14.45" customHeight="1" x14ac:dyDescent="0.25">
      <c r="A8" s="92" t="s">
        <v>4</v>
      </c>
      <c r="B8" s="92" t="s">
        <v>5</v>
      </c>
      <c r="C8" s="89"/>
      <c r="D8" s="89"/>
      <c r="E8" s="89"/>
      <c r="F8" s="89"/>
      <c r="G8" s="91"/>
    </row>
    <row r="9" spans="1:10" ht="14.45" customHeight="1" x14ac:dyDescent="0.25">
      <c r="A9" s="92"/>
      <c r="B9" s="92"/>
      <c r="C9" s="15" t="s">
        <v>6</v>
      </c>
      <c r="D9" s="14" t="s">
        <v>2</v>
      </c>
      <c r="E9" s="15" t="s">
        <v>6</v>
      </c>
      <c r="F9" s="14" t="s">
        <v>2</v>
      </c>
      <c r="G9" s="94" t="s">
        <v>7</v>
      </c>
    </row>
    <row r="10" spans="1:10" ht="14.45" customHeight="1" x14ac:dyDescent="0.25">
      <c r="A10" s="93"/>
      <c r="B10" s="93"/>
      <c r="C10" s="16" t="s">
        <v>8</v>
      </c>
      <c r="D10" s="17" t="s">
        <v>9</v>
      </c>
      <c r="E10" s="16" t="s">
        <v>8</v>
      </c>
      <c r="F10" s="17" t="s">
        <v>9</v>
      </c>
      <c r="G10" s="95"/>
    </row>
    <row r="11" spans="1:10" ht="14.45" customHeight="1" x14ac:dyDescent="0.25">
      <c r="A11" s="18">
        <v>1</v>
      </c>
      <c r="B11" s="19" t="s">
        <v>11</v>
      </c>
      <c r="C11" s="19">
        <v>1304</v>
      </c>
      <c r="D11" s="20">
        <v>0.20009206690194875</v>
      </c>
      <c r="E11" s="19">
        <v>2570</v>
      </c>
      <c r="F11" s="20">
        <v>0.27545551982851019</v>
      </c>
      <c r="G11" s="21">
        <v>-0.49260700389105061</v>
      </c>
    </row>
    <row r="12" spans="1:10" ht="14.45" customHeight="1" x14ac:dyDescent="0.25">
      <c r="A12" s="22">
        <v>2</v>
      </c>
      <c r="B12" s="23" t="s">
        <v>13</v>
      </c>
      <c r="C12" s="23">
        <v>860</v>
      </c>
      <c r="D12" s="24">
        <v>0.13196255945987417</v>
      </c>
      <c r="E12" s="23">
        <v>1224</v>
      </c>
      <c r="F12" s="24">
        <v>0.13118971061093249</v>
      </c>
      <c r="G12" s="25">
        <v>-0.29738562091503273</v>
      </c>
    </row>
    <row r="13" spans="1:10" ht="14.45" customHeight="1" x14ac:dyDescent="0.25">
      <c r="A13" s="18">
        <v>3</v>
      </c>
      <c r="B13" s="19" t="s">
        <v>12</v>
      </c>
      <c r="C13" s="19">
        <v>750</v>
      </c>
      <c r="D13" s="20">
        <v>0.11508362743593678</v>
      </c>
      <c r="E13" s="19">
        <v>1732</v>
      </c>
      <c r="F13" s="20">
        <v>0.18563772775991425</v>
      </c>
      <c r="G13" s="21">
        <v>-0.56697459584295617</v>
      </c>
    </row>
    <row r="14" spans="1:10" ht="14.45" customHeight="1" x14ac:dyDescent="0.25">
      <c r="A14" s="22">
        <v>4</v>
      </c>
      <c r="B14" s="23" t="s">
        <v>14</v>
      </c>
      <c r="C14" s="23">
        <v>718</v>
      </c>
      <c r="D14" s="24">
        <v>0.11017339266533681</v>
      </c>
      <c r="E14" s="23">
        <v>546</v>
      </c>
      <c r="F14" s="24">
        <v>5.8520900321543411E-2</v>
      </c>
      <c r="G14" s="25">
        <v>0.31501831501831501</v>
      </c>
    </row>
    <row r="15" spans="1:10" ht="14.45" customHeight="1" x14ac:dyDescent="0.25">
      <c r="A15" s="18">
        <v>5</v>
      </c>
      <c r="B15" s="19" t="s">
        <v>47</v>
      </c>
      <c r="C15" s="19">
        <v>264</v>
      </c>
      <c r="D15" s="20">
        <v>4.0509436857449746E-2</v>
      </c>
      <c r="E15" s="19">
        <v>304</v>
      </c>
      <c r="F15" s="20">
        <v>3.2583065380493034E-2</v>
      </c>
      <c r="G15" s="21">
        <v>-0.13157894736842102</v>
      </c>
    </row>
    <row r="16" spans="1:10" ht="14.45" customHeight="1" x14ac:dyDescent="0.25">
      <c r="A16" s="22">
        <v>6</v>
      </c>
      <c r="B16" s="23" t="s">
        <v>15</v>
      </c>
      <c r="C16" s="23">
        <v>217</v>
      </c>
      <c r="D16" s="24">
        <v>3.3297529538131039E-2</v>
      </c>
      <c r="E16" s="23">
        <v>240</v>
      </c>
      <c r="F16" s="24">
        <v>2.5723472668810289E-2</v>
      </c>
      <c r="G16" s="25">
        <v>-9.5833333333333326E-2</v>
      </c>
    </row>
    <row r="17" spans="1:8" ht="14.45" customHeight="1" x14ac:dyDescent="0.25">
      <c r="A17" s="18">
        <v>7</v>
      </c>
      <c r="B17" s="19" t="s">
        <v>16</v>
      </c>
      <c r="C17" s="19">
        <v>178</v>
      </c>
      <c r="D17" s="20">
        <v>2.7313180911462329E-2</v>
      </c>
      <c r="E17" s="19">
        <v>223</v>
      </c>
      <c r="F17" s="20">
        <v>2.3901393354769561E-2</v>
      </c>
      <c r="G17" s="21">
        <v>-0.2017937219730942</v>
      </c>
    </row>
    <row r="18" spans="1:8" ht="14.45" customHeight="1" x14ac:dyDescent="0.25">
      <c r="A18" s="22">
        <v>8</v>
      </c>
      <c r="B18" s="23" t="s">
        <v>19</v>
      </c>
      <c r="C18" s="23">
        <v>173</v>
      </c>
      <c r="D18" s="24">
        <v>2.6545956728556083E-2</v>
      </c>
      <c r="E18" s="23">
        <v>138</v>
      </c>
      <c r="F18" s="24">
        <v>1.4790996784565916E-2</v>
      </c>
      <c r="G18" s="25">
        <v>0.25362318840579712</v>
      </c>
    </row>
    <row r="19" spans="1:8" ht="14.45" customHeight="1" x14ac:dyDescent="0.25">
      <c r="A19" s="18">
        <v>9</v>
      </c>
      <c r="B19" s="19" t="s">
        <v>18</v>
      </c>
      <c r="C19" s="19">
        <v>140</v>
      </c>
      <c r="D19" s="20">
        <v>2.1482277121374866E-2</v>
      </c>
      <c r="E19" s="19">
        <v>98</v>
      </c>
      <c r="F19" s="20">
        <v>1.0503751339764202E-2</v>
      </c>
      <c r="G19" s="21">
        <v>0.4285714285714286</v>
      </c>
    </row>
    <row r="20" spans="1:8" ht="14.45" customHeight="1" x14ac:dyDescent="0.25">
      <c r="A20" s="22">
        <v>10</v>
      </c>
      <c r="B20" s="23" t="s">
        <v>20</v>
      </c>
      <c r="C20" s="23">
        <v>125</v>
      </c>
      <c r="D20" s="24">
        <v>1.9180604572656131E-2</v>
      </c>
      <c r="E20" s="23">
        <v>125</v>
      </c>
      <c r="F20" s="24">
        <v>1.3397642015005359E-2</v>
      </c>
      <c r="G20" s="25">
        <v>0</v>
      </c>
    </row>
    <row r="21" spans="1:8" ht="14.45" customHeight="1" x14ac:dyDescent="0.25">
      <c r="A21" s="18">
        <v>11</v>
      </c>
      <c r="B21" s="19" t="s">
        <v>17</v>
      </c>
      <c r="C21" s="19">
        <v>118</v>
      </c>
      <c r="D21" s="20">
        <v>1.8106490716587386E-2</v>
      </c>
      <c r="E21" s="19">
        <v>148</v>
      </c>
      <c r="F21" s="20">
        <v>1.5862808145766346E-2</v>
      </c>
      <c r="G21" s="21">
        <v>-0.20270270270270274</v>
      </c>
    </row>
    <row r="22" spans="1:8" ht="14.45" customHeight="1" x14ac:dyDescent="0.25">
      <c r="A22" s="22">
        <v>12</v>
      </c>
      <c r="B22" s="23" t="s">
        <v>22</v>
      </c>
      <c r="C22" s="23">
        <v>108</v>
      </c>
      <c r="D22" s="24">
        <v>1.6572042350774897E-2</v>
      </c>
      <c r="E22" s="23">
        <v>142</v>
      </c>
      <c r="F22" s="24">
        <v>1.5219721329046088E-2</v>
      </c>
      <c r="G22" s="25">
        <v>-0.23943661971830987</v>
      </c>
    </row>
    <row r="23" spans="1:8" ht="14.45" customHeight="1" x14ac:dyDescent="0.25">
      <c r="A23" s="18">
        <v>13</v>
      </c>
      <c r="B23" s="19" t="s">
        <v>21</v>
      </c>
      <c r="C23" s="19">
        <v>101</v>
      </c>
      <c r="D23" s="20">
        <v>1.5497928494706154E-2</v>
      </c>
      <c r="E23" s="19">
        <v>162</v>
      </c>
      <c r="F23" s="20">
        <v>1.7363344051446947E-2</v>
      </c>
      <c r="G23" s="21">
        <v>-0.37654320987654322</v>
      </c>
    </row>
    <row r="24" spans="1:8" ht="14.45" customHeight="1" x14ac:dyDescent="0.25">
      <c r="A24" s="22">
        <v>14</v>
      </c>
      <c r="B24" s="23" t="s">
        <v>84</v>
      </c>
      <c r="C24" s="23">
        <v>82</v>
      </c>
      <c r="D24" s="24">
        <v>1.2582476599662421E-2</v>
      </c>
      <c r="E24" s="23">
        <v>92</v>
      </c>
      <c r="F24" s="24">
        <v>9.8606645230439448E-3</v>
      </c>
      <c r="G24" s="25">
        <v>-0.10869565217391308</v>
      </c>
    </row>
    <row r="25" spans="1:8" ht="14.45" customHeight="1" x14ac:dyDescent="0.25">
      <c r="A25" s="18">
        <v>15</v>
      </c>
      <c r="B25" s="19" t="s">
        <v>123</v>
      </c>
      <c r="C25" s="19">
        <v>63</v>
      </c>
      <c r="D25" s="26">
        <v>9.6670247046186895E-3</v>
      </c>
      <c r="E25" s="19">
        <v>73</v>
      </c>
      <c r="F25" s="26">
        <v>7.8242229367631293E-3</v>
      </c>
      <c r="G25" s="27">
        <v>-0.13698630136986301</v>
      </c>
    </row>
    <row r="26" spans="1:8" ht="14.45" customHeight="1" x14ac:dyDescent="0.25">
      <c r="A26" s="22">
        <v>16</v>
      </c>
      <c r="B26" s="23" t="s">
        <v>107</v>
      </c>
      <c r="C26" s="23">
        <v>61</v>
      </c>
      <c r="D26" s="24">
        <v>9.3601350314561921E-3</v>
      </c>
      <c r="E26" s="23">
        <v>44</v>
      </c>
      <c r="F26" s="24">
        <v>4.715969989281886E-3</v>
      </c>
      <c r="G26" s="25">
        <v>0.38636363636363646</v>
      </c>
    </row>
    <row r="27" spans="1:8" ht="14.45" customHeight="1" x14ac:dyDescent="0.25">
      <c r="A27" s="18"/>
      <c r="B27" s="19" t="s">
        <v>115</v>
      </c>
      <c r="C27" s="19">
        <v>61</v>
      </c>
      <c r="D27" s="26">
        <v>9.3601350314561921E-3</v>
      </c>
      <c r="E27" s="19">
        <v>26</v>
      </c>
      <c r="F27" s="26">
        <v>2.7867095391211146E-3</v>
      </c>
      <c r="G27" s="27">
        <v>1.3461538461538463</v>
      </c>
    </row>
    <row r="28" spans="1:8" ht="14.45" customHeight="1" x14ac:dyDescent="0.25">
      <c r="A28" s="22">
        <v>18</v>
      </c>
      <c r="B28" s="23" t="s">
        <v>116</v>
      </c>
      <c r="C28" s="23">
        <v>57</v>
      </c>
      <c r="D28" s="24">
        <v>8.7463556851311956E-3</v>
      </c>
      <c r="E28" s="23">
        <v>58</v>
      </c>
      <c r="F28" s="24">
        <v>6.2165058949624867E-3</v>
      </c>
      <c r="G28" s="25">
        <v>-1.7241379310344862E-2</v>
      </c>
    </row>
    <row r="29" spans="1:8" ht="14.45" customHeight="1" x14ac:dyDescent="0.25">
      <c r="A29" s="18"/>
      <c r="B29" s="19" t="s">
        <v>48</v>
      </c>
      <c r="C29" s="19">
        <v>57</v>
      </c>
      <c r="D29" s="26">
        <v>8.7463556851311956E-3</v>
      </c>
      <c r="E29" s="19">
        <v>129</v>
      </c>
      <c r="F29" s="26">
        <v>1.382636655948553E-2</v>
      </c>
      <c r="G29" s="27">
        <v>-0.55813953488372092</v>
      </c>
    </row>
    <row r="30" spans="1:8" ht="14.45" customHeight="1" x14ac:dyDescent="0.25">
      <c r="A30" s="22">
        <v>20</v>
      </c>
      <c r="B30" s="23" t="s">
        <v>122</v>
      </c>
      <c r="C30" s="23">
        <v>48</v>
      </c>
      <c r="D30" s="24">
        <v>7.3653521558999539E-3</v>
      </c>
      <c r="E30" s="23">
        <v>38</v>
      </c>
      <c r="F30" s="24">
        <v>4.0728831725616293E-3</v>
      </c>
      <c r="G30" s="25">
        <v>0.26315789473684204</v>
      </c>
    </row>
    <row r="31" spans="1:8" ht="14.45" customHeight="1" x14ac:dyDescent="0.25">
      <c r="A31" s="28"/>
      <c r="B31" s="29" t="s">
        <v>111</v>
      </c>
      <c r="C31" s="29">
        <f>C32-SUM(C11:C30)</f>
        <v>1032</v>
      </c>
      <c r="D31" s="30">
        <f>C31/C32</f>
        <v>0.15835507135184901</v>
      </c>
      <c r="E31" s="29">
        <f>E32-SUM(E11:E30)</f>
        <v>1218</v>
      </c>
      <c r="F31" s="30">
        <f>E31/E32</f>
        <v>0.13054662379421222</v>
      </c>
      <c r="G31" s="31">
        <f>C31/E31-1</f>
        <v>-0.15270935960591137</v>
      </c>
    </row>
    <row r="32" spans="1:8" ht="14.45" customHeight="1" x14ac:dyDescent="0.25">
      <c r="A32" s="32"/>
      <c r="B32" s="33" t="s">
        <v>112</v>
      </c>
      <c r="C32" s="33">
        <v>6517</v>
      </c>
      <c r="D32" s="34">
        <v>1</v>
      </c>
      <c r="E32" s="33">
        <v>9330</v>
      </c>
      <c r="F32" s="34">
        <v>0.99999999999999967</v>
      </c>
      <c r="G32" s="35">
        <v>-0.3015005359056806</v>
      </c>
      <c r="H32" s="4"/>
    </row>
    <row r="33" spans="1:8" ht="14.45" customHeight="1" x14ac:dyDescent="0.25">
      <c r="A33" s="36" t="s">
        <v>10</v>
      </c>
      <c r="B33" s="37"/>
      <c r="C33" s="37"/>
      <c r="D33" s="38"/>
      <c r="E33" s="37"/>
      <c r="F33" s="38"/>
      <c r="G33" s="39"/>
      <c r="H33" s="4"/>
    </row>
    <row r="34" spans="1:8" ht="11.25" customHeight="1" x14ac:dyDescent="0.25">
      <c r="A34" s="9" t="s">
        <v>53</v>
      </c>
      <c r="B34" s="7"/>
      <c r="C34" s="7"/>
      <c r="D34" s="7"/>
      <c r="E34" s="7"/>
      <c r="F34" s="7"/>
      <c r="G34" s="7" t="s">
        <v>49</v>
      </c>
    </row>
    <row r="35" spans="1:8" x14ac:dyDescent="0.25">
      <c r="A35" s="10" t="s">
        <v>52</v>
      </c>
      <c r="B35" s="7"/>
      <c r="C35" s="7"/>
      <c r="D35" s="7"/>
      <c r="E35" s="7"/>
      <c r="F35" s="7"/>
      <c r="G35" s="7"/>
    </row>
  </sheetData>
  <mergeCells count="12">
    <mergeCell ref="A2:G2"/>
    <mergeCell ref="A3:G3"/>
    <mergeCell ref="A5:A7"/>
    <mergeCell ref="B5:B7"/>
    <mergeCell ref="C5:G5"/>
    <mergeCell ref="C6:G6"/>
    <mergeCell ref="C7:D8"/>
    <mergeCell ref="E7:F8"/>
    <mergeCell ref="G7:G8"/>
    <mergeCell ref="A8:A10"/>
    <mergeCell ref="B8:B10"/>
    <mergeCell ref="G9:G10"/>
  </mergeCells>
  <conditionalFormatting sqref="C11:G30">
    <cfRule type="cellIs" dxfId="9" priority="2" operator="equal">
      <formula>0</formula>
    </cfRule>
  </conditionalFormatting>
  <conditionalFormatting sqref="G11:G33">
    <cfRule type="cellIs" dxfId="8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4" orientation="landscape" horizontalDpi="4294967292" r:id="rId1"/>
  <ignoredErrors>
    <ignoredError sqref="D31:E31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53"/>
  <sheetViews>
    <sheetView showGridLines="0" zoomScaleNormal="100" workbookViewId="0"/>
  </sheetViews>
  <sheetFormatPr defaultRowHeight="15" x14ac:dyDescent="0.25"/>
  <cols>
    <col min="1" max="1" width="8" customWidth="1"/>
    <col min="2" max="2" width="22.85546875" customWidth="1"/>
    <col min="3" max="7" width="11.7109375" customWidth="1"/>
    <col min="8" max="8" width="9" customWidth="1"/>
  </cols>
  <sheetData>
    <row r="1" spans="1:8" x14ac:dyDescent="0.25">
      <c r="A1" s="7" t="s">
        <v>25</v>
      </c>
      <c r="B1" s="7"/>
      <c r="C1" s="7"/>
      <c r="D1" s="7"/>
      <c r="E1" s="7"/>
      <c r="F1" s="7"/>
      <c r="G1" s="53">
        <v>45422</v>
      </c>
    </row>
    <row r="2" spans="1:8" ht="14.45" customHeight="1" x14ac:dyDescent="0.25">
      <c r="A2" s="83" t="s">
        <v>26</v>
      </c>
      <c r="B2" s="83"/>
      <c r="C2" s="83"/>
      <c r="D2" s="83"/>
      <c r="E2" s="83"/>
      <c r="F2" s="83"/>
      <c r="G2" s="83"/>
      <c r="H2" s="2"/>
    </row>
    <row r="3" spans="1:8" ht="14.45" customHeight="1" x14ac:dyDescent="0.25">
      <c r="A3" s="84" t="s">
        <v>55</v>
      </c>
      <c r="B3" s="84"/>
      <c r="C3" s="84"/>
      <c r="D3" s="84"/>
      <c r="E3" s="84"/>
      <c r="F3" s="84"/>
      <c r="G3" s="84"/>
      <c r="H3" s="6"/>
    </row>
    <row r="4" spans="1:8" ht="14.45" customHeight="1" x14ac:dyDescent="0.25">
      <c r="A4" s="12"/>
      <c r="B4" s="12"/>
      <c r="C4" s="12"/>
      <c r="D4" s="12"/>
      <c r="E4" s="12"/>
      <c r="F4" s="12"/>
      <c r="G4" s="40" t="s">
        <v>54</v>
      </c>
      <c r="H4" s="3"/>
    </row>
    <row r="5" spans="1:8" ht="14.45" customHeight="1" x14ac:dyDescent="0.25">
      <c r="A5" s="85" t="s">
        <v>0</v>
      </c>
      <c r="B5" s="85" t="s">
        <v>1</v>
      </c>
      <c r="C5" s="87" t="s">
        <v>128</v>
      </c>
      <c r="D5" s="87"/>
      <c r="E5" s="87"/>
      <c r="F5" s="87"/>
      <c r="G5" s="87"/>
    </row>
    <row r="6" spans="1:8" ht="14.45" customHeight="1" x14ac:dyDescent="0.25">
      <c r="A6" s="86"/>
      <c r="B6" s="86"/>
      <c r="C6" s="88" t="s">
        <v>129</v>
      </c>
      <c r="D6" s="88"/>
      <c r="E6" s="88"/>
      <c r="F6" s="88"/>
      <c r="G6" s="88"/>
    </row>
    <row r="7" spans="1:8" ht="14.45" customHeight="1" x14ac:dyDescent="0.25">
      <c r="A7" s="86"/>
      <c r="B7" s="86"/>
      <c r="C7" s="89">
        <v>2024</v>
      </c>
      <c r="D7" s="89"/>
      <c r="E7" s="89">
        <v>2023</v>
      </c>
      <c r="F7" s="89"/>
      <c r="G7" s="90" t="s">
        <v>3</v>
      </c>
    </row>
    <row r="8" spans="1:8" ht="14.45" customHeight="1" x14ac:dyDescent="0.25">
      <c r="A8" s="96" t="s">
        <v>4</v>
      </c>
      <c r="B8" s="96" t="s">
        <v>5</v>
      </c>
      <c r="C8" s="89"/>
      <c r="D8" s="89"/>
      <c r="E8" s="89"/>
      <c r="F8" s="89"/>
      <c r="G8" s="91"/>
    </row>
    <row r="9" spans="1:8" ht="14.45" customHeight="1" x14ac:dyDescent="0.25">
      <c r="A9" s="96"/>
      <c r="B9" s="96"/>
      <c r="C9" s="15" t="s">
        <v>6</v>
      </c>
      <c r="D9" s="14" t="s">
        <v>2</v>
      </c>
      <c r="E9" s="15" t="s">
        <v>6</v>
      </c>
      <c r="F9" s="14" t="s">
        <v>2</v>
      </c>
      <c r="G9" s="94" t="s">
        <v>7</v>
      </c>
    </row>
    <row r="10" spans="1:8" ht="14.45" customHeight="1" x14ac:dyDescent="0.25">
      <c r="A10" s="97"/>
      <c r="B10" s="97"/>
      <c r="C10" s="16" t="s">
        <v>8</v>
      </c>
      <c r="D10" s="17" t="s">
        <v>9</v>
      </c>
      <c r="E10" s="16" t="s">
        <v>8</v>
      </c>
      <c r="F10" s="17" t="s">
        <v>9</v>
      </c>
      <c r="G10" s="95"/>
    </row>
    <row r="11" spans="1:8" ht="14.45" customHeight="1" x14ac:dyDescent="0.25">
      <c r="A11" s="18">
        <v>1</v>
      </c>
      <c r="B11" s="19" t="s">
        <v>11</v>
      </c>
      <c r="C11" s="19">
        <v>1300</v>
      </c>
      <c r="D11" s="21">
        <v>0.22557695644629533</v>
      </c>
      <c r="E11" s="19">
        <v>2566</v>
      </c>
      <c r="F11" s="20">
        <v>0.30156305088729579</v>
      </c>
      <c r="G11" s="21">
        <v>-0.4933749025720966</v>
      </c>
    </row>
    <row r="12" spans="1:8" ht="14.45" customHeight="1" x14ac:dyDescent="0.25">
      <c r="A12" s="22">
        <v>2</v>
      </c>
      <c r="B12" s="23" t="s">
        <v>12</v>
      </c>
      <c r="C12" s="23">
        <v>743</v>
      </c>
      <c r="D12" s="25">
        <v>0.12892590664584419</v>
      </c>
      <c r="E12" s="23">
        <v>1730</v>
      </c>
      <c r="F12" s="24">
        <v>0.20331413797155953</v>
      </c>
      <c r="G12" s="25">
        <v>-0.57052023121387285</v>
      </c>
    </row>
    <row r="13" spans="1:8" ht="14.45" customHeight="1" x14ac:dyDescent="0.25">
      <c r="A13" s="18">
        <v>3</v>
      </c>
      <c r="B13" s="19" t="s">
        <v>14</v>
      </c>
      <c r="C13" s="19">
        <v>718</v>
      </c>
      <c r="D13" s="21">
        <v>0.12458788825264619</v>
      </c>
      <c r="E13" s="19">
        <v>544</v>
      </c>
      <c r="F13" s="20">
        <v>6.3932306969091551E-2</v>
      </c>
      <c r="G13" s="21">
        <v>0.31985294117647056</v>
      </c>
    </row>
    <row r="14" spans="1:8" ht="14.45" customHeight="1" x14ac:dyDescent="0.25">
      <c r="A14" s="22"/>
      <c r="B14" s="23" t="s">
        <v>13</v>
      </c>
      <c r="C14" s="23">
        <v>718</v>
      </c>
      <c r="D14" s="25">
        <v>0.12458788825264619</v>
      </c>
      <c r="E14" s="23">
        <v>1131</v>
      </c>
      <c r="F14" s="24">
        <v>0.13291808673169586</v>
      </c>
      <c r="G14" s="25">
        <v>-0.36516357206012373</v>
      </c>
    </row>
    <row r="15" spans="1:8" ht="14.45" customHeight="1" x14ac:dyDescent="0.25">
      <c r="A15" s="18">
        <v>5</v>
      </c>
      <c r="B15" s="19" t="s">
        <v>15</v>
      </c>
      <c r="C15" s="19">
        <v>206</v>
      </c>
      <c r="D15" s="21">
        <v>3.5745271559951414E-2</v>
      </c>
      <c r="E15" s="19">
        <v>235</v>
      </c>
      <c r="F15" s="20">
        <v>2.7617816429662712E-2</v>
      </c>
      <c r="G15" s="21">
        <v>-0.12340425531914889</v>
      </c>
    </row>
    <row r="16" spans="1:8" ht="14.45" customHeight="1" x14ac:dyDescent="0.25">
      <c r="A16" s="22">
        <v>6</v>
      </c>
      <c r="B16" s="23" t="s">
        <v>16</v>
      </c>
      <c r="C16" s="23">
        <v>176</v>
      </c>
      <c r="D16" s="25">
        <v>3.0539649488113829E-2</v>
      </c>
      <c r="E16" s="23">
        <v>219</v>
      </c>
      <c r="F16" s="24">
        <v>2.5737454459983548E-2</v>
      </c>
      <c r="G16" s="25">
        <v>-0.19634703196347036</v>
      </c>
    </row>
    <row r="17" spans="1:7" ht="14.45" customHeight="1" x14ac:dyDescent="0.25">
      <c r="A17" s="18">
        <v>7</v>
      </c>
      <c r="B17" s="19" t="s">
        <v>19</v>
      </c>
      <c r="C17" s="19">
        <v>173</v>
      </c>
      <c r="D17" s="21">
        <v>3.0019087280930071E-2</v>
      </c>
      <c r="E17" s="19">
        <v>138</v>
      </c>
      <c r="F17" s="20">
        <v>1.6218121988482784E-2</v>
      </c>
      <c r="G17" s="21">
        <v>0.25362318840579712</v>
      </c>
    </row>
    <row r="18" spans="1:7" ht="14.45" customHeight="1" x14ac:dyDescent="0.25">
      <c r="A18" s="22">
        <v>8</v>
      </c>
      <c r="B18" s="23" t="s">
        <v>18</v>
      </c>
      <c r="C18" s="23">
        <v>126</v>
      </c>
      <c r="D18" s="25">
        <v>2.1863612701717855E-2</v>
      </c>
      <c r="E18" s="23">
        <v>82</v>
      </c>
      <c r="F18" s="24">
        <v>9.6368550946057119E-3</v>
      </c>
      <c r="G18" s="25">
        <v>0.53658536585365857</v>
      </c>
    </row>
    <row r="19" spans="1:7" ht="14.45" customHeight="1" x14ac:dyDescent="0.25">
      <c r="A19" s="18">
        <v>9</v>
      </c>
      <c r="B19" s="19" t="s">
        <v>20</v>
      </c>
      <c r="C19" s="19">
        <v>125</v>
      </c>
      <c r="D19" s="21">
        <v>2.1690091965989935E-2</v>
      </c>
      <c r="E19" s="19">
        <v>125</v>
      </c>
      <c r="F19" s="20">
        <v>1.4690327888118462E-2</v>
      </c>
      <c r="G19" s="21">
        <v>0</v>
      </c>
    </row>
    <row r="20" spans="1:7" ht="14.45" customHeight="1" x14ac:dyDescent="0.25">
      <c r="A20" s="22">
        <v>10</v>
      </c>
      <c r="B20" s="23" t="s">
        <v>17</v>
      </c>
      <c r="C20" s="23">
        <v>113</v>
      </c>
      <c r="D20" s="25">
        <v>1.9607843137254902E-2</v>
      </c>
      <c r="E20" s="23">
        <v>148</v>
      </c>
      <c r="F20" s="24">
        <v>1.739334821953226E-2</v>
      </c>
      <c r="G20" s="25">
        <v>-0.23648648648648651</v>
      </c>
    </row>
    <row r="21" spans="1:7" ht="14.45" customHeight="1" x14ac:dyDescent="0.25">
      <c r="A21" s="18">
        <v>11</v>
      </c>
      <c r="B21" s="19" t="s">
        <v>21</v>
      </c>
      <c r="C21" s="19">
        <v>101</v>
      </c>
      <c r="D21" s="21">
        <v>1.7525594308519868E-2</v>
      </c>
      <c r="E21" s="19">
        <v>162</v>
      </c>
      <c r="F21" s="20">
        <v>1.9038664943001528E-2</v>
      </c>
      <c r="G21" s="21">
        <v>-0.37654320987654322</v>
      </c>
    </row>
    <row r="22" spans="1:7" ht="14.45" customHeight="1" x14ac:dyDescent="0.25">
      <c r="A22" s="22">
        <v>12</v>
      </c>
      <c r="B22" s="23" t="s">
        <v>22</v>
      </c>
      <c r="C22" s="23">
        <v>99</v>
      </c>
      <c r="D22" s="25">
        <v>1.7178552837064029E-2</v>
      </c>
      <c r="E22" s="23">
        <v>133</v>
      </c>
      <c r="F22" s="24">
        <v>1.5630508872958044E-2</v>
      </c>
      <c r="G22" s="25">
        <v>-0.25563909774436089</v>
      </c>
    </row>
    <row r="23" spans="1:7" ht="14.45" customHeight="1" x14ac:dyDescent="0.25">
      <c r="A23" s="18">
        <v>13</v>
      </c>
      <c r="B23" s="19" t="s">
        <v>84</v>
      </c>
      <c r="C23" s="19">
        <v>82</v>
      </c>
      <c r="D23" s="21">
        <v>1.4228700329689398E-2</v>
      </c>
      <c r="E23" s="19">
        <v>92</v>
      </c>
      <c r="F23" s="20">
        <v>1.0812081325655188E-2</v>
      </c>
      <c r="G23" s="21">
        <v>-0.10869565217391308</v>
      </c>
    </row>
    <row r="24" spans="1:7" ht="14.45" customHeight="1" x14ac:dyDescent="0.25">
      <c r="A24" s="22">
        <v>14</v>
      </c>
      <c r="B24" s="23" t="s">
        <v>115</v>
      </c>
      <c r="C24" s="23">
        <v>61</v>
      </c>
      <c r="D24" s="25">
        <v>1.0584764879403089E-2</v>
      </c>
      <c r="E24" s="23">
        <v>26</v>
      </c>
      <c r="F24" s="24">
        <v>3.0555882007286404E-3</v>
      </c>
      <c r="G24" s="25">
        <v>1.3461538461538463</v>
      </c>
    </row>
    <row r="25" spans="1:7" ht="14.45" customHeight="1" x14ac:dyDescent="0.25">
      <c r="A25" s="18">
        <v>15</v>
      </c>
      <c r="B25" s="19" t="s">
        <v>48</v>
      </c>
      <c r="C25" s="19">
        <v>57</v>
      </c>
      <c r="D25" s="21">
        <v>9.8906819364914106E-3</v>
      </c>
      <c r="E25" s="19">
        <v>129</v>
      </c>
      <c r="F25" s="20">
        <v>1.5160418380538254E-2</v>
      </c>
      <c r="G25" s="21">
        <v>-0.55813953488372092</v>
      </c>
    </row>
    <row r="26" spans="1:7" ht="14.45" customHeight="1" x14ac:dyDescent="0.25">
      <c r="A26" s="22">
        <v>16</v>
      </c>
      <c r="B26" s="23" t="s">
        <v>107</v>
      </c>
      <c r="C26" s="23">
        <v>54</v>
      </c>
      <c r="D26" s="25">
        <v>9.3701197293076521E-3</v>
      </c>
      <c r="E26" s="23">
        <v>37</v>
      </c>
      <c r="F26" s="24">
        <v>4.348337054883065E-3</v>
      </c>
      <c r="G26" s="25">
        <v>0.45945945945945943</v>
      </c>
    </row>
    <row r="27" spans="1:7" ht="14.45" customHeight="1" x14ac:dyDescent="0.25">
      <c r="A27" s="18">
        <v>17</v>
      </c>
      <c r="B27" s="19" t="s">
        <v>122</v>
      </c>
      <c r="C27" s="19">
        <v>48</v>
      </c>
      <c r="D27" s="21">
        <v>8.3289953149401352E-3</v>
      </c>
      <c r="E27" s="19">
        <v>38</v>
      </c>
      <c r="F27" s="20">
        <v>4.4658596779880129E-3</v>
      </c>
      <c r="G27" s="21">
        <v>0.26315789473684204</v>
      </c>
    </row>
    <row r="28" spans="1:7" ht="14.45" customHeight="1" x14ac:dyDescent="0.25">
      <c r="A28" s="22"/>
      <c r="B28" s="23" t="s">
        <v>117</v>
      </c>
      <c r="C28" s="23">
        <v>48</v>
      </c>
      <c r="D28" s="25">
        <v>8.3289953149401352E-3</v>
      </c>
      <c r="E28" s="23">
        <v>35</v>
      </c>
      <c r="F28" s="24">
        <v>4.1132918086731699E-3</v>
      </c>
      <c r="G28" s="25">
        <v>0.37142857142857144</v>
      </c>
    </row>
    <row r="29" spans="1:7" ht="14.45" customHeight="1" x14ac:dyDescent="0.25">
      <c r="A29" s="18">
        <v>19</v>
      </c>
      <c r="B29" s="19" t="s">
        <v>118</v>
      </c>
      <c r="C29" s="19">
        <v>41</v>
      </c>
      <c r="D29" s="21">
        <v>7.1143501648446988E-3</v>
      </c>
      <c r="E29" s="19">
        <v>32</v>
      </c>
      <c r="F29" s="20">
        <v>3.7607239393583265E-3</v>
      </c>
      <c r="G29" s="21">
        <v>0.28125</v>
      </c>
    </row>
    <row r="30" spans="1:7" ht="14.45" customHeight="1" x14ac:dyDescent="0.25">
      <c r="A30" s="22">
        <v>20</v>
      </c>
      <c r="B30" s="23" t="s">
        <v>130</v>
      </c>
      <c r="C30" s="23">
        <v>39</v>
      </c>
      <c r="D30" s="25">
        <v>6.7673086933888599E-3</v>
      </c>
      <c r="E30" s="23">
        <v>54</v>
      </c>
      <c r="F30" s="24">
        <v>6.3462216476671759E-3</v>
      </c>
      <c r="G30" s="25">
        <v>-0.27777777777777779</v>
      </c>
    </row>
    <row r="31" spans="1:7" ht="14.45" customHeight="1" x14ac:dyDescent="0.25">
      <c r="A31" s="41"/>
      <c r="B31" s="29" t="s">
        <v>111</v>
      </c>
      <c r="C31" s="29">
        <f>C32-SUM(C11:C30)</f>
        <v>735</v>
      </c>
      <c r="D31" s="30">
        <f>C31/C32</f>
        <v>0.12753774076002083</v>
      </c>
      <c r="E31" s="29">
        <f>E32-SUM(E11:E30)</f>
        <v>853</v>
      </c>
      <c r="F31" s="30">
        <f>E31/E32</f>
        <v>0.10024679750852039</v>
      </c>
      <c r="G31" s="31">
        <f>C31/E31-1</f>
        <v>-0.13833528722157096</v>
      </c>
    </row>
    <row r="32" spans="1:7" ht="14.45" customHeight="1" x14ac:dyDescent="0.25">
      <c r="A32" s="32"/>
      <c r="B32" s="33" t="s">
        <v>113</v>
      </c>
      <c r="C32" s="33">
        <v>5763</v>
      </c>
      <c r="D32" s="34">
        <v>1</v>
      </c>
      <c r="E32" s="33">
        <v>8509</v>
      </c>
      <c r="F32" s="34">
        <v>0.99999999999999933</v>
      </c>
      <c r="G32" s="35">
        <v>-0.32271712304618638</v>
      </c>
    </row>
    <row r="33" spans="1:7" ht="12.75" customHeight="1" x14ac:dyDescent="0.25">
      <c r="A33" s="36" t="s">
        <v>10</v>
      </c>
      <c r="B33" s="7"/>
      <c r="C33" s="7"/>
      <c r="D33" s="7"/>
      <c r="E33" s="7"/>
      <c r="F33" s="7"/>
      <c r="G33" s="7"/>
    </row>
    <row r="34" spans="1:7" x14ac:dyDescent="0.25">
      <c r="A34" s="7" t="s">
        <v>51</v>
      </c>
      <c r="B34" s="7"/>
      <c r="C34" s="7"/>
      <c r="D34" s="7"/>
      <c r="E34" s="7"/>
      <c r="F34" s="7"/>
      <c r="G34" s="7"/>
    </row>
    <row r="35" spans="1:7" x14ac:dyDescent="0.25">
      <c r="A35" s="8" t="s">
        <v>52</v>
      </c>
      <c r="B35" s="7"/>
      <c r="C35" s="7"/>
      <c r="D35" s="7"/>
      <c r="E35" s="7"/>
      <c r="F35" s="7"/>
      <c r="G35" s="7"/>
    </row>
    <row r="51" ht="15" customHeight="1" x14ac:dyDescent="0.25"/>
    <row r="53" ht="15" customHeight="1" x14ac:dyDescent="0.25"/>
  </sheetData>
  <mergeCells count="12">
    <mergeCell ref="A2:G2"/>
    <mergeCell ref="A3:G3"/>
    <mergeCell ref="A5:A7"/>
    <mergeCell ref="B5:B7"/>
    <mergeCell ref="C5:G5"/>
    <mergeCell ref="C6:G6"/>
    <mergeCell ref="C7:D8"/>
    <mergeCell ref="E7:F8"/>
    <mergeCell ref="G7:G8"/>
    <mergeCell ref="A8:A10"/>
    <mergeCell ref="B8:B10"/>
    <mergeCell ref="G9:G10"/>
  </mergeCells>
  <conditionalFormatting sqref="C11:G30">
    <cfRule type="cellIs" dxfId="7" priority="5" operator="equal">
      <formula>0</formula>
    </cfRule>
  </conditionalFormatting>
  <conditionalFormatting sqref="G11:G32">
    <cfRule type="cellIs" dxfId="6" priority="4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59" orientation="portrait" horizontalDpi="4294967292" r:id="rId1"/>
  <ignoredErrors>
    <ignoredError sqref="D31:E31" 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J35"/>
  <sheetViews>
    <sheetView showGridLines="0" zoomScaleNormal="100" workbookViewId="0"/>
  </sheetViews>
  <sheetFormatPr defaultRowHeight="15" x14ac:dyDescent="0.25"/>
  <cols>
    <col min="1" max="1" width="8" customWidth="1"/>
    <col min="2" max="2" width="25.5703125" customWidth="1"/>
    <col min="3" max="7" width="11.7109375" customWidth="1"/>
    <col min="8" max="10" width="9" customWidth="1"/>
  </cols>
  <sheetData>
    <row r="1" spans="1:10" x14ac:dyDescent="0.25">
      <c r="A1" s="7" t="s">
        <v>25</v>
      </c>
      <c r="B1" s="7"/>
      <c r="C1" s="7"/>
      <c r="D1" s="7"/>
      <c r="E1" s="7"/>
      <c r="F1" s="7"/>
      <c r="G1" s="53">
        <v>45422</v>
      </c>
    </row>
    <row r="2" spans="1:10" ht="14.45" customHeight="1" x14ac:dyDescent="0.25">
      <c r="A2" s="83" t="s">
        <v>27</v>
      </c>
      <c r="B2" s="83"/>
      <c r="C2" s="83"/>
      <c r="D2" s="83"/>
      <c r="E2" s="83"/>
      <c r="F2" s="83"/>
      <c r="G2" s="83"/>
      <c r="H2" s="2"/>
      <c r="I2" s="2"/>
      <c r="J2" s="2"/>
    </row>
    <row r="3" spans="1:10" ht="14.45" customHeight="1" x14ac:dyDescent="0.25">
      <c r="A3" s="84" t="s">
        <v>28</v>
      </c>
      <c r="B3" s="84"/>
      <c r="C3" s="84"/>
      <c r="D3" s="84"/>
      <c r="E3" s="84"/>
      <c r="F3" s="84"/>
      <c r="G3" s="84"/>
      <c r="H3" s="3"/>
      <c r="I3" s="3"/>
      <c r="J3" s="3"/>
    </row>
    <row r="4" spans="1:10" ht="14.45" customHeight="1" x14ac:dyDescent="0.25">
      <c r="A4" s="12"/>
      <c r="B4" s="12"/>
      <c r="C4" s="12"/>
      <c r="D4" s="12"/>
      <c r="E4" s="12"/>
      <c r="F4" s="12"/>
      <c r="G4" s="13" t="s">
        <v>110</v>
      </c>
      <c r="H4" s="3"/>
      <c r="I4" s="3"/>
      <c r="J4" s="3"/>
    </row>
    <row r="5" spans="1:10" ht="14.45" customHeight="1" x14ac:dyDescent="0.25">
      <c r="A5" s="85" t="s">
        <v>0</v>
      </c>
      <c r="B5" s="85" t="s">
        <v>1</v>
      </c>
      <c r="C5" s="87" t="s">
        <v>128</v>
      </c>
      <c r="D5" s="87"/>
      <c r="E5" s="87"/>
      <c r="F5" s="87"/>
      <c r="G5" s="87"/>
    </row>
    <row r="6" spans="1:10" ht="14.45" customHeight="1" x14ac:dyDescent="0.25">
      <c r="A6" s="86"/>
      <c r="B6" s="86"/>
      <c r="C6" s="88" t="s">
        <v>129</v>
      </c>
      <c r="D6" s="88"/>
      <c r="E6" s="88"/>
      <c r="F6" s="88"/>
      <c r="G6" s="88"/>
    </row>
    <row r="7" spans="1:10" ht="14.45" customHeight="1" x14ac:dyDescent="0.25">
      <c r="A7" s="86"/>
      <c r="B7" s="86"/>
      <c r="C7" s="89">
        <v>2024</v>
      </c>
      <c r="D7" s="89"/>
      <c r="E7" s="89">
        <v>2023</v>
      </c>
      <c r="F7" s="89"/>
      <c r="G7" s="90" t="s">
        <v>3</v>
      </c>
    </row>
    <row r="8" spans="1:10" ht="14.45" customHeight="1" x14ac:dyDescent="0.25">
      <c r="A8" s="96" t="s">
        <v>4</v>
      </c>
      <c r="B8" s="96" t="s">
        <v>5</v>
      </c>
      <c r="C8" s="89"/>
      <c r="D8" s="89"/>
      <c r="E8" s="89"/>
      <c r="F8" s="89"/>
      <c r="G8" s="91"/>
    </row>
    <row r="9" spans="1:10" ht="14.45" customHeight="1" x14ac:dyDescent="0.25">
      <c r="A9" s="96"/>
      <c r="B9" s="96"/>
      <c r="C9" s="15" t="s">
        <v>6</v>
      </c>
      <c r="D9" s="14" t="s">
        <v>2</v>
      </c>
      <c r="E9" s="15" t="s">
        <v>6</v>
      </c>
      <c r="F9" s="14" t="s">
        <v>2</v>
      </c>
      <c r="G9" s="94" t="s">
        <v>7</v>
      </c>
    </row>
    <row r="10" spans="1:10" ht="14.45" customHeight="1" x14ac:dyDescent="0.25">
      <c r="A10" s="97"/>
      <c r="B10" s="97"/>
      <c r="C10" s="16" t="s">
        <v>8</v>
      </c>
      <c r="D10" s="17" t="s">
        <v>9</v>
      </c>
      <c r="E10" s="16" t="s">
        <v>8</v>
      </c>
      <c r="F10" s="17" t="s">
        <v>9</v>
      </c>
      <c r="G10" s="95"/>
    </row>
    <row r="11" spans="1:10" ht="14.45" customHeight="1" x14ac:dyDescent="0.25">
      <c r="A11" s="18">
        <v>1</v>
      </c>
      <c r="B11" s="19" t="s">
        <v>29</v>
      </c>
      <c r="C11" s="19">
        <v>4293</v>
      </c>
      <c r="D11" s="20">
        <v>0.27207047341403129</v>
      </c>
      <c r="E11" s="19">
        <v>3629</v>
      </c>
      <c r="F11" s="20">
        <v>0.26408091980788823</v>
      </c>
      <c r="G11" s="21">
        <v>0.1829705152934693</v>
      </c>
    </row>
    <row r="12" spans="1:10" ht="14.45" customHeight="1" x14ac:dyDescent="0.25">
      <c r="A12" s="22">
        <v>2</v>
      </c>
      <c r="B12" s="23" t="s">
        <v>108</v>
      </c>
      <c r="C12" s="23">
        <v>3773</v>
      </c>
      <c r="D12" s="24">
        <v>0.23911527980226885</v>
      </c>
      <c r="E12" s="23">
        <v>3169</v>
      </c>
      <c r="F12" s="24">
        <v>0.23060689855916169</v>
      </c>
      <c r="G12" s="25">
        <v>0.19059640265067834</v>
      </c>
    </row>
    <row r="13" spans="1:10" ht="14.45" customHeight="1" x14ac:dyDescent="0.25">
      <c r="A13" s="18">
        <v>3</v>
      </c>
      <c r="B13" s="19" t="s">
        <v>32</v>
      </c>
      <c r="C13" s="19">
        <v>958</v>
      </c>
      <c r="D13" s="20">
        <v>6.0713606692439318E-2</v>
      </c>
      <c r="E13" s="19">
        <v>1196</v>
      </c>
      <c r="F13" s="20">
        <v>8.7032455246688983E-2</v>
      </c>
      <c r="G13" s="21">
        <v>-0.19899665551839463</v>
      </c>
    </row>
    <row r="14" spans="1:10" ht="14.45" customHeight="1" x14ac:dyDescent="0.25">
      <c r="A14" s="22">
        <v>4</v>
      </c>
      <c r="B14" s="23" t="s">
        <v>18</v>
      </c>
      <c r="C14" s="23">
        <v>867</v>
      </c>
      <c r="D14" s="24">
        <v>5.4946447810380883E-2</v>
      </c>
      <c r="E14" s="23">
        <v>904</v>
      </c>
      <c r="F14" s="24">
        <v>6.5783728714888662E-2</v>
      </c>
      <c r="G14" s="25">
        <v>-4.0929203539822989E-2</v>
      </c>
    </row>
    <row r="15" spans="1:10" ht="14.45" customHeight="1" x14ac:dyDescent="0.25">
      <c r="A15" s="18">
        <v>5</v>
      </c>
      <c r="B15" s="19" t="s">
        <v>60</v>
      </c>
      <c r="C15" s="19">
        <v>727</v>
      </c>
      <c r="D15" s="20">
        <v>4.6073895684137146E-2</v>
      </c>
      <c r="E15" s="19">
        <v>522</v>
      </c>
      <c r="F15" s="20">
        <v>3.7985737156163588E-2</v>
      </c>
      <c r="G15" s="21">
        <v>0.39272030651340994</v>
      </c>
    </row>
    <row r="16" spans="1:10" ht="14.45" customHeight="1" x14ac:dyDescent="0.25">
      <c r="A16" s="22">
        <v>6</v>
      </c>
      <c r="B16" s="23" t="s">
        <v>30</v>
      </c>
      <c r="C16" s="23">
        <v>613</v>
      </c>
      <c r="D16" s="24">
        <v>3.8849103238481529E-2</v>
      </c>
      <c r="E16" s="23">
        <v>547</v>
      </c>
      <c r="F16" s="24">
        <v>3.9804977441420461E-2</v>
      </c>
      <c r="G16" s="25">
        <v>0.12065813528336378</v>
      </c>
    </row>
    <row r="17" spans="1:7" ht="14.45" customHeight="1" x14ac:dyDescent="0.25">
      <c r="A17" s="18">
        <v>7</v>
      </c>
      <c r="B17" s="19" t="s">
        <v>59</v>
      </c>
      <c r="C17" s="19">
        <v>474</v>
      </c>
      <c r="D17" s="20">
        <v>3.0039926484568095E-2</v>
      </c>
      <c r="E17" s="19">
        <v>507</v>
      </c>
      <c r="F17" s="20">
        <v>3.6894192985009462E-2</v>
      </c>
      <c r="G17" s="21">
        <v>-6.5088757396449703E-2</v>
      </c>
    </row>
    <row r="18" spans="1:7" ht="14.45" customHeight="1" x14ac:dyDescent="0.25">
      <c r="A18" s="22">
        <v>8</v>
      </c>
      <c r="B18" s="23" t="s">
        <v>50</v>
      </c>
      <c r="C18" s="23">
        <v>378</v>
      </c>
      <c r="D18" s="24">
        <v>2.3955890740858101E-2</v>
      </c>
      <c r="E18" s="23">
        <v>250</v>
      </c>
      <c r="F18" s="24">
        <v>1.8192402852568769E-2</v>
      </c>
      <c r="G18" s="25">
        <v>0.51200000000000001</v>
      </c>
    </row>
    <row r="19" spans="1:7" ht="14.45" customHeight="1" x14ac:dyDescent="0.25">
      <c r="A19" s="18">
        <v>9</v>
      </c>
      <c r="B19" s="19" t="s">
        <v>93</v>
      </c>
      <c r="C19" s="19">
        <v>334</v>
      </c>
      <c r="D19" s="20">
        <v>2.1167374358324356E-2</v>
      </c>
      <c r="E19" s="19">
        <v>171</v>
      </c>
      <c r="F19" s="20">
        <v>1.2443603551157038E-2</v>
      </c>
      <c r="G19" s="21">
        <v>0.95321637426900585</v>
      </c>
    </row>
    <row r="20" spans="1:7" ht="14.45" customHeight="1" x14ac:dyDescent="0.25">
      <c r="A20" s="22">
        <v>10</v>
      </c>
      <c r="B20" s="23" t="s">
        <v>56</v>
      </c>
      <c r="C20" s="23">
        <v>302</v>
      </c>
      <c r="D20" s="24">
        <v>1.9139362443754356E-2</v>
      </c>
      <c r="E20" s="23">
        <v>227</v>
      </c>
      <c r="F20" s="24">
        <v>1.6518701790132442E-2</v>
      </c>
      <c r="G20" s="25">
        <v>0.33039647577092501</v>
      </c>
    </row>
    <row r="21" spans="1:7" ht="14.45" customHeight="1" x14ac:dyDescent="0.25">
      <c r="A21" s="18">
        <v>11</v>
      </c>
      <c r="B21" s="19" t="s">
        <v>31</v>
      </c>
      <c r="C21" s="19">
        <v>286</v>
      </c>
      <c r="D21" s="20">
        <v>1.8125356486469357E-2</v>
      </c>
      <c r="E21" s="19">
        <v>287</v>
      </c>
      <c r="F21" s="20">
        <v>2.0884878474748944E-2</v>
      </c>
      <c r="G21" s="21">
        <v>-3.4843205574912606E-3</v>
      </c>
    </row>
    <row r="22" spans="1:7" ht="14.45" customHeight="1" x14ac:dyDescent="0.25">
      <c r="A22" s="22">
        <v>12</v>
      </c>
      <c r="B22" s="23" t="s">
        <v>62</v>
      </c>
      <c r="C22" s="23">
        <v>215</v>
      </c>
      <c r="D22" s="24">
        <v>1.3625705051017175E-2</v>
      </c>
      <c r="E22" s="23">
        <v>135</v>
      </c>
      <c r="F22" s="24">
        <v>9.8238975403871342E-3</v>
      </c>
      <c r="G22" s="25">
        <v>0.59259259259259256</v>
      </c>
    </row>
    <row r="23" spans="1:7" ht="14.45" customHeight="1" x14ac:dyDescent="0.25">
      <c r="A23" s="18">
        <v>13</v>
      </c>
      <c r="B23" s="19" t="s">
        <v>94</v>
      </c>
      <c r="C23" s="19">
        <v>203</v>
      </c>
      <c r="D23" s="20">
        <v>1.2865200583053425E-2</v>
      </c>
      <c r="E23" s="19">
        <v>116</v>
      </c>
      <c r="F23" s="20">
        <v>8.4412749235919082E-3</v>
      </c>
      <c r="G23" s="21">
        <v>0.75</v>
      </c>
    </row>
    <row r="24" spans="1:7" ht="14.45" customHeight="1" x14ac:dyDescent="0.25">
      <c r="A24" s="22">
        <v>14</v>
      </c>
      <c r="B24" s="23" t="s">
        <v>58</v>
      </c>
      <c r="C24" s="23">
        <v>198</v>
      </c>
      <c r="D24" s="24">
        <v>1.2548323721401864E-2</v>
      </c>
      <c r="E24" s="23">
        <v>161</v>
      </c>
      <c r="F24" s="24">
        <v>1.1715907437054286E-2</v>
      </c>
      <c r="G24" s="25">
        <v>0.22981366459627339</v>
      </c>
    </row>
    <row r="25" spans="1:7" ht="14.45" customHeight="1" x14ac:dyDescent="0.25">
      <c r="A25" s="18">
        <v>15</v>
      </c>
      <c r="B25" s="19" t="s">
        <v>61</v>
      </c>
      <c r="C25" s="19">
        <v>184</v>
      </c>
      <c r="D25" s="20">
        <v>1.1661068508777489E-2</v>
      </c>
      <c r="E25" s="19">
        <v>130</v>
      </c>
      <c r="F25" s="20">
        <v>9.4600494833357585E-3</v>
      </c>
      <c r="G25" s="21">
        <v>0.41538461538461546</v>
      </c>
    </row>
    <row r="26" spans="1:7" ht="14.45" customHeight="1" x14ac:dyDescent="0.25">
      <c r="A26" s="22">
        <v>16</v>
      </c>
      <c r="B26" s="23" t="s">
        <v>95</v>
      </c>
      <c r="C26" s="23">
        <v>169</v>
      </c>
      <c r="D26" s="24">
        <v>1.0710437923822803E-2</v>
      </c>
      <c r="E26" s="23">
        <v>146</v>
      </c>
      <c r="F26" s="24">
        <v>1.0624363265900161E-2</v>
      </c>
      <c r="G26" s="25">
        <v>0.15753424657534243</v>
      </c>
    </row>
    <row r="27" spans="1:7" ht="14.45" customHeight="1" x14ac:dyDescent="0.25">
      <c r="A27" s="18">
        <v>17</v>
      </c>
      <c r="B27" s="19" t="s">
        <v>92</v>
      </c>
      <c r="C27" s="19">
        <v>142</v>
      </c>
      <c r="D27" s="20">
        <v>8.9993028709043667E-3</v>
      </c>
      <c r="E27" s="19">
        <v>151</v>
      </c>
      <c r="F27" s="20">
        <v>1.0988211322951535E-2</v>
      </c>
      <c r="G27" s="21">
        <v>-5.9602649006622488E-2</v>
      </c>
    </row>
    <row r="28" spans="1:7" ht="14.45" customHeight="1" x14ac:dyDescent="0.25">
      <c r="A28" s="22">
        <v>18</v>
      </c>
      <c r="B28" s="23" t="s">
        <v>119</v>
      </c>
      <c r="C28" s="23">
        <v>141</v>
      </c>
      <c r="D28" s="24">
        <v>8.9359274985740533E-3</v>
      </c>
      <c r="E28" s="23">
        <v>57</v>
      </c>
      <c r="F28" s="24">
        <v>4.1478678503856789E-3</v>
      </c>
      <c r="G28" s="25">
        <v>1.4736842105263159</v>
      </c>
    </row>
    <row r="29" spans="1:7" ht="14.45" customHeight="1" x14ac:dyDescent="0.25">
      <c r="A29" s="18">
        <v>19</v>
      </c>
      <c r="B29" s="19" t="s">
        <v>114</v>
      </c>
      <c r="C29" s="19">
        <v>108</v>
      </c>
      <c r="D29" s="20">
        <v>6.8445402116737433E-3</v>
      </c>
      <c r="E29" s="19">
        <v>102</v>
      </c>
      <c r="F29" s="20">
        <v>7.422500363848057E-3</v>
      </c>
      <c r="G29" s="21">
        <v>5.8823529411764719E-2</v>
      </c>
    </row>
    <row r="30" spans="1:7" ht="14.45" customHeight="1" x14ac:dyDescent="0.25">
      <c r="A30" s="22">
        <v>20</v>
      </c>
      <c r="B30" s="23" t="s">
        <v>120</v>
      </c>
      <c r="C30" s="23">
        <v>102</v>
      </c>
      <c r="D30" s="24">
        <v>6.4642879776918693E-3</v>
      </c>
      <c r="E30" s="23">
        <v>88</v>
      </c>
      <c r="F30" s="24">
        <v>6.4037258041042058E-3</v>
      </c>
      <c r="G30" s="25">
        <v>0.15909090909090917</v>
      </c>
    </row>
    <row r="31" spans="1:7" ht="14.45" customHeight="1" x14ac:dyDescent="0.25">
      <c r="A31" s="41"/>
      <c r="B31" s="29" t="s">
        <v>111</v>
      </c>
      <c r="C31" s="29">
        <f>C32-SUM(C11:C30)</f>
        <v>1312</v>
      </c>
      <c r="D31" s="30">
        <f>C31/C32</f>
        <v>8.3148488497369916E-2</v>
      </c>
      <c r="E31" s="29">
        <f>E32-SUM(E11:E30)</f>
        <v>1247</v>
      </c>
      <c r="F31" s="30">
        <f>E31/E32</f>
        <v>9.0743705428613014E-2</v>
      </c>
      <c r="G31" s="31">
        <f>C31/E31-1</f>
        <v>5.2125100240577371E-2</v>
      </c>
    </row>
    <row r="32" spans="1:7" ht="14.45" customHeight="1" x14ac:dyDescent="0.25">
      <c r="A32" s="32"/>
      <c r="B32" s="33" t="s">
        <v>112</v>
      </c>
      <c r="C32" s="33">
        <v>15779</v>
      </c>
      <c r="D32" s="34">
        <v>1</v>
      </c>
      <c r="E32" s="33">
        <v>13742</v>
      </c>
      <c r="F32" s="34">
        <v>0.99999999999999878</v>
      </c>
      <c r="G32" s="35">
        <v>0.14823169844273032</v>
      </c>
    </row>
    <row r="33" spans="1:7" ht="12" customHeight="1" x14ac:dyDescent="0.25">
      <c r="A33" s="36" t="s">
        <v>10</v>
      </c>
      <c r="B33" s="7"/>
      <c r="C33" s="7"/>
      <c r="D33" s="7"/>
      <c r="E33" s="7"/>
      <c r="F33" s="7"/>
      <c r="G33" s="7"/>
    </row>
    <row r="34" spans="1:7" x14ac:dyDescent="0.25">
      <c r="A34" s="7" t="s">
        <v>53</v>
      </c>
      <c r="B34" s="7"/>
      <c r="C34" s="7"/>
      <c r="D34" s="7"/>
      <c r="E34" s="7"/>
      <c r="F34" s="7"/>
      <c r="G34" s="7"/>
    </row>
    <row r="35" spans="1:7" x14ac:dyDescent="0.25">
      <c r="A35" s="8" t="s">
        <v>52</v>
      </c>
      <c r="B35" s="7"/>
      <c r="C35" s="7"/>
      <c r="D35" s="7"/>
      <c r="E35" s="7"/>
      <c r="F35" s="7"/>
      <c r="G35" s="7"/>
    </row>
  </sheetData>
  <mergeCells count="12">
    <mergeCell ref="A2:G2"/>
    <mergeCell ref="A3:G3"/>
    <mergeCell ref="A5:A7"/>
    <mergeCell ref="B5:B7"/>
    <mergeCell ref="C5:G5"/>
    <mergeCell ref="C6:G6"/>
    <mergeCell ref="C7:D8"/>
    <mergeCell ref="E7:F8"/>
    <mergeCell ref="G7:G8"/>
    <mergeCell ref="A8:A10"/>
    <mergeCell ref="B8:B10"/>
    <mergeCell ref="G9:G10"/>
  </mergeCells>
  <conditionalFormatting sqref="C11:G30">
    <cfRule type="cellIs" dxfId="5" priority="2" operator="equal">
      <formula>0</formula>
    </cfRule>
  </conditionalFormatting>
  <conditionalFormatting sqref="G11:G32">
    <cfRule type="cellIs" dxfId="4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4" orientation="landscape" horizontalDpi="4294967292" verticalDpi="0" r:id="rId1"/>
  <ignoredErrors>
    <ignoredError sqref="D31" 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I52"/>
  <sheetViews>
    <sheetView showGridLines="0" zoomScaleNormal="100" workbookViewId="0"/>
  </sheetViews>
  <sheetFormatPr defaultRowHeight="15" x14ac:dyDescent="0.25"/>
  <cols>
    <col min="1" max="1" width="8" customWidth="1"/>
    <col min="2" max="2" width="22.28515625" bestFit="1" customWidth="1"/>
    <col min="3" max="7" width="11.7109375" customWidth="1"/>
    <col min="8" max="9" width="9" customWidth="1"/>
  </cols>
  <sheetData>
    <row r="1" spans="1:9" x14ac:dyDescent="0.25">
      <c r="A1" s="7" t="s">
        <v>25</v>
      </c>
      <c r="B1" s="7"/>
      <c r="C1" s="7"/>
      <c r="D1" s="7"/>
      <c r="E1" s="7"/>
      <c r="F1" s="7"/>
      <c r="G1" s="53">
        <v>45422</v>
      </c>
    </row>
    <row r="2" spans="1:9" ht="14.45" customHeight="1" x14ac:dyDescent="0.25">
      <c r="A2" s="83" t="s">
        <v>33</v>
      </c>
      <c r="B2" s="83"/>
      <c r="C2" s="83"/>
      <c r="D2" s="83"/>
      <c r="E2" s="83"/>
      <c r="F2" s="83"/>
      <c r="G2" s="83"/>
      <c r="H2" s="2"/>
      <c r="I2" s="2"/>
    </row>
    <row r="3" spans="1:9" ht="14.45" customHeight="1" x14ac:dyDescent="0.25">
      <c r="A3" s="84" t="s">
        <v>34</v>
      </c>
      <c r="B3" s="84"/>
      <c r="C3" s="84"/>
      <c r="D3" s="84"/>
      <c r="E3" s="84"/>
      <c r="F3" s="84"/>
      <c r="G3" s="84"/>
      <c r="H3" s="3"/>
      <c r="I3" s="3"/>
    </row>
    <row r="4" spans="1:9" ht="14.45" customHeight="1" x14ac:dyDescent="0.25">
      <c r="A4" s="12"/>
      <c r="B4" s="12"/>
      <c r="C4" s="12"/>
      <c r="D4" s="12"/>
      <c r="E4" s="12"/>
      <c r="F4" s="12"/>
      <c r="G4" s="13" t="s">
        <v>110</v>
      </c>
      <c r="H4" s="3"/>
      <c r="I4" s="3"/>
    </row>
    <row r="5" spans="1:9" ht="14.45" customHeight="1" x14ac:dyDescent="0.25">
      <c r="A5" s="85" t="s">
        <v>0</v>
      </c>
      <c r="B5" s="85" t="s">
        <v>1</v>
      </c>
      <c r="C5" s="87" t="s">
        <v>128</v>
      </c>
      <c r="D5" s="87"/>
      <c r="E5" s="87"/>
      <c r="F5" s="87"/>
      <c r="G5" s="87"/>
    </row>
    <row r="6" spans="1:9" ht="14.45" customHeight="1" x14ac:dyDescent="0.25">
      <c r="A6" s="86"/>
      <c r="B6" s="86"/>
      <c r="C6" s="88" t="s">
        <v>129</v>
      </c>
      <c r="D6" s="88"/>
      <c r="E6" s="88"/>
      <c r="F6" s="88"/>
      <c r="G6" s="88"/>
    </row>
    <row r="7" spans="1:9" ht="14.45" customHeight="1" x14ac:dyDescent="0.25">
      <c r="A7" s="86"/>
      <c r="B7" s="86"/>
      <c r="C7" s="89">
        <v>2024</v>
      </c>
      <c r="D7" s="89"/>
      <c r="E7" s="89">
        <v>2023</v>
      </c>
      <c r="F7" s="89"/>
      <c r="G7" s="90" t="s">
        <v>3</v>
      </c>
    </row>
    <row r="8" spans="1:9" ht="14.25" customHeight="1" x14ac:dyDescent="0.25">
      <c r="A8" s="96" t="s">
        <v>4</v>
      </c>
      <c r="B8" s="96" t="s">
        <v>5</v>
      </c>
      <c r="C8" s="89"/>
      <c r="D8" s="89"/>
      <c r="E8" s="89"/>
      <c r="F8" s="89"/>
      <c r="G8" s="91"/>
    </row>
    <row r="9" spans="1:9" ht="14.45" customHeight="1" x14ac:dyDescent="0.25">
      <c r="A9" s="96"/>
      <c r="B9" s="96"/>
      <c r="C9" s="15" t="s">
        <v>6</v>
      </c>
      <c r="D9" s="14" t="s">
        <v>2</v>
      </c>
      <c r="E9" s="15" t="s">
        <v>6</v>
      </c>
      <c r="F9" s="14" t="s">
        <v>2</v>
      </c>
      <c r="G9" s="94" t="s">
        <v>7</v>
      </c>
    </row>
    <row r="10" spans="1:9" ht="14.45" customHeight="1" x14ac:dyDescent="0.25">
      <c r="A10" s="97"/>
      <c r="B10" s="97"/>
      <c r="C10" s="16" t="s">
        <v>8</v>
      </c>
      <c r="D10" s="17" t="s">
        <v>9</v>
      </c>
      <c r="E10" s="16" t="s">
        <v>8</v>
      </c>
      <c r="F10" s="17" t="s">
        <v>9</v>
      </c>
      <c r="G10" s="95"/>
    </row>
    <row r="11" spans="1:9" ht="14.45" customHeight="1" x14ac:dyDescent="0.25">
      <c r="A11" s="18">
        <v>1</v>
      </c>
      <c r="B11" s="19" t="s">
        <v>96</v>
      </c>
      <c r="C11" s="19">
        <v>374</v>
      </c>
      <c r="D11" s="20">
        <v>0.24097938144329897</v>
      </c>
      <c r="E11" s="19">
        <v>721</v>
      </c>
      <c r="F11" s="20">
        <v>0.34797297297297297</v>
      </c>
      <c r="G11" s="21">
        <v>-0.48127600554785022</v>
      </c>
    </row>
    <row r="12" spans="1:9" ht="14.45" customHeight="1" x14ac:dyDescent="0.25">
      <c r="A12" s="22">
        <v>2</v>
      </c>
      <c r="B12" s="23" t="s">
        <v>97</v>
      </c>
      <c r="C12" s="23">
        <v>237</v>
      </c>
      <c r="D12" s="24">
        <v>0.15270618556701032</v>
      </c>
      <c r="E12" s="23">
        <v>221</v>
      </c>
      <c r="F12" s="24">
        <v>0.10666023166023166</v>
      </c>
      <c r="G12" s="25">
        <v>7.2398190045248834E-2</v>
      </c>
    </row>
    <row r="13" spans="1:9" ht="14.45" customHeight="1" x14ac:dyDescent="0.25">
      <c r="A13" s="18">
        <v>3</v>
      </c>
      <c r="B13" s="19" t="s">
        <v>98</v>
      </c>
      <c r="C13" s="19">
        <v>139</v>
      </c>
      <c r="D13" s="20">
        <v>8.9561855670103094E-2</v>
      </c>
      <c r="E13" s="19">
        <v>169</v>
      </c>
      <c r="F13" s="20">
        <v>8.1563706563706567E-2</v>
      </c>
      <c r="G13" s="21">
        <v>-0.1775147928994083</v>
      </c>
    </row>
    <row r="14" spans="1:9" ht="14.45" customHeight="1" x14ac:dyDescent="0.25">
      <c r="A14" s="22">
        <v>4</v>
      </c>
      <c r="B14" s="23" t="s">
        <v>104</v>
      </c>
      <c r="C14" s="23">
        <v>102</v>
      </c>
      <c r="D14" s="24">
        <v>6.5721649484536085E-2</v>
      </c>
      <c r="E14" s="23">
        <v>45</v>
      </c>
      <c r="F14" s="24">
        <v>2.171814671814672E-2</v>
      </c>
      <c r="G14" s="25">
        <v>1.2666666666666666</v>
      </c>
    </row>
    <row r="15" spans="1:9" ht="14.45" customHeight="1" x14ac:dyDescent="0.25">
      <c r="A15" s="18">
        <v>5</v>
      </c>
      <c r="B15" s="19" t="s">
        <v>100</v>
      </c>
      <c r="C15" s="19">
        <v>88</v>
      </c>
      <c r="D15" s="20">
        <v>5.6701030927835051E-2</v>
      </c>
      <c r="E15" s="19">
        <v>57</v>
      </c>
      <c r="F15" s="20">
        <v>2.750965250965251E-2</v>
      </c>
      <c r="G15" s="21">
        <v>0.54385964912280693</v>
      </c>
    </row>
    <row r="16" spans="1:9" ht="14.45" customHeight="1" x14ac:dyDescent="0.25">
      <c r="A16" s="22">
        <v>6</v>
      </c>
      <c r="B16" s="23" t="s">
        <v>99</v>
      </c>
      <c r="C16" s="23">
        <v>74</v>
      </c>
      <c r="D16" s="24">
        <v>4.7680412371134018E-2</v>
      </c>
      <c r="E16" s="23">
        <v>131</v>
      </c>
      <c r="F16" s="24">
        <v>6.3223938223938222E-2</v>
      </c>
      <c r="G16" s="25">
        <v>-0.43511450381679384</v>
      </c>
    </row>
    <row r="17" spans="1:8" ht="14.45" customHeight="1" x14ac:dyDescent="0.25">
      <c r="A17" s="18"/>
      <c r="B17" s="19" t="s">
        <v>13</v>
      </c>
      <c r="C17" s="19">
        <v>74</v>
      </c>
      <c r="D17" s="20">
        <v>4.7680412371134018E-2</v>
      </c>
      <c r="E17" s="19">
        <v>152</v>
      </c>
      <c r="F17" s="20">
        <v>7.3359073359073365E-2</v>
      </c>
      <c r="G17" s="21">
        <v>-0.51315789473684204</v>
      </c>
    </row>
    <row r="18" spans="1:8" ht="14.45" customHeight="1" x14ac:dyDescent="0.25">
      <c r="A18" s="22">
        <v>8</v>
      </c>
      <c r="B18" s="23" t="s">
        <v>103</v>
      </c>
      <c r="C18" s="23">
        <v>60</v>
      </c>
      <c r="D18" s="24">
        <v>3.8659793814432991E-2</v>
      </c>
      <c r="E18" s="23">
        <v>43</v>
      </c>
      <c r="F18" s="24">
        <v>2.0752895752895753E-2</v>
      </c>
      <c r="G18" s="25">
        <v>0.39534883720930236</v>
      </c>
    </row>
    <row r="19" spans="1:8" ht="14.45" customHeight="1" x14ac:dyDescent="0.25">
      <c r="A19" s="18">
        <v>9</v>
      </c>
      <c r="B19" s="19" t="s">
        <v>18</v>
      </c>
      <c r="C19" s="19">
        <v>50</v>
      </c>
      <c r="D19" s="20">
        <v>3.2216494845360821E-2</v>
      </c>
      <c r="E19" s="19">
        <v>78</v>
      </c>
      <c r="F19" s="20">
        <v>3.7644787644787646E-2</v>
      </c>
      <c r="G19" s="21">
        <v>-0.35897435897435892</v>
      </c>
    </row>
    <row r="20" spans="1:8" ht="14.45" customHeight="1" x14ac:dyDescent="0.25">
      <c r="A20" s="22">
        <v>10</v>
      </c>
      <c r="B20" s="23" t="s">
        <v>105</v>
      </c>
      <c r="C20" s="23">
        <v>40</v>
      </c>
      <c r="D20" s="24">
        <v>2.5773195876288658E-2</v>
      </c>
      <c r="E20" s="23">
        <v>26</v>
      </c>
      <c r="F20" s="24">
        <v>1.2548262548262547E-2</v>
      </c>
      <c r="G20" s="25">
        <v>0.53846153846153855</v>
      </c>
    </row>
    <row r="21" spans="1:8" ht="14.45" customHeight="1" x14ac:dyDescent="0.25">
      <c r="A21" s="18">
        <v>11</v>
      </c>
      <c r="B21" s="19" t="s">
        <v>101</v>
      </c>
      <c r="C21" s="19">
        <v>36</v>
      </c>
      <c r="D21" s="20">
        <v>2.3195876288659795E-2</v>
      </c>
      <c r="E21" s="19">
        <v>81</v>
      </c>
      <c r="F21" s="20">
        <v>3.9092664092664091E-2</v>
      </c>
      <c r="G21" s="21">
        <v>-0.55555555555555558</v>
      </c>
    </row>
    <row r="22" spans="1:8" ht="14.45" customHeight="1" x14ac:dyDescent="0.25">
      <c r="A22" s="22">
        <v>12</v>
      </c>
      <c r="B22" s="23" t="s">
        <v>22</v>
      </c>
      <c r="C22" s="23">
        <v>33</v>
      </c>
      <c r="D22" s="24">
        <v>2.1262886597938145E-2</v>
      </c>
      <c r="E22" s="23">
        <v>27</v>
      </c>
      <c r="F22" s="24">
        <v>1.3030888030888031E-2</v>
      </c>
      <c r="G22" s="25">
        <v>0.22222222222222232</v>
      </c>
    </row>
    <row r="23" spans="1:8" ht="14.45" customHeight="1" x14ac:dyDescent="0.25">
      <c r="A23" s="18">
        <v>13</v>
      </c>
      <c r="B23" s="19" t="s">
        <v>109</v>
      </c>
      <c r="C23" s="19">
        <v>25</v>
      </c>
      <c r="D23" s="20">
        <v>1.6108247422680411E-2</v>
      </c>
      <c r="E23" s="19">
        <v>38</v>
      </c>
      <c r="F23" s="20">
        <v>1.8339768339768341E-2</v>
      </c>
      <c r="G23" s="21">
        <v>-0.34210526315789469</v>
      </c>
    </row>
    <row r="24" spans="1:8" ht="14.45" customHeight="1" x14ac:dyDescent="0.25">
      <c r="A24" s="22">
        <v>14</v>
      </c>
      <c r="B24" s="23" t="s">
        <v>102</v>
      </c>
      <c r="C24" s="23">
        <v>23</v>
      </c>
      <c r="D24" s="24">
        <v>1.4819587628865979E-2</v>
      </c>
      <c r="E24" s="23">
        <v>24</v>
      </c>
      <c r="F24" s="24">
        <v>1.1583011583011582E-2</v>
      </c>
      <c r="G24" s="25">
        <v>-4.166666666666663E-2</v>
      </c>
    </row>
    <row r="25" spans="1:8" ht="14.45" customHeight="1" x14ac:dyDescent="0.25">
      <c r="A25" s="18">
        <v>15</v>
      </c>
      <c r="B25" s="19" t="s">
        <v>106</v>
      </c>
      <c r="C25" s="19">
        <v>19</v>
      </c>
      <c r="D25" s="20">
        <v>1.2242268041237113E-2</v>
      </c>
      <c r="E25" s="19">
        <v>58</v>
      </c>
      <c r="F25" s="20">
        <v>2.7992277992277992E-2</v>
      </c>
      <c r="G25" s="21">
        <v>-0.67241379310344829</v>
      </c>
    </row>
    <row r="26" spans="1:8" ht="14.45" customHeight="1" x14ac:dyDescent="0.25">
      <c r="A26" s="42"/>
      <c r="B26" s="43" t="s">
        <v>111</v>
      </c>
      <c r="C26" s="43">
        <f>C27-SUM(C11:C25)</f>
        <v>178</v>
      </c>
      <c r="D26" s="44">
        <f>C26/C27</f>
        <v>0.11469072164948453</v>
      </c>
      <c r="E26" s="43">
        <f>E27-SUM(E11:E25)</f>
        <v>201</v>
      </c>
      <c r="F26" s="44">
        <f>E26/E27</f>
        <v>9.7007722007722008E-2</v>
      </c>
      <c r="G26" s="45">
        <f>C26/E26-1</f>
        <v>-0.11442786069651745</v>
      </c>
    </row>
    <row r="27" spans="1:8" x14ac:dyDescent="0.25">
      <c r="A27" s="32"/>
      <c r="B27" s="33" t="s">
        <v>112</v>
      </c>
      <c r="C27" s="33">
        <v>1552</v>
      </c>
      <c r="D27" s="34">
        <v>1</v>
      </c>
      <c r="E27" s="33">
        <v>2072</v>
      </c>
      <c r="F27" s="34">
        <v>0.99999999999999967</v>
      </c>
      <c r="G27" s="35">
        <v>-0.25096525096525102</v>
      </c>
    </row>
    <row r="28" spans="1:8" x14ac:dyDescent="0.25">
      <c r="A28" s="36" t="s">
        <v>10</v>
      </c>
      <c r="B28" s="7"/>
      <c r="C28" s="7"/>
      <c r="D28" s="7"/>
      <c r="E28" s="7"/>
      <c r="F28" s="7"/>
      <c r="G28" s="7"/>
      <c r="H28" s="4"/>
    </row>
    <row r="29" spans="1:8" ht="13.5" customHeight="1" x14ac:dyDescent="0.25">
      <c r="A29" s="7" t="s">
        <v>53</v>
      </c>
      <c r="B29" s="7"/>
      <c r="C29" s="7"/>
      <c r="D29" s="7"/>
      <c r="E29" s="7"/>
      <c r="F29" s="7"/>
      <c r="G29" s="7"/>
    </row>
    <row r="30" spans="1:8" x14ac:dyDescent="0.25">
      <c r="A30" s="8" t="s">
        <v>52</v>
      </c>
      <c r="B30" s="7"/>
      <c r="C30" s="7"/>
      <c r="D30" s="7"/>
      <c r="E30" s="7"/>
      <c r="F30" s="7"/>
      <c r="G30" s="7"/>
    </row>
    <row r="49" spans="1:1" x14ac:dyDescent="0.25">
      <c r="A49" t="s">
        <v>25</v>
      </c>
    </row>
    <row r="50" spans="1:1" x14ac:dyDescent="0.25">
      <c r="A50" s="1" t="s">
        <v>52</v>
      </c>
    </row>
    <row r="51" spans="1:1" x14ac:dyDescent="0.25">
      <c r="A51" s="5"/>
    </row>
    <row r="52" spans="1:1" x14ac:dyDescent="0.25">
      <c r="A52" s="1"/>
    </row>
  </sheetData>
  <mergeCells count="12">
    <mergeCell ref="A2:G2"/>
    <mergeCell ref="A3:G3"/>
    <mergeCell ref="A5:A7"/>
    <mergeCell ref="B5:B7"/>
    <mergeCell ref="C5:G5"/>
    <mergeCell ref="C6:G6"/>
    <mergeCell ref="G7:G8"/>
    <mergeCell ref="A8:A10"/>
    <mergeCell ref="B8:B10"/>
    <mergeCell ref="G9:G10"/>
    <mergeCell ref="C7:D8"/>
    <mergeCell ref="E7:F8"/>
  </mergeCells>
  <conditionalFormatting sqref="C11:G25">
    <cfRule type="cellIs" dxfId="3" priority="8" operator="equal">
      <formula>0</formula>
    </cfRule>
  </conditionalFormatting>
  <conditionalFormatting sqref="G11:G27">
    <cfRule type="cellIs" dxfId="2" priority="7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4" orientation="landscape" horizontalDpi="4294967292" verticalDpi="0" r:id="rId1"/>
  <ignoredErrors>
    <ignoredError sqref="D26" formula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25E152-119D-409B-A440-6EBEFE0DFA97}">
  <sheetPr>
    <pageSetUpPr fitToPage="1"/>
  </sheetPr>
  <dimension ref="A1:H33"/>
  <sheetViews>
    <sheetView showGridLines="0" zoomScaleNormal="100" workbookViewId="0">
      <selection activeCell="G1" sqref="G1"/>
    </sheetView>
  </sheetViews>
  <sheetFormatPr defaultColWidth="9.140625" defaultRowHeight="14.25" x14ac:dyDescent="0.2"/>
  <cols>
    <col min="1" max="1" width="8" style="7" customWidth="1"/>
    <col min="2" max="2" width="22.28515625" style="7" bestFit="1" customWidth="1"/>
    <col min="3" max="7" width="11.7109375" style="7" customWidth="1"/>
    <col min="8" max="9" width="9" style="7" customWidth="1"/>
    <col min="10" max="16384" width="9.140625" style="7"/>
  </cols>
  <sheetData>
    <row r="1" spans="1:7" x14ac:dyDescent="0.2">
      <c r="A1" s="7" t="s">
        <v>25</v>
      </c>
      <c r="G1" s="53">
        <v>45422</v>
      </c>
    </row>
    <row r="2" spans="1:7" x14ac:dyDescent="0.2">
      <c r="A2" s="83" t="s">
        <v>35</v>
      </c>
      <c r="B2" s="83"/>
      <c r="C2" s="83"/>
      <c r="D2" s="83"/>
      <c r="E2" s="83"/>
      <c r="F2" s="83"/>
      <c r="G2" s="83"/>
    </row>
    <row r="3" spans="1:7" x14ac:dyDescent="0.2">
      <c r="A3" s="84" t="s">
        <v>36</v>
      </c>
      <c r="B3" s="84"/>
      <c r="C3" s="84"/>
      <c r="D3" s="84"/>
      <c r="E3" s="84"/>
      <c r="F3" s="84"/>
      <c r="G3" s="84"/>
    </row>
    <row r="4" spans="1:7" ht="15" customHeight="1" x14ac:dyDescent="0.2">
      <c r="A4" s="11"/>
      <c r="B4" s="11"/>
      <c r="C4" s="11"/>
      <c r="D4" s="11"/>
      <c r="E4" s="11"/>
      <c r="F4" s="11"/>
      <c r="G4" s="13" t="s">
        <v>110</v>
      </c>
    </row>
    <row r="5" spans="1:7" ht="14.45" customHeight="1" x14ac:dyDescent="0.2">
      <c r="A5" s="85" t="s">
        <v>0</v>
      </c>
      <c r="B5" s="85" t="s">
        <v>1</v>
      </c>
      <c r="C5" s="87" t="s">
        <v>128</v>
      </c>
      <c r="D5" s="87"/>
      <c r="E5" s="87"/>
      <c r="F5" s="87"/>
      <c r="G5" s="87"/>
    </row>
    <row r="6" spans="1:7" ht="15" customHeight="1" x14ac:dyDescent="0.2">
      <c r="A6" s="86"/>
      <c r="B6" s="86"/>
      <c r="C6" s="88" t="s">
        <v>129</v>
      </c>
      <c r="D6" s="88"/>
      <c r="E6" s="88"/>
      <c r="F6" s="88"/>
      <c r="G6" s="88"/>
    </row>
    <row r="7" spans="1:7" ht="15" customHeight="1" x14ac:dyDescent="0.2">
      <c r="A7" s="86"/>
      <c r="B7" s="86"/>
      <c r="C7" s="89">
        <v>2024</v>
      </c>
      <c r="D7" s="89"/>
      <c r="E7" s="89">
        <v>2023</v>
      </c>
      <c r="F7" s="89"/>
      <c r="G7" s="90" t="s">
        <v>3</v>
      </c>
    </row>
    <row r="8" spans="1:7" ht="15" customHeight="1" x14ac:dyDescent="0.2">
      <c r="A8" s="96" t="s">
        <v>4</v>
      </c>
      <c r="B8" s="96" t="s">
        <v>5</v>
      </c>
      <c r="C8" s="89"/>
      <c r="D8" s="89"/>
      <c r="E8" s="89"/>
      <c r="F8" s="89"/>
      <c r="G8" s="91"/>
    </row>
    <row r="9" spans="1:7" ht="15" customHeight="1" x14ac:dyDescent="0.2">
      <c r="A9" s="96"/>
      <c r="B9" s="96"/>
      <c r="C9" s="15" t="s">
        <v>6</v>
      </c>
      <c r="D9" s="14" t="s">
        <v>2</v>
      </c>
      <c r="E9" s="15" t="s">
        <v>6</v>
      </c>
      <c r="F9" s="14" t="s">
        <v>2</v>
      </c>
      <c r="G9" s="94" t="s">
        <v>7</v>
      </c>
    </row>
    <row r="10" spans="1:7" ht="15" customHeight="1" x14ac:dyDescent="0.2">
      <c r="A10" s="97"/>
      <c r="B10" s="97"/>
      <c r="C10" s="16" t="s">
        <v>8</v>
      </c>
      <c r="D10" s="17" t="s">
        <v>9</v>
      </c>
      <c r="E10" s="16" t="s">
        <v>8</v>
      </c>
      <c r="F10" s="17" t="s">
        <v>9</v>
      </c>
      <c r="G10" s="95"/>
    </row>
    <row r="11" spans="1:7" x14ac:dyDescent="0.2">
      <c r="A11" s="18">
        <v>1</v>
      </c>
      <c r="B11" s="19" t="s">
        <v>38</v>
      </c>
      <c r="C11" s="46">
        <v>386</v>
      </c>
      <c r="D11" s="20">
        <v>0.1402106792589902</v>
      </c>
      <c r="E11" s="46">
        <v>574</v>
      </c>
      <c r="F11" s="20">
        <v>0.17083333333333334</v>
      </c>
      <c r="G11" s="21">
        <v>-0.32752613240418116</v>
      </c>
    </row>
    <row r="12" spans="1:7" x14ac:dyDescent="0.2">
      <c r="A12" s="22">
        <v>2</v>
      </c>
      <c r="B12" s="23" t="s">
        <v>43</v>
      </c>
      <c r="C12" s="47">
        <v>371</v>
      </c>
      <c r="D12" s="24">
        <v>0.13476207773338175</v>
      </c>
      <c r="E12" s="47">
        <v>374</v>
      </c>
      <c r="F12" s="24">
        <v>0.1113095238095238</v>
      </c>
      <c r="G12" s="25">
        <v>-8.0213903743315829E-3</v>
      </c>
    </row>
    <row r="13" spans="1:7" x14ac:dyDescent="0.2">
      <c r="A13" s="18">
        <v>3</v>
      </c>
      <c r="B13" s="19" t="s">
        <v>37</v>
      </c>
      <c r="C13" s="46">
        <v>369</v>
      </c>
      <c r="D13" s="20">
        <v>0.1340355975299673</v>
      </c>
      <c r="E13" s="46">
        <v>500</v>
      </c>
      <c r="F13" s="20">
        <v>0.14880952380952381</v>
      </c>
      <c r="G13" s="21">
        <v>-0.26200000000000001</v>
      </c>
    </row>
    <row r="14" spans="1:7" x14ac:dyDescent="0.2">
      <c r="A14" s="22">
        <v>4</v>
      </c>
      <c r="B14" s="23" t="s">
        <v>41</v>
      </c>
      <c r="C14" s="47">
        <v>214</v>
      </c>
      <c r="D14" s="24">
        <v>7.7733381765346901E-2</v>
      </c>
      <c r="E14" s="47">
        <v>312</v>
      </c>
      <c r="F14" s="24">
        <v>9.285714285714286E-2</v>
      </c>
      <c r="G14" s="25">
        <v>-0.3141025641025641</v>
      </c>
    </row>
    <row r="15" spans="1:7" x14ac:dyDescent="0.2">
      <c r="A15" s="18">
        <v>5</v>
      </c>
      <c r="B15" s="19" t="s">
        <v>40</v>
      </c>
      <c r="C15" s="46">
        <v>181</v>
      </c>
      <c r="D15" s="20">
        <v>6.5746458409008349E-2</v>
      </c>
      <c r="E15" s="46">
        <v>201</v>
      </c>
      <c r="F15" s="20">
        <v>5.9821428571428574E-2</v>
      </c>
      <c r="G15" s="21">
        <v>-9.9502487562189046E-2</v>
      </c>
    </row>
    <row r="16" spans="1:7" x14ac:dyDescent="0.2">
      <c r="A16" s="22">
        <v>6</v>
      </c>
      <c r="B16" s="23" t="s">
        <v>42</v>
      </c>
      <c r="C16" s="47">
        <v>176</v>
      </c>
      <c r="D16" s="24">
        <v>6.3930257900472215E-2</v>
      </c>
      <c r="E16" s="47">
        <v>142</v>
      </c>
      <c r="F16" s="24">
        <v>4.2261904761904764E-2</v>
      </c>
      <c r="G16" s="25">
        <v>0.23943661971830976</v>
      </c>
    </row>
    <row r="17" spans="1:8" x14ac:dyDescent="0.2">
      <c r="A17" s="18">
        <v>7</v>
      </c>
      <c r="B17" s="19" t="s">
        <v>57</v>
      </c>
      <c r="C17" s="46">
        <v>152</v>
      </c>
      <c r="D17" s="20">
        <v>5.5212495459498731E-2</v>
      </c>
      <c r="E17" s="46">
        <v>173</v>
      </c>
      <c r="F17" s="20">
        <v>5.1488095238095236E-2</v>
      </c>
      <c r="G17" s="21">
        <v>-0.12138728323699421</v>
      </c>
    </row>
    <row r="18" spans="1:8" x14ac:dyDescent="0.2">
      <c r="A18" s="22">
        <v>8</v>
      </c>
      <c r="B18" s="23" t="s">
        <v>89</v>
      </c>
      <c r="C18" s="47">
        <v>139</v>
      </c>
      <c r="D18" s="24">
        <v>5.0490374137304755E-2</v>
      </c>
      <c r="E18" s="47">
        <v>128</v>
      </c>
      <c r="F18" s="24">
        <v>3.8095238095238099E-2</v>
      </c>
      <c r="G18" s="25">
        <v>8.59375E-2</v>
      </c>
    </row>
    <row r="19" spans="1:8" x14ac:dyDescent="0.2">
      <c r="A19" s="18">
        <v>9</v>
      </c>
      <c r="B19" s="19" t="s">
        <v>45</v>
      </c>
      <c r="C19" s="46">
        <v>123</v>
      </c>
      <c r="D19" s="20">
        <v>4.46785325099891E-2</v>
      </c>
      <c r="E19" s="46">
        <v>177</v>
      </c>
      <c r="F19" s="20">
        <v>5.2678571428571429E-2</v>
      </c>
      <c r="G19" s="21">
        <v>-0.30508474576271183</v>
      </c>
    </row>
    <row r="20" spans="1:8" x14ac:dyDescent="0.2">
      <c r="A20" s="22">
        <v>10</v>
      </c>
      <c r="B20" s="23" t="s">
        <v>63</v>
      </c>
      <c r="C20" s="47">
        <v>118</v>
      </c>
      <c r="D20" s="24">
        <v>4.2862332001452959E-2</v>
      </c>
      <c r="E20" s="47">
        <v>113</v>
      </c>
      <c r="F20" s="24">
        <v>3.3630952380952379E-2</v>
      </c>
      <c r="G20" s="25">
        <v>4.4247787610619538E-2</v>
      </c>
    </row>
    <row r="21" spans="1:8" x14ac:dyDescent="0.2">
      <c r="A21" s="18">
        <v>11</v>
      </c>
      <c r="B21" s="19" t="s">
        <v>44</v>
      </c>
      <c r="C21" s="46">
        <v>94</v>
      </c>
      <c r="D21" s="20">
        <v>3.4144569560479475E-2</v>
      </c>
      <c r="E21" s="46">
        <v>159</v>
      </c>
      <c r="F21" s="20">
        <v>4.732142857142857E-2</v>
      </c>
      <c r="G21" s="21">
        <v>-0.4088050314465409</v>
      </c>
    </row>
    <row r="22" spans="1:8" x14ac:dyDescent="0.2">
      <c r="A22" s="22">
        <v>12</v>
      </c>
      <c r="B22" s="23" t="s">
        <v>85</v>
      </c>
      <c r="C22" s="47">
        <v>76</v>
      </c>
      <c r="D22" s="24">
        <v>2.7606247729749366E-2</v>
      </c>
      <c r="E22" s="47">
        <v>55</v>
      </c>
      <c r="F22" s="24">
        <v>1.636904761904762E-2</v>
      </c>
      <c r="G22" s="25">
        <v>0.38181818181818183</v>
      </c>
    </row>
    <row r="23" spans="1:8" x14ac:dyDescent="0.2">
      <c r="A23" s="18">
        <v>13</v>
      </c>
      <c r="B23" s="19" t="s">
        <v>88</v>
      </c>
      <c r="C23" s="46">
        <v>54</v>
      </c>
      <c r="D23" s="20">
        <v>1.9614965492190339E-2</v>
      </c>
      <c r="E23" s="46">
        <v>83</v>
      </c>
      <c r="F23" s="20">
        <v>2.4702380952380951E-2</v>
      </c>
      <c r="G23" s="21">
        <v>-0.3493975903614458</v>
      </c>
    </row>
    <row r="24" spans="1:8" x14ac:dyDescent="0.2">
      <c r="A24" s="22">
        <v>14</v>
      </c>
      <c r="B24" s="23" t="s">
        <v>39</v>
      </c>
      <c r="C24" s="47">
        <v>50</v>
      </c>
      <c r="D24" s="24">
        <v>1.8162005085361425E-2</v>
      </c>
      <c r="E24" s="47">
        <v>130</v>
      </c>
      <c r="F24" s="24">
        <v>3.8690476190476192E-2</v>
      </c>
      <c r="G24" s="25">
        <v>-0.61538461538461542</v>
      </c>
    </row>
    <row r="25" spans="1:8" x14ac:dyDescent="0.2">
      <c r="A25" s="18">
        <v>15</v>
      </c>
      <c r="B25" s="19" t="s">
        <v>121</v>
      </c>
      <c r="C25" s="46">
        <v>45</v>
      </c>
      <c r="D25" s="20">
        <v>1.634580457682528E-2</v>
      </c>
      <c r="E25" s="46">
        <v>21</v>
      </c>
      <c r="F25" s="20">
        <v>6.2500000000000003E-3</v>
      </c>
      <c r="G25" s="21">
        <v>1.1428571428571428</v>
      </c>
    </row>
    <row r="26" spans="1:8" hidden="1" x14ac:dyDescent="0.2">
      <c r="A26" s="18"/>
      <c r="B26" s="19"/>
      <c r="C26" s="46"/>
      <c r="D26" s="27"/>
      <c r="E26" s="46"/>
      <c r="F26" s="27"/>
      <c r="G26" s="27"/>
    </row>
    <row r="27" spans="1:8" x14ac:dyDescent="0.2">
      <c r="A27" s="41"/>
      <c r="B27" s="29" t="s">
        <v>111</v>
      </c>
      <c r="C27" s="48">
        <f>C28-SUM(C11:C25)</f>
        <v>205</v>
      </c>
      <c r="D27" s="30">
        <f>C27/C28</f>
        <v>7.4464220849981833E-2</v>
      </c>
      <c r="E27" s="48">
        <f>E28-SUM(E11:E25)</f>
        <v>218</v>
      </c>
      <c r="F27" s="30">
        <f>E27/E28</f>
        <v>6.4880952380952386E-2</v>
      </c>
      <c r="G27" s="31">
        <f>C27/E27-1</f>
        <v>-5.9633027522935755E-2</v>
      </c>
    </row>
    <row r="28" spans="1:8" x14ac:dyDescent="0.2">
      <c r="A28" s="32"/>
      <c r="B28" s="33" t="s">
        <v>112</v>
      </c>
      <c r="C28" s="49">
        <v>2753</v>
      </c>
      <c r="D28" s="34">
        <v>1</v>
      </c>
      <c r="E28" s="49">
        <v>3360</v>
      </c>
      <c r="F28" s="34">
        <v>1</v>
      </c>
      <c r="G28" s="35">
        <v>-0.18065476190476193</v>
      </c>
    </row>
    <row r="29" spans="1:8" x14ac:dyDescent="0.2">
      <c r="A29" s="50" t="s">
        <v>90</v>
      </c>
      <c r="H29" s="50"/>
    </row>
    <row r="30" spans="1:8" x14ac:dyDescent="0.2">
      <c r="A30" s="9" t="s">
        <v>46</v>
      </c>
    </row>
    <row r="31" spans="1:8" x14ac:dyDescent="0.2">
      <c r="A31" s="7" t="s">
        <v>53</v>
      </c>
    </row>
    <row r="32" spans="1:8" x14ac:dyDescent="0.2">
      <c r="A32" s="51" t="s">
        <v>91</v>
      </c>
    </row>
    <row r="33" spans="1:1" x14ac:dyDescent="0.2">
      <c r="A33" s="8" t="s">
        <v>52</v>
      </c>
    </row>
  </sheetData>
  <mergeCells count="12">
    <mergeCell ref="G7:G8"/>
    <mergeCell ref="A8:A10"/>
    <mergeCell ref="B8:B10"/>
    <mergeCell ref="G9:G10"/>
    <mergeCell ref="A2:G2"/>
    <mergeCell ref="A3:G3"/>
    <mergeCell ref="A5:A7"/>
    <mergeCell ref="B5:B7"/>
    <mergeCell ref="C5:G5"/>
    <mergeCell ref="C6:G6"/>
    <mergeCell ref="C7:D8"/>
    <mergeCell ref="E7:F8"/>
  </mergeCells>
  <conditionalFormatting sqref="C11:G26">
    <cfRule type="cellIs" dxfId="1" priority="2" operator="equal">
      <formula>0</formula>
    </cfRule>
  </conditionalFormatting>
  <conditionalFormatting sqref="G11:G28">
    <cfRule type="cellIs" dxfId="0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4" orientation="landscape" horizontalDpi="4294967292" verticalDpi="0" r:id="rId1"/>
  <ignoredErrors>
    <ignoredError sqref="D27:E27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Tabele zbiorcze</vt:lpstr>
      <vt:lpstr>Ranking PiN_DMC&gt;3,5T</vt:lpstr>
      <vt:lpstr>Ranking Naczepy DMC&gt;3,5T</vt:lpstr>
      <vt:lpstr>Przyczepy lekkie</vt:lpstr>
      <vt:lpstr>Ranking_P-CR</vt:lpstr>
      <vt:lpstr>Ranking_CR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Polski Związek Przemysłu Motoryzacyjnego</dc:creator>
  <cp:lastModifiedBy>Marek Wolfigiel</cp:lastModifiedBy>
  <cp:lastPrinted>2015-05-08T08:54:12Z</cp:lastPrinted>
  <dcterms:created xsi:type="dcterms:W3CDTF">2011-02-21T10:08:17Z</dcterms:created>
  <dcterms:modified xsi:type="dcterms:W3CDTF">2024-05-10T11:21:38Z</dcterms:modified>
</cp:coreProperties>
</file>