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3\PIN\"/>
    </mc:Choice>
  </mc:AlternateContent>
  <xr:revisionPtr revIDLastSave="0" documentId="13_ncr:1_{0D11C640-C8FE-4A8F-898A-B0BCF6A5DC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 s="1"/>
  <c r="C27" i="19"/>
  <c r="G27" i="19" s="1"/>
  <c r="C26" i="15"/>
  <c r="D26" i="15" s="1"/>
  <c r="E26" i="15"/>
  <c r="F26" i="15" s="1"/>
  <c r="D27" i="19" l="1"/>
  <c r="G26" i="15"/>
  <c r="C31" i="13"/>
  <c r="E31" i="13" l="1"/>
  <c r="F31" i="13" s="1"/>
  <c r="E31" i="12"/>
  <c r="F31" i="12" s="1"/>
  <c r="C31" i="12"/>
  <c r="E31" i="14"/>
  <c r="F31" i="14" s="1"/>
  <c r="C31" i="14"/>
  <c r="D31" i="13"/>
  <c r="G31" i="12" l="1"/>
  <c r="G31" i="14"/>
  <c r="G31" i="13"/>
  <c r="D31" i="14"/>
  <c r="D31" i="12"/>
</calcChain>
</file>

<file path=xl/sharedStrings.xml><?xml version="1.0" encoding="utf-8"?>
<sst xmlns="http://schemas.openxmlformats.org/spreadsheetml/2006/main" count="259" uniqueCount="131">
  <si>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</si>
  <si>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</si>
  <si>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</si>
  <si>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</si>
  <si>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</si>
  <si>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</si>
  <si>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</si>
  <si>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</si>
  <si>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</si>
  <si>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</si>
  <si>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</si>
  <si>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</si>
  <si>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</si>
  <si>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</si>
  <si>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</si>
  <si>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</si>
  <si>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</si>
  <si>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</si>
  <si>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</si>
  <si>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</si>
  <si>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</si>
  <si>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</si>
  <si>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</si>
  <si>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</si>
  <si>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</si>
  <si>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</si>
  <si>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</si>
  <si>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</si>
  <si>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</si>
  <si>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</si>
  <si>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</si>
  <si>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</si>
  <si>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</si>
  <si>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</si>
  <si>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</si>
  <si>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</si>
  <si>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</si>
  <si>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</si>
  <si>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</si>
  <si>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</si>
  <si>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</si>
  <si>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</si>
  <si>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</si>
  <si>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</si>
  <si>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</si>
  <si>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</si>
  <si>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</si>
  <si>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</si>
  <si>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</si>
  <si>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</si>
  <si>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</si>
  <si>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</si>
  <si>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</si>
  <si>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</si>
  <si>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</si>
  <si>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</si>
  <si>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</si>
  <si>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</si>
  <si>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</si>
  <si>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</si>
  <si>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</si>
  <si>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</si>
  <si>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</si>
  <si>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</si>
  <si>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</si>
  <si>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</si>
  <si>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</si>
  <si>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</si>
  <si>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</si>
  <si>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</si>
  <si>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</si>
  <si>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</si>
  <si>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</si>
  <si>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</si>
  <si>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</si>
  <si>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</si>
  <si>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</si>
  <si>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</si>
  <si>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</si>
  <si>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</si>
  <si>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</si>
  <si>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</si>
  <si>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</si>
  <si>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</si>
  <si>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BENALU</t>
  </si>
  <si>
    <t>ARBOS</t>
  </si>
  <si>
    <t>PRZYCZEPY, DMC&gt;3.5T</t>
  </si>
  <si>
    <t>NACZEPY, DMC&gt;3.5T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</si>
  <si>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</si>
  <si>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</si>
  <si>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</si>
  <si>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</si>
  <si>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SPAWLINE</t>
  </si>
  <si>
    <t>FRACHT</t>
  </si>
  <si>
    <t>STIM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</si>
  <si>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</si>
  <si>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</si>
  <si>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</si>
  <si>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</si>
  <si>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</si>
  <si>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</si>
  <si>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</si>
  <si>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</si>
  <si>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</si>
  <si>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</si>
  <si>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TECHMONT</t>
  </si>
  <si>
    <t>BBC</t>
  </si>
  <si>
    <t>CIMC</t>
  </si>
  <si>
    <t>MEILLER-KIPPER</t>
  </si>
  <si>
    <t>TEMARED</t>
  </si>
  <si>
    <t>URSUS</t>
  </si>
  <si>
    <r>
      <rPr>
        <sz val="10"/>
        <rFont val="Arial Nova"/>
        <family val="2"/>
      </rPr>
      <t>Sztuki /</t>
    </r>
    <r>
      <rPr>
        <sz val="10"/>
        <color indexed="23"/>
        <rFont val="Arial Nova"/>
        <family val="2"/>
      </rPr>
      <t xml:space="preserve"> Units</t>
    </r>
  </si>
  <si>
    <r>
      <t xml:space="preserve">Pozostałe / </t>
    </r>
    <r>
      <rPr>
        <sz val="10"/>
        <color theme="1" tint="0.34998626667073579"/>
        <rFont val="Arial Nova"/>
        <family val="2"/>
      </rPr>
      <t>Others</t>
    </r>
  </si>
  <si>
    <r>
      <t xml:space="preserve">OGÓŁEM / </t>
    </r>
    <r>
      <rPr>
        <b/>
        <sz val="10"/>
        <color theme="0" tint="-0.34998626667073579"/>
        <rFont val="Arial Nova"/>
        <family val="2"/>
      </rPr>
      <t>TOTAL</t>
    </r>
  </si>
  <si>
    <r>
      <t xml:space="preserve">OGÓŁEM / </t>
    </r>
    <r>
      <rPr>
        <b/>
        <sz val="10"/>
        <color theme="0" tint="-0.249977111117893"/>
        <rFont val="Arial Nova"/>
        <family val="2"/>
      </rPr>
      <t>TOTAL</t>
    </r>
  </si>
  <si>
    <t>CARRO</t>
  </si>
  <si>
    <t>CHEREAU</t>
  </si>
  <si>
    <t>MHS</t>
  </si>
  <si>
    <t>D-TEC</t>
  </si>
  <si>
    <t>KRAKER</t>
  </si>
  <si>
    <t>MER</t>
  </si>
  <si>
    <t>MIRO-CAR1</t>
  </si>
  <si>
    <t>2024
Mar</t>
  </si>
  <si>
    <t>2023
Mar</t>
  </si>
  <si>
    <t>2024
Sty - Mar</t>
  </si>
  <si>
    <t>2023
Sty - Mar</t>
  </si>
  <si>
    <t>Rok narastająco Styczeń - Marzec</t>
  </si>
  <si>
    <t>YTD January - March</t>
  </si>
  <si>
    <t>LANDINI</t>
  </si>
  <si>
    <t>FFB FELDBINDER</t>
  </si>
  <si>
    <t>GT TRAILERS/GNIOTPOL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</si>
</sst>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1"/>
      <color theme="1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sz val="10"/>
      <color theme="0"/>
      <name val="Arial Nova"/>
      <family val="2"/>
    </font>
    <font>
      <i/>
      <sz val="8"/>
      <color theme="1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 tint="0.499984740745262"/>
      <name val="Arial Nova"/>
      <family val="2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sz val="10"/>
      <name val="Arial Nova"/>
      <family val="2"/>
    </font>
    <font>
      <sz val="10"/>
      <color indexed="23"/>
      <name val="Arial Nova"/>
      <family val="2"/>
    </font>
    <font>
      <b/>
      <i/>
      <sz val="10"/>
      <color theme="0" tint="-0.499984740745262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i/>
      <sz val="10"/>
      <color theme="0" tint="-0.249977111117893"/>
      <name val="Arial Nova"/>
      <family val="2"/>
    </font>
    <font>
      <sz val="10"/>
      <color theme="1" tint="0.34998626667073579"/>
      <name val="Arial Nova"/>
      <family val="2"/>
    </font>
    <font>
      <b/>
      <sz val="10"/>
      <color theme="0" tint="-0.34998626667073579"/>
      <name val="Arial Nova"/>
      <family val="2"/>
    </font>
    <font>
      <b/>
      <i/>
      <sz val="10"/>
      <color theme="0" tint="-0.34998626667073579"/>
      <name val="Arial Nova"/>
      <family val="2"/>
    </font>
    <font>
      <b/>
      <sz val="10"/>
      <color theme="0" tint="-0.249977111117893"/>
      <name val="Arial Nova"/>
      <family val="2"/>
    </font>
    <font>
      <i/>
      <sz val="10"/>
      <color theme="0" tint="-0.499984740745262"/>
      <name val="Arial Nova"/>
      <family val="2"/>
    </font>
    <font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8"/>
      <color theme="1"/>
      <name val="Arial Nova"/>
      <family val="2"/>
      <charset val="238"/>
    </font>
    <font>
      <i/>
      <sz val="10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9"/>
      <color theme="1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6" fillId="0" borderId="0" xfId="0" applyFont="1"/>
    <xf numFmtId="0" fontId="3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2" fillId="0" borderId="0" xfId="4"/>
    <xf numFmtId="0" fontId="8" fillId="0" borderId="0" xfId="4" applyFont="1"/>
    <xf numFmtId="0" fontId="9" fillId="0" borderId="0" xfId="4" applyFont="1" applyAlignment="1">
      <alignment vertical="center"/>
    </xf>
    <xf numFmtId="0" fontId="10" fillId="0" borderId="0" xfId="0" applyFont="1"/>
    <xf numFmtId="14" fontId="10" fillId="0" borderId="0" xfId="0" applyNumberFormat="1" applyFont="1" applyAlignment="1">
      <alignment horizontal="right"/>
    </xf>
    <xf numFmtId="0" fontId="15" fillId="0" borderId="0" xfId="0" applyFont="1"/>
    <xf numFmtId="0" fontId="12" fillId="0" borderId="0" xfId="0" applyFont="1"/>
    <xf numFmtId="0" fontId="16" fillId="0" borderId="0" xfId="0" applyFont="1"/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horizontal="right" vertical="center"/>
    </xf>
    <xf numFmtId="0" fontId="13" fillId="3" borderId="2" xfId="4" applyFont="1" applyFill="1" applyBorder="1" applyAlignment="1">
      <alignment horizontal="center" wrapText="1"/>
    </xf>
    <xf numFmtId="0" fontId="13" fillId="3" borderId="2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top" wrapText="1"/>
    </xf>
    <xf numFmtId="0" fontId="20" fillId="0" borderId="1" xfId="4" applyFont="1" applyBorder="1" applyAlignment="1">
      <alignment horizontal="center" vertical="center"/>
    </xf>
    <xf numFmtId="0" fontId="20" fillId="0" borderId="1" xfId="4" applyFont="1" applyBorder="1" applyAlignment="1">
      <alignment vertical="center"/>
    </xf>
    <xf numFmtId="10" fontId="20" fillId="0" borderId="1" xfId="7" applyNumberFormat="1" applyFont="1" applyBorder="1" applyAlignment="1">
      <alignment vertical="center"/>
    </xf>
    <xf numFmtId="165" fontId="20" fillId="0" borderId="1" xfId="7" applyNumberFormat="1" applyFont="1" applyBorder="1" applyAlignment="1">
      <alignment vertical="center"/>
    </xf>
    <xf numFmtId="0" fontId="20" fillId="5" borderId="1" xfId="4" applyFont="1" applyFill="1" applyBorder="1" applyAlignment="1">
      <alignment horizontal="center" vertical="center"/>
    </xf>
    <xf numFmtId="0" fontId="20" fillId="5" borderId="1" xfId="4" applyFont="1" applyFill="1" applyBorder="1" applyAlignment="1">
      <alignment vertical="center"/>
    </xf>
    <xf numFmtId="10" fontId="20" fillId="5" borderId="1" xfId="7" applyNumberFormat="1" applyFont="1" applyFill="1" applyBorder="1" applyAlignment="1">
      <alignment vertical="center"/>
    </xf>
    <xf numFmtId="165" fontId="20" fillId="5" borderId="1" xfId="7" applyNumberFormat="1" applyFont="1" applyFill="1" applyBorder="1" applyAlignment="1">
      <alignment vertical="center"/>
    </xf>
    <xf numFmtId="10" fontId="20" fillId="0" borderId="1" xfId="7" applyNumberFormat="1" applyFont="1" applyFill="1" applyBorder="1" applyAlignment="1">
      <alignment vertical="center"/>
    </xf>
    <xf numFmtId="165" fontId="20" fillId="0" borderId="1" xfId="7" applyNumberFormat="1" applyFont="1" applyFill="1" applyBorder="1" applyAlignment="1">
      <alignment vertical="center"/>
    </xf>
    <xf numFmtId="0" fontId="10" fillId="4" borderId="1" xfId="0" applyFont="1" applyFill="1" applyBorder="1"/>
    <xf numFmtId="0" fontId="20" fillId="4" borderId="1" xfId="4" applyFont="1" applyFill="1" applyBorder="1" applyAlignment="1">
      <alignment vertical="center"/>
    </xf>
    <xf numFmtId="165" fontId="20" fillId="4" borderId="1" xfId="10" applyNumberFormat="1" applyFont="1" applyFill="1" applyBorder="1" applyAlignment="1">
      <alignment vertical="center"/>
    </xf>
    <xf numFmtId="165" fontId="20" fillId="4" borderId="1" xfId="7" applyNumberFormat="1" applyFont="1" applyFill="1" applyBorder="1" applyAlignment="1">
      <alignment vertical="center"/>
    </xf>
    <xf numFmtId="0" fontId="13" fillId="3" borderId="1" xfId="4" applyFont="1" applyFill="1" applyBorder="1"/>
    <xf numFmtId="0" fontId="11" fillId="3" borderId="1" xfId="4" applyFont="1" applyFill="1" applyBorder="1" applyAlignment="1">
      <alignment vertical="center"/>
    </xf>
    <xf numFmtId="9" fontId="11" fillId="3" borderId="1" xfId="7" applyFont="1" applyFill="1" applyBorder="1" applyAlignment="1">
      <alignment vertical="center"/>
    </xf>
    <xf numFmtId="165" fontId="11" fillId="3" borderId="1" xfId="4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top" indent="1"/>
    </xf>
    <xf numFmtId="0" fontId="17" fillId="2" borderId="0" xfId="4" applyFont="1" applyFill="1" applyAlignment="1">
      <alignment vertical="center"/>
    </xf>
    <xf numFmtId="9" fontId="17" fillId="2" borderId="0" xfId="7" applyFont="1" applyFill="1" applyBorder="1" applyAlignment="1">
      <alignment vertical="center"/>
    </xf>
    <xf numFmtId="165" fontId="17" fillId="2" borderId="0" xfId="4" applyNumberFormat="1" applyFont="1" applyFill="1" applyAlignment="1">
      <alignment vertical="center"/>
    </xf>
    <xf numFmtId="0" fontId="20" fillId="0" borderId="0" xfId="4" applyFont="1" applyAlignment="1">
      <alignment horizontal="right" vertical="center"/>
    </xf>
    <xf numFmtId="0" fontId="20" fillId="4" borderId="1" xfId="4" applyFont="1" applyFill="1" applyBorder="1"/>
    <xf numFmtId="0" fontId="12" fillId="4" borderId="1" xfId="4" applyFont="1" applyFill="1" applyBorder="1"/>
    <xf numFmtId="0" fontId="12" fillId="4" borderId="1" xfId="4" applyFont="1" applyFill="1" applyBorder="1" applyAlignment="1">
      <alignment vertical="center"/>
    </xf>
    <xf numFmtId="165" fontId="12" fillId="4" borderId="1" xfId="10" applyNumberFormat="1" applyFont="1" applyFill="1" applyBorder="1" applyAlignment="1">
      <alignment vertical="center"/>
    </xf>
    <xf numFmtId="165" fontId="12" fillId="4" borderId="1" xfId="7" applyNumberFormat="1" applyFont="1" applyFill="1" applyBorder="1" applyAlignment="1">
      <alignment vertical="center"/>
    </xf>
    <xf numFmtId="3" fontId="20" fillId="0" borderId="1" xfId="4" applyNumberFormat="1" applyFont="1" applyBorder="1" applyAlignment="1">
      <alignment vertical="center"/>
    </xf>
    <xf numFmtId="3" fontId="20" fillId="5" borderId="1" xfId="4" applyNumberFormat="1" applyFont="1" applyFill="1" applyBorder="1" applyAlignment="1">
      <alignment vertical="center"/>
    </xf>
    <xf numFmtId="3" fontId="20" fillId="4" borderId="1" xfId="4" applyNumberFormat="1" applyFont="1" applyFill="1" applyBorder="1" applyAlignment="1">
      <alignment vertical="center"/>
    </xf>
    <xf numFmtId="3" fontId="11" fillId="3" borderId="1" xfId="4" applyNumberFormat="1" applyFont="1" applyFill="1" applyBorder="1" applyAlignment="1">
      <alignment vertical="center"/>
    </xf>
    <xf numFmtId="0" fontId="20" fillId="0" borderId="0" xfId="4" applyFont="1"/>
    <xf numFmtId="0" fontId="30" fillId="0" borderId="0" xfId="4" applyFont="1"/>
    <xf numFmtId="0" fontId="31" fillId="0" borderId="0" xfId="0" applyFont="1"/>
    <xf numFmtId="14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33" fillId="3" borderId="1" xfId="0" applyFont="1" applyFill="1" applyBorder="1" applyAlignment="1">
      <alignment wrapText="1"/>
    </xf>
    <xf numFmtId="166" fontId="33" fillId="3" borderId="1" xfId="3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wrapText="1"/>
    </xf>
    <xf numFmtId="166" fontId="34" fillId="4" borderId="1" xfId="3" applyNumberFormat="1" applyFont="1" applyFill="1" applyBorder="1" applyAlignment="1">
      <alignment horizontal="center"/>
    </xf>
    <xf numFmtId="165" fontId="34" fillId="4" borderId="1" xfId="1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left" wrapText="1" indent="1"/>
    </xf>
    <xf numFmtId="166" fontId="34" fillId="0" borderId="1" xfId="3" applyNumberFormat="1" applyFont="1" applyBorder="1" applyAlignment="1">
      <alignment horizontal="center"/>
    </xf>
    <xf numFmtId="165" fontId="34" fillId="0" borderId="1" xfId="10" applyNumberFormat="1" applyFont="1" applyBorder="1" applyAlignment="1">
      <alignment horizontal="center"/>
    </xf>
    <xf numFmtId="0" fontId="34" fillId="5" borderId="1" xfId="0" applyFont="1" applyFill="1" applyBorder="1" applyAlignment="1">
      <alignment horizontal="left" wrapText="1" indent="1"/>
    </xf>
    <xf numFmtId="166" fontId="34" fillId="5" borderId="1" xfId="3" applyNumberFormat="1" applyFont="1" applyFill="1" applyBorder="1" applyAlignment="1">
      <alignment horizontal="center"/>
    </xf>
    <xf numFmtId="165" fontId="34" fillId="5" borderId="1" xfId="10" applyNumberFormat="1" applyFont="1" applyFill="1" applyBorder="1" applyAlignment="1">
      <alignment horizontal="center"/>
    </xf>
    <xf numFmtId="0" fontId="34" fillId="0" borderId="2" xfId="0" applyFont="1" applyBorder="1" applyAlignment="1">
      <alignment horizontal="left" wrapText="1" indent="1"/>
    </xf>
    <xf numFmtId="166" fontId="34" fillId="0" borderId="2" xfId="3" applyNumberFormat="1" applyFont="1" applyBorder="1" applyAlignment="1">
      <alignment horizontal="center"/>
    </xf>
    <xf numFmtId="165" fontId="34" fillId="0" borderId="2" xfId="10" applyNumberFormat="1" applyFont="1" applyBorder="1" applyAlignment="1">
      <alignment horizontal="center"/>
    </xf>
    <xf numFmtId="0" fontId="34" fillId="0" borderId="3" xfId="0" applyFont="1" applyBorder="1" applyAlignment="1">
      <alignment horizontal="left" wrapText="1" indent="1"/>
    </xf>
    <xf numFmtId="166" fontId="34" fillId="0" borderId="3" xfId="3" applyNumberFormat="1" applyFont="1" applyBorder="1" applyAlignment="1">
      <alignment horizontal="center"/>
    </xf>
    <xf numFmtId="165" fontId="34" fillId="0" borderId="3" xfId="10" applyNumberFormat="1" applyFont="1" applyBorder="1" applyAlignment="1">
      <alignment horizontal="center"/>
    </xf>
    <xf numFmtId="0" fontId="35" fillId="3" borderId="1" xfId="0" applyFont="1" applyFill="1" applyBorder="1" applyAlignment="1">
      <alignment wrapText="1"/>
    </xf>
    <xf numFmtId="166" fontId="35" fillId="3" borderId="1" xfId="3" applyNumberFormat="1" applyFont="1" applyFill="1" applyBorder="1" applyAlignment="1">
      <alignment horizontal="center"/>
    </xf>
    <xf numFmtId="165" fontId="35" fillId="3" borderId="1" xfId="10" applyNumberFormat="1" applyFont="1" applyFill="1" applyBorder="1" applyAlignment="1">
      <alignment horizontal="center"/>
    </xf>
    <xf numFmtId="0" fontId="36" fillId="0" borderId="0" xfId="0" applyFont="1" applyAlignment="1">
      <alignment horizontal="left" wrapText="1" indent="1"/>
    </xf>
    <xf numFmtId="0" fontId="34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 applyAlignment="1">
      <alignment horizontal="left" vertical="top" wrapText="1" indent="1"/>
    </xf>
    <xf numFmtId="165" fontId="31" fillId="0" borderId="0" xfId="10" applyNumberFormat="1" applyFont="1"/>
    <xf numFmtId="0" fontId="33" fillId="3" borderId="1" xfId="0" applyFont="1" applyFill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1" fillId="3" borderId="2" xfId="4" applyFont="1" applyFill="1" applyBorder="1" applyAlignment="1">
      <alignment horizontal="center" wrapText="1"/>
    </xf>
    <xf numFmtId="0" fontId="11" fillId="3" borderId="4" xfId="4" applyFont="1" applyFill="1" applyBorder="1" applyAlignment="1">
      <alignment horizontal="center" wrapText="1"/>
    </xf>
    <xf numFmtId="0" fontId="11" fillId="3" borderId="2" xfId="4" applyFont="1" applyFill="1" applyBorder="1" applyAlignment="1">
      <alignment horizontal="center" vertical="center"/>
    </xf>
    <xf numFmtId="0" fontId="22" fillId="3" borderId="3" xfId="4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center" wrapText="1"/>
    </xf>
    <xf numFmtId="0" fontId="13" fillId="3" borderId="4" xfId="4" applyFont="1" applyFill="1" applyBorder="1" applyAlignment="1">
      <alignment horizontal="center" wrapText="1"/>
    </xf>
    <xf numFmtId="0" fontId="23" fillId="3" borderId="4" xfId="4" applyFont="1" applyFill="1" applyBorder="1" applyAlignment="1">
      <alignment horizontal="center" vertical="top"/>
    </xf>
    <xf numFmtId="0" fontId="23" fillId="3" borderId="3" xfId="4" applyFont="1" applyFill="1" applyBorder="1" applyAlignment="1">
      <alignment horizontal="center" vertical="top"/>
    </xf>
    <xf numFmtId="0" fontId="24" fillId="3" borderId="4" xfId="4" applyFont="1" applyFill="1" applyBorder="1" applyAlignment="1">
      <alignment horizontal="center" vertical="top" wrapText="1"/>
    </xf>
    <xf numFmtId="0" fontId="24" fillId="3" borderId="3" xfId="4" applyFont="1" applyFill="1" applyBorder="1" applyAlignment="1">
      <alignment horizontal="center" vertical="top" wrapText="1"/>
    </xf>
    <xf numFmtId="0" fontId="28" fillId="3" borderId="4" xfId="4" applyFont="1" applyFill="1" applyBorder="1" applyAlignment="1">
      <alignment horizontal="center" vertical="top"/>
    </xf>
    <xf numFmtId="0" fontId="28" fillId="3" borderId="3" xfId="4" applyFont="1" applyFill="1" applyBorder="1" applyAlignment="1">
      <alignment horizontal="center" vertical="top"/>
    </xf>
  </cellXfs>
  <cellStyles count="11">
    <cellStyle name="Dziesiętny 2" xfId="1" xr:uid="{00000000-0005-0000-0000-000001000000}"/>
    <cellStyle name="Dziesiętny 3" xfId="2" xr:uid="{00000000-0005-0000-0000-000002000000}"/>
    <cellStyle name="Dziesiętny 4" xfId="3" xr:uid="{00000000-0005-0000-0000-000003000000}"/>
    <cellStyle name="Normalny" xfId="0" builtinId="0"/>
    <cellStyle name="Normalny 2" xfId="4" xr:uid="{00000000-0005-0000-0000-000005000000}"/>
    <cellStyle name="Normalny 3" xfId="5" xr:uid="{00000000-0005-0000-0000-000006000000}"/>
    <cellStyle name="Normalny 4" xfId="6" xr:uid="{00000000-0005-0000-0000-000007000000}"/>
    <cellStyle name="Procentowy 2" xfId="7" xr:uid="{00000000-0005-0000-0000-000009000000}"/>
    <cellStyle name="Procentowy 3" xfId="8" xr:uid="{00000000-0005-0000-0000-00000A000000}"/>
    <cellStyle name="Procentowy 4" xfId="9" xr:uid="{00000000-0005-0000-0000-00000B000000}"/>
    <cellStyle name="Procentowy 5" xfId="10" xr:uid="{00000000-0005-0000-0000-00000C000000}"/>
  </cellStyles>
  <dxfs count="12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10</xdr:col>
      <xdr:colOff>182880</xdr:colOff>
      <xdr:row>65</xdr:row>
      <xdr:rowOff>76200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BEA10BC-423F-A3A4-A197-1E2F254E7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5080"/>
          <a:ext cx="8153400" cy="5562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11</xdr:col>
      <xdr:colOff>198120</xdr:colOff>
      <xdr:row>81</xdr:row>
      <xdr:rowOff>175260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93DC9379-A725-76AA-538F-16C5F519E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024360"/>
          <a:ext cx="8778240" cy="2918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9</xdr:col>
      <xdr:colOff>419100</xdr:colOff>
      <xdr:row>63</xdr:row>
      <xdr:rowOff>161587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30BA610-FC05-0EC9-5AAB-E6876BFD0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7940"/>
          <a:ext cx="7764780" cy="529746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64</xdr:row>
      <xdr:rowOff>175260</xdr:rowOff>
    </xdr:from>
    <xdr:to>
      <xdr:col>9</xdr:col>
      <xdr:colOff>403861</xdr:colOff>
      <xdr:row>94</xdr:row>
      <xdr:rowOff>29662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2024777-B056-D001-98AE-C4C71B4DF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1871960"/>
          <a:ext cx="7749540" cy="5340802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68</xdr:row>
      <xdr:rowOff>0</xdr:rowOff>
    </xdr:from>
    <xdr:to>
      <xdr:col>24</xdr:col>
      <xdr:colOff>220980</xdr:colOff>
      <xdr:row>85</xdr:row>
      <xdr:rowOff>167640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3F847D6B-795B-0682-8D65-D746F8170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55280" y="12428220"/>
          <a:ext cx="8755380" cy="3276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24</xdr:col>
      <xdr:colOff>220980</xdr:colOff>
      <xdr:row>54</xdr:row>
      <xdr:rowOff>175260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CFBFC58-C3F6-429C-4164-61B88460B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55280" y="7109460"/>
          <a:ext cx="8755380" cy="2933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11</xdr:col>
      <xdr:colOff>15240</xdr:colOff>
      <xdr:row>51</xdr:row>
      <xdr:rowOff>68580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605424D-F7B7-226B-01F8-4EAF44FCC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0320"/>
          <a:ext cx="8778240" cy="2994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304800</xdr:colOff>
      <xdr:row>48</xdr:row>
      <xdr:rowOff>167640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C046245-59C8-9784-AC86-F9B261001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3540"/>
          <a:ext cx="8839200" cy="3459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11</xdr:col>
      <xdr:colOff>220980</xdr:colOff>
      <xdr:row>53</xdr:row>
      <xdr:rowOff>45720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671B513-1BDD-1EB3-8485-2ECEAC4C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07380"/>
          <a:ext cx="8785860" cy="35509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_Szelag\Desktop\PZPM_CEP_RAPORT_PiN_REJ_STALE_NOWE_MARZEC_2024.xlsx" TargetMode="External"/><Relationship Id="rId1" Type="http://schemas.openxmlformats.org/officeDocument/2006/relationships/externalLinkPath" Target="file:///C:\Users\Ewa_Szelag\Desktop\PZPM_CEP_RAPORT_PiN_REJ_STALE_NOWE_MARZEC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INDEXpdf"/>
      <sheetName val="PiN - tabele i wykresy (1)"/>
      <sheetName val="PiN - tabele i wykresy (2)"/>
      <sheetName val="PN&gt;3.5T - tabela (1)"/>
      <sheetName val="PN&gt;3.5T - tabela (2)"/>
      <sheetName val="PN&gt;3.5T - Podrodzaje - tabel"/>
      <sheetName val="N&gt;3.5T - tabela (1)"/>
      <sheetName val="N&gt;3.5T - tabela (2)"/>
      <sheetName val="N&gt;3.5T - Podrodzaje - tabela"/>
      <sheetName val="P&gt;3.5T - tabela (1)"/>
      <sheetName val="P&gt;3.5T - tabela (2)"/>
      <sheetName val="P&gt;3.5T - Podrodzaje - tabela"/>
      <sheetName val="N-C - tabela (1)"/>
      <sheetName val="N-C - tabela (2)"/>
      <sheetName val="N-C - Podrodzaje - tabela (1)"/>
      <sheetName val="P-C - tabela (1)"/>
      <sheetName val="P-C - tabela (2)"/>
      <sheetName val="P-C - Podrodzaje - tabela (1)"/>
      <sheetName val="P-L - tabela (1)"/>
      <sheetName val="P-L - tabela (2)"/>
      <sheetName val="P-CR - tabela (1)"/>
      <sheetName val="P-CR - tabela (2)"/>
    </sheetNames>
    <sheetDataSet>
      <sheetData sheetId="0">
        <row r="26">
          <cell r="E26">
            <v>2024</v>
          </cell>
        </row>
        <row r="74">
          <cell r="A74">
            <v>2023</v>
          </cell>
        </row>
        <row r="75">
          <cell r="A75">
            <v>2022</v>
          </cell>
        </row>
      </sheetData>
      <sheetData sheetId="1" refreshError="1"/>
      <sheetData sheetId="2" refreshError="1"/>
      <sheetData sheetId="3" refreshError="1"/>
      <sheetData sheetId="4">
        <row r="40">
          <cell r="AH40" t="str">
            <v>1 kw_x000D_ 23/22</v>
          </cell>
        </row>
        <row r="41">
          <cell r="AH41" t="str">
            <v>2 kw_x000D_ 23/22</v>
          </cell>
        </row>
        <row r="42">
          <cell r="AH42" t="str">
            <v>3 kw_x000D_ 23/22</v>
          </cell>
        </row>
        <row r="43">
          <cell r="AH43" t="str">
            <v>4 kw_x000D_ 23/22</v>
          </cell>
        </row>
        <row r="44">
          <cell r="AH44" t="str">
            <v>1 kw_x000D_ 24/23</v>
          </cell>
        </row>
        <row r="45">
          <cell r="AH45" t="str">
            <v>2 kw_x000D_ 24/23</v>
          </cell>
        </row>
        <row r="46">
          <cell r="AH46" t="str">
            <v>3 kw_x000D_ 24/23</v>
          </cell>
        </row>
        <row r="47">
          <cell r="AH47" t="str">
            <v>4 kw_x000D_ 24/23</v>
          </cell>
        </row>
      </sheetData>
      <sheetData sheetId="5">
        <row r="343">
          <cell r="DG343">
            <v>6842</v>
          </cell>
          <cell r="DJ343">
            <v>7267</v>
          </cell>
          <cell r="DM343">
            <v>6867</v>
          </cell>
          <cell r="DP343">
            <v>7249</v>
          </cell>
          <cell r="DV343">
            <v>6994</v>
          </cell>
          <cell r="DY343">
            <v>7176</v>
          </cell>
          <cell r="EB343">
            <v>5989</v>
          </cell>
          <cell r="EE343">
            <v>5699</v>
          </cell>
          <cell r="EK343">
            <v>4884</v>
          </cell>
        </row>
        <row r="344">
          <cell r="DV344">
            <v>2.2215726395790725E-2</v>
          </cell>
          <cell r="DY344">
            <v>-1.2522361359570633E-2</v>
          </cell>
          <cell r="EB344">
            <v>-0.12785787097713708</v>
          </cell>
          <cell r="EE344">
            <v>-0.2138225962201683</v>
          </cell>
          <cell r="EK344">
            <v>-0.30168716042321986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abSelected="1" zoomScale="90" zoomScaleNormal="90" workbookViewId="0"/>
  </sheetViews>
  <sheetFormatPr defaultColWidth="9.109375" defaultRowHeight="13.8" x14ac:dyDescent="0.25"/>
  <cols>
    <col min="1" max="1" width="28.109375" style="53" customWidth="1"/>
    <col min="2" max="7" width="11.88671875" style="53" customWidth="1"/>
    <col min="8" max="16384" width="9.109375" style="53"/>
  </cols>
  <sheetData>
    <row r="1" spans="1:7" x14ac:dyDescent="0.25">
      <c r="A1" s="53" t="s">
        <v>83</v>
      </c>
      <c r="G1" s="54">
        <v>45393</v>
      </c>
    </row>
    <row r="2" spans="1:7" x14ac:dyDescent="0.25">
      <c r="G2" s="55" t="s">
        <v>71</v>
      </c>
    </row>
    <row r="3" spans="1:7" ht="26.1" customHeight="1" x14ac:dyDescent="0.25">
      <c r="A3" s="83" t="s">
        <v>82</v>
      </c>
      <c r="B3" s="83"/>
      <c r="C3" s="83"/>
      <c r="D3" s="83"/>
      <c r="E3" s="83"/>
      <c r="F3" s="83"/>
      <c r="G3" s="83"/>
    </row>
    <row r="4" spans="1:7" ht="26.1" customHeight="1" x14ac:dyDescent="0.25">
      <c r="A4" s="56"/>
      <c r="B4" s="57" t="s">
        <v>122</v>
      </c>
      <c r="C4" s="57" t="s">
        <v>123</v>
      </c>
      <c r="D4" s="58" t="s">
        <v>69</v>
      </c>
      <c r="E4" s="57" t="s">
        <v>124</v>
      </c>
      <c r="F4" s="57" t="s">
        <v>125</v>
      </c>
      <c r="G4" s="58" t="s">
        <v>69</v>
      </c>
    </row>
    <row r="5" spans="1:7" ht="26.1" customHeight="1" x14ac:dyDescent="0.25">
      <c r="A5" s="59" t="s">
        <v>81</v>
      </c>
      <c r="B5" s="60">
        <v>6383</v>
      </c>
      <c r="C5" s="60">
        <v>6081</v>
      </c>
      <c r="D5" s="61">
        <v>4.9662884394014117E-2</v>
      </c>
      <c r="E5" s="60">
        <v>15299</v>
      </c>
      <c r="F5" s="60">
        <v>14561</v>
      </c>
      <c r="G5" s="61">
        <v>5.0683332188723229E-2</v>
      </c>
    </row>
    <row r="6" spans="1:7" ht="26.1" customHeight="1" x14ac:dyDescent="0.25">
      <c r="A6" s="62" t="s">
        <v>80</v>
      </c>
      <c r="B6" s="63">
        <v>1105</v>
      </c>
      <c r="C6" s="63">
        <v>1164</v>
      </c>
      <c r="D6" s="64">
        <v>-5.068728522336774E-2</v>
      </c>
      <c r="E6" s="63">
        <v>3209</v>
      </c>
      <c r="F6" s="63">
        <v>3022</v>
      </c>
      <c r="G6" s="64">
        <v>6.1879549966909364E-2</v>
      </c>
    </row>
    <row r="7" spans="1:7" ht="26.1" customHeight="1" x14ac:dyDescent="0.25">
      <c r="A7" s="65" t="s">
        <v>79</v>
      </c>
      <c r="B7" s="66">
        <v>231</v>
      </c>
      <c r="C7" s="66">
        <v>197</v>
      </c>
      <c r="D7" s="67">
        <v>0.17258883248730972</v>
      </c>
      <c r="E7" s="66">
        <v>534</v>
      </c>
      <c r="F7" s="66">
        <v>508</v>
      </c>
      <c r="G7" s="67">
        <v>5.1181102362204633E-2</v>
      </c>
    </row>
    <row r="8" spans="1:7" ht="26.1" customHeight="1" x14ac:dyDescent="0.25">
      <c r="A8" s="62" t="s">
        <v>78</v>
      </c>
      <c r="B8" s="63">
        <v>4663</v>
      </c>
      <c r="C8" s="63">
        <v>4142</v>
      </c>
      <c r="D8" s="64">
        <v>0.1257846450989859</v>
      </c>
      <c r="E8" s="63">
        <v>10367</v>
      </c>
      <c r="F8" s="63">
        <v>9498</v>
      </c>
      <c r="G8" s="64">
        <v>9.1492945883343779E-2</v>
      </c>
    </row>
    <row r="9" spans="1:7" ht="26.1" customHeight="1" x14ac:dyDescent="0.25">
      <c r="A9" s="65" t="s">
        <v>77</v>
      </c>
      <c r="B9" s="66">
        <v>384</v>
      </c>
      <c r="C9" s="66">
        <v>578</v>
      </c>
      <c r="D9" s="67">
        <v>-0.33564013840830453</v>
      </c>
      <c r="E9" s="66">
        <v>1189</v>
      </c>
      <c r="F9" s="66">
        <v>1533</v>
      </c>
      <c r="G9" s="67">
        <v>-0.22439660795825178</v>
      </c>
    </row>
    <row r="10" spans="1:7" ht="26.1" customHeight="1" x14ac:dyDescent="0.25">
      <c r="A10" s="62" t="s">
        <v>76</v>
      </c>
      <c r="B10" s="63">
        <v>0</v>
      </c>
      <c r="C10" s="63">
        <v>0</v>
      </c>
      <c r="D10" s="64"/>
      <c r="E10" s="63">
        <v>0</v>
      </c>
      <c r="F10" s="63">
        <v>0</v>
      </c>
      <c r="G10" s="64"/>
    </row>
    <row r="11" spans="1:7" ht="26.1" customHeight="1" x14ac:dyDescent="0.25">
      <c r="A11" s="59" t="s">
        <v>75</v>
      </c>
      <c r="B11" s="60">
        <v>1596</v>
      </c>
      <c r="C11" s="60">
        <v>2637</v>
      </c>
      <c r="D11" s="61">
        <v>-0.39476678043230939</v>
      </c>
      <c r="E11" s="60">
        <v>4357</v>
      </c>
      <c r="F11" s="60">
        <v>6326</v>
      </c>
      <c r="G11" s="61">
        <v>-0.31125513752766365</v>
      </c>
    </row>
    <row r="12" spans="1:7" ht="26.1" customHeight="1" x14ac:dyDescent="0.25">
      <c r="A12" s="68" t="s">
        <v>74</v>
      </c>
      <c r="B12" s="69">
        <v>1594</v>
      </c>
      <c r="C12" s="69">
        <v>2634</v>
      </c>
      <c r="D12" s="70">
        <v>-0.39483675018982534</v>
      </c>
      <c r="E12" s="69">
        <v>4349</v>
      </c>
      <c r="F12" s="69">
        <v>6321</v>
      </c>
      <c r="G12" s="70">
        <v>-0.31197595317196647</v>
      </c>
    </row>
    <row r="13" spans="1:7" ht="26.1" customHeight="1" x14ac:dyDescent="0.25">
      <c r="A13" s="71" t="s">
        <v>73</v>
      </c>
      <c r="B13" s="72">
        <v>2</v>
      </c>
      <c r="C13" s="72">
        <v>3</v>
      </c>
      <c r="D13" s="73">
        <v>-0.33333333333333337</v>
      </c>
      <c r="E13" s="72">
        <v>8</v>
      </c>
      <c r="F13" s="72">
        <v>5</v>
      </c>
      <c r="G13" s="73">
        <v>0.60000000000000009</v>
      </c>
    </row>
    <row r="14" spans="1:7" ht="26.1" customHeight="1" x14ac:dyDescent="0.25">
      <c r="A14" s="74" t="s">
        <v>72</v>
      </c>
      <c r="B14" s="75">
        <v>7979</v>
      </c>
      <c r="C14" s="75">
        <v>8718</v>
      </c>
      <c r="D14" s="76">
        <v>-8.4767148428538608E-2</v>
      </c>
      <c r="E14" s="75">
        <v>19656</v>
      </c>
      <c r="F14" s="75">
        <v>20887</v>
      </c>
      <c r="G14" s="76">
        <v>-5.8936180399291382E-2</v>
      </c>
    </row>
    <row r="15" spans="1:7" ht="14.25" customHeight="1" x14ac:dyDescent="0.25">
      <c r="A15" s="77" t="s">
        <v>10</v>
      </c>
    </row>
    <row r="16" spans="1:7" x14ac:dyDescent="0.25">
      <c r="A16" s="78" t="s">
        <v>51</v>
      </c>
    </row>
    <row r="17" spans="1:7" x14ac:dyDescent="0.25">
      <c r="A17" s="79" t="s">
        <v>52</v>
      </c>
    </row>
    <row r="18" spans="1:7" x14ac:dyDescent="0.25">
      <c r="A18" s="80"/>
    </row>
    <row r="20" spans="1:7" ht="26.1" customHeight="1" x14ac:dyDescent="0.25">
      <c r="A20" s="83" t="s">
        <v>70</v>
      </c>
      <c r="B20" s="83"/>
      <c r="C20" s="83"/>
      <c r="D20" s="83"/>
      <c r="E20" s="83"/>
      <c r="F20" s="83"/>
      <c r="G20" s="83"/>
    </row>
    <row r="21" spans="1:7" ht="26.1" customHeight="1" x14ac:dyDescent="0.25">
      <c r="A21" s="56"/>
      <c r="B21" s="57" t="s">
        <v>122</v>
      </c>
      <c r="C21" s="57" t="s">
        <v>123</v>
      </c>
      <c r="D21" s="58" t="s">
        <v>69</v>
      </c>
      <c r="E21" s="57" t="s">
        <v>124</v>
      </c>
      <c r="F21" s="57" t="s">
        <v>125</v>
      </c>
      <c r="G21" s="58" t="s">
        <v>69</v>
      </c>
    </row>
    <row r="22" spans="1:7" ht="26.1" customHeight="1" x14ac:dyDescent="0.25">
      <c r="A22" s="59" t="s">
        <v>86</v>
      </c>
      <c r="B22" s="60">
        <v>185</v>
      </c>
      <c r="C22" s="60">
        <v>265</v>
      </c>
      <c r="D22" s="61">
        <v>-0.30188679245283023</v>
      </c>
      <c r="E22" s="60">
        <v>532</v>
      </c>
      <c r="F22" s="60">
        <v>674</v>
      </c>
      <c r="G22" s="61">
        <v>-0.21068249258160232</v>
      </c>
    </row>
    <row r="23" spans="1:7" ht="26.1" customHeight="1" x14ac:dyDescent="0.25">
      <c r="A23" s="68" t="s">
        <v>68</v>
      </c>
      <c r="B23" s="69">
        <v>185</v>
      </c>
      <c r="C23" s="69">
        <v>264</v>
      </c>
      <c r="D23" s="70">
        <v>-0.2992424242424242</v>
      </c>
      <c r="E23" s="69">
        <v>529</v>
      </c>
      <c r="F23" s="69">
        <v>672</v>
      </c>
      <c r="G23" s="70">
        <v>-0.21279761904761907</v>
      </c>
    </row>
    <row r="24" spans="1:7" ht="26.1" customHeight="1" x14ac:dyDescent="0.25">
      <c r="A24" s="71" t="s">
        <v>67</v>
      </c>
      <c r="B24" s="72">
        <v>0</v>
      </c>
      <c r="C24" s="72">
        <v>1</v>
      </c>
      <c r="D24" s="73">
        <v>-1</v>
      </c>
      <c r="E24" s="72">
        <v>3</v>
      </c>
      <c r="F24" s="72">
        <v>2</v>
      </c>
      <c r="G24" s="73">
        <v>0.5</v>
      </c>
    </row>
    <row r="25" spans="1:7" ht="26.1" customHeight="1" x14ac:dyDescent="0.25">
      <c r="A25" s="59" t="s">
        <v>87</v>
      </c>
      <c r="B25" s="60">
        <v>1596</v>
      </c>
      <c r="C25" s="60">
        <v>2635</v>
      </c>
      <c r="D25" s="61">
        <v>-0.39430740037950662</v>
      </c>
      <c r="E25" s="60">
        <v>4352</v>
      </c>
      <c r="F25" s="60">
        <v>6320</v>
      </c>
      <c r="G25" s="61">
        <v>-0.31139240506329113</v>
      </c>
    </row>
    <row r="26" spans="1:7" ht="26.1" customHeight="1" x14ac:dyDescent="0.25">
      <c r="A26" s="68" t="s">
        <v>66</v>
      </c>
      <c r="B26" s="69">
        <v>1594</v>
      </c>
      <c r="C26" s="69">
        <v>2632</v>
      </c>
      <c r="D26" s="70">
        <v>-0.39437689969604861</v>
      </c>
      <c r="E26" s="69">
        <v>4345</v>
      </c>
      <c r="F26" s="69">
        <v>6315</v>
      </c>
      <c r="G26" s="70">
        <v>-0.31195566112430717</v>
      </c>
    </row>
    <row r="27" spans="1:7" ht="26.1" customHeight="1" x14ac:dyDescent="0.25">
      <c r="A27" s="71" t="s">
        <v>65</v>
      </c>
      <c r="B27" s="72">
        <v>2</v>
      </c>
      <c r="C27" s="72">
        <v>3</v>
      </c>
      <c r="D27" s="73">
        <v>-0.33333333333333337</v>
      </c>
      <c r="E27" s="72">
        <v>7</v>
      </c>
      <c r="F27" s="72">
        <v>5</v>
      </c>
      <c r="G27" s="73">
        <v>0.39999999999999991</v>
      </c>
    </row>
    <row r="28" spans="1:7" ht="26.1" customHeight="1" x14ac:dyDescent="0.25">
      <c r="A28" s="74" t="s">
        <v>64</v>
      </c>
      <c r="B28" s="75">
        <v>1781</v>
      </c>
      <c r="C28" s="75">
        <v>2900</v>
      </c>
      <c r="D28" s="76">
        <v>-0.38586206896551722</v>
      </c>
      <c r="E28" s="75">
        <v>4884</v>
      </c>
      <c r="F28" s="75">
        <v>6994</v>
      </c>
      <c r="G28" s="76">
        <v>-0.30168716042321986</v>
      </c>
    </row>
    <row r="29" spans="1:7" x14ac:dyDescent="0.25">
      <c r="A29" s="81" t="s">
        <v>10</v>
      </c>
    </row>
    <row r="30" spans="1:7" x14ac:dyDescent="0.25">
      <c r="A30" s="78" t="s">
        <v>53</v>
      </c>
    </row>
    <row r="31" spans="1:7" x14ac:dyDescent="0.25">
      <c r="A31" s="79" t="s">
        <v>52</v>
      </c>
    </row>
    <row r="34" spans="2:2" x14ac:dyDescent="0.25">
      <c r="B34" s="82"/>
    </row>
  </sheetData>
  <mergeCells count="2">
    <mergeCell ref="A3:G3"/>
    <mergeCell ref="A20:G20"/>
  </mergeCells>
  <conditionalFormatting sqref="D5:D14 G5:G14">
    <cfRule type="cellIs" dxfId="11" priority="8" operator="lessThan">
      <formula>0</formula>
    </cfRule>
  </conditionalFormatting>
  <conditionalFormatting sqref="D22:D28 G22:G28">
    <cfRule type="cellIs" dxfId="1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topLeftCell="A58" zoomScaleNormal="100" workbookViewId="0">
      <selection activeCell="A67" sqref="A67"/>
    </sheetView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10" width="9" customWidth="1"/>
  </cols>
  <sheetData>
    <row r="1" spans="1:10" x14ac:dyDescent="0.3">
      <c r="A1" s="7" t="s">
        <v>25</v>
      </c>
      <c r="B1" s="7"/>
      <c r="C1" s="7"/>
      <c r="D1" s="7"/>
      <c r="E1" s="7"/>
      <c r="F1" s="7"/>
      <c r="G1" s="54">
        <v>45393</v>
      </c>
    </row>
    <row r="2" spans="1:10" ht="14.4" customHeight="1" x14ac:dyDescent="0.3">
      <c r="A2" s="84" t="s">
        <v>24</v>
      </c>
      <c r="B2" s="84"/>
      <c r="C2" s="84"/>
      <c r="D2" s="84"/>
      <c r="E2" s="84"/>
      <c r="F2" s="84"/>
      <c r="G2" s="84"/>
      <c r="H2" s="2"/>
      <c r="I2" s="2"/>
      <c r="J2" s="2"/>
    </row>
    <row r="3" spans="1:10" ht="14.4" customHeight="1" x14ac:dyDescent="0.3">
      <c r="A3" s="85" t="s">
        <v>23</v>
      </c>
      <c r="B3" s="85"/>
      <c r="C3" s="85"/>
      <c r="D3" s="85"/>
      <c r="E3" s="85"/>
      <c r="F3" s="85"/>
      <c r="G3" s="85"/>
      <c r="H3" s="3"/>
      <c r="I3" s="3"/>
      <c r="J3" s="3"/>
    </row>
    <row r="4" spans="1:10" ht="14.4" customHeight="1" x14ac:dyDescent="0.3">
      <c r="A4" s="13"/>
      <c r="B4" s="13"/>
      <c r="C4" s="13"/>
      <c r="D4" s="13"/>
      <c r="E4" s="13"/>
      <c r="F4" s="13"/>
      <c r="G4" s="14" t="s">
        <v>111</v>
      </c>
      <c r="H4" s="3"/>
      <c r="I4" s="3"/>
      <c r="J4" s="3"/>
    </row>
    <row r="5" spans="1:10" ht="14.4" customHeight="1" x14ac:dyDescent="0.3">
      <c r="A5" s="86" t="s">
        <v>0</v>
      </c>
      <c r="B5" s="86" t="s">
        <v>1</v>
      </c>
      <c r="C5" s="88" t="s">
        <v>126</v>
      </c>
      <c r="D5" s="88"/>
      <c r="E5" s="88"/>
      <c r="F5" s="88"/>
      <c r="G5" s="88"/>
    </row>
    <row r="6" spans="1:10" ht="14.4" customHeight="1" x14ac:dyDescent="0.3">
      <c r="A6" s="87"/>
      <c r="B6" s="87"/>
      <c r="C6" s="89" t="s">
        <v>127</v>
      </c>
      <c r="D6" s="89"/>
      <c r="E6" s="89"/>
      <c r="F6" s="89"/>
      <c r="G6" s="89"/>
    </row>
    <row r="7" spans="1:10" ht="14.4" customHeight="1" x14ac:dyDescent="0.3">
      <c r="A7" s="87"/>
      <c r="B7" s="87"/>
      <c r="C7" s="90">
        <v>2024</v>
      </c>
      <c r="D7" s="90"/>
      <c r="E7" s="90">
        <v>2023</v>
      </c>
      <c r="F7" s="90"/>
      <c r="G7" s="91" t="s">
        <v>3</v>
      </c>
    </row>
    <row r="8" spans="1:10" ht="14.4" customHeight="1" x14ac:dyDescent="0.3">
      <c r="A8" s="93" t="s">
        <v>4</v>
      </c>
      <c r="B8" s="93" t="s">
        <v>5</v>
      </c>
      <c r="C8" s="90"/>
      <c r="D8" s="90"/>
      <c r="E8" s="90"/>
      <c r="F8" s="90"/>
      <c r="G8" s="92"/>
    </row>
    <row r="9" spans="1:10" ht="14.4" customHeight="1" x14ac:dyDescent="0.3">
      <c r="A9" s="93"/>
      <c r="B9" s="93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10" ht="14.4" customHeight="1" x14ac:dyDescent="0.3">
      <c r="A10" s="94"/>
      <c r="B10" s="94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10" ht="14.4" customHeight="1" x14ac:dyDescent="0.3">
      <c r="A11" s="19">
        <v>1</v>
      </c>
      <c r="B11" s="20" t="s">
        <v>11</v>
      </c>
      <c r="C11" s="20">
        <v>967</v>
      </c>
      <c r="D11" s="21">
        <v>0.19799344799344798</v>
      </c>
      <c r="E11" s="20">
        <v>1790</v>
      </c>
      <c r="F11" s="21">
        <v>0.25593365742064628</v>
      </c>
      <c r="G11" s="22">
        <v>-0.4597765363128492</v>
      </c>
    </row>
    <row r="12" spans="1:10" ht="14.4" customHeight="1" x14ac:dyDescent="0.3">
      <c r="A12" s="23">
        <v>2</v>
      </c>
      <c r="B12" s="24" t="s">
        <v>13</v>
      </c>
      <c r="C12" s="24">
        <v>611</v>
      </c>
      <c r="D12" s="25">
        <v>0.1251023751023751</v>
      </c>
      <c r="E12" s="24">
        <v>957</v>
      </c>
      <c r="F12" s="25">
        <v>0.13683156991707177</v>
      </c>
      <c r="G12" s="26">
        <v>-0.36154649947753392</v>
      </c>
    </row>
    <row r="13" spans="1:10" ht="14.4" customHeight="1" x14ac:dyDescent="0.3">
      <c r="A13" s="19">
        <v>3</v>
      </c>
      <c r="B13" s="20" t="s">
        <v>14</v>
      </c>
      <c r="C13" s="20">
        <v>578</v>
      </c>
      <c r="D13" s="21">
        <v>0.11834561834561834</v>
      </c>
      <c r="E13" s="20">
        <v>393</v>
      </c>
      <c r="F13" s="21">
        <v>5.6191020875035746E-2</v>
      </c>
      <c r="G13" s="22">
        <v>0.47073791348600502</v>
      </c>
    </row>
    <row r="14" spans="1:10" ht="14.4" customHeight="1" x14ac:dyDescent="0.3">
      <c r="A14" s="23">
        <v>4</v>
      </c>
      <c r="B14" s="24" t="s">
        <v>12</v>
      </c>
      <c r="C14" s="24">
        <v>558</v>
      </c>
      <c r="D14" s="25">
        <v>0.11425061425061425</v>
      </c>
      <c r="E14" s="24">
        <v>1356</v>
      </c>
      <c r="F14" s="25">
        <v>0.19388046897340577</v>
      </c>
      <c r="G14" s="26">
        <v>-0.58849557522123896</v>
      </c>
    </row>
    <row r="15" spans="1:10" ht="14.4" customHeight="1" x14ac:dyDescent="0.3">
      <c r="A15" s="19">
        <v>5</v>
      </c>
      <c r="B15" s="20" t="s">
        <v>47</v>
      </c>
      <c r="C15" s="20">
        <v>179</v>
      </c>
      <c r="D15" s="21">
        <v>3.6650286650286648E-2</v>
      </c>
      <c r="E15" s="20">
        <v>257</v>
      </c>
      <c r="F15" s="21">
        <v>3.674578209894195E-2</v>
      </c>
      <c r="G15" s="22">
        <v>-0.30350194552529186</v>
      </c>
    </row>
    <row r="16" spans="1:10" ht="14.4" customHeight="1" x14ac:dyDescent="0.3">
      <c r="A16" s="23">
        <v>6</v>
      </c>
      <c r="B16" s="24" t="s">
        <v>15</v>
      </c>
      <c r="C16" s="24">
        <v>172</v>
      </c>
      <c r="D16" s="25">
        <v>3.5217035217035217E-2</v>
      </c>
      <c r="E16" s="24">
        <v>190</v>
      </c>
      <c r="F16" s="25">
        <v>2.7166142407778097E-2</v>
      </c>
      <c r="G16" s="26">
        <v>-9.4736842105263119E-2</v>
      </c>
    </row>
    <row r="17" spans="1:8" ht="14.4" customHeight="1" x14ac:dyDescent="0.3">
      <c r="A17" s="19">
        <v>7</v>
      </c>
      <c r="B17" s="20" t="s">
        <v>16</v>
      </c>
      <c r="C17" s="20">
        <v>136</v>
      </c>
      <c r="D17" s="21">
        <v>2.7846027846027847E-2</v>
      </c>
      <c r="E17" s="20">
        <v>177</v>
      </c>
      <c r="F17" s="21">
        <v>2.530740634829854E-2</v>
      </c>
      <c r="G17" s="22">
        <v>-0.23163841807909602</v>
      </c>
    </row>
    <row r="18" spans="1:8" ht="14.4" customHeight="1" x14ac:dyDescent="0.3">
      <c r="A18" s="23">
        <v>8</v>
      </c>
      <c r="B18" s="24" t="s">
        <v>19</v>
      </c>
      <c r="C18" s="24">
        <v>122</v>
      </c>
      <c r="D18" s="25">
        <v>2.4979524979524978E-2</v>
      </c>
      <c r="E18" s="24">
        <v>103</v>
      </c>
      <c r="F18" s="25">
        <v>1.4726908778953388E-2</v>
      </c>
      <c r="G18" s="26">
        <v>0.18446601941747565</v>
      </c>
    </row>
    <row r="19" spans="1:8" ht="14.4" customHeight="1" x14ac:dyDescent="0.3">
      <c r="A19" s="19">
        <v>9</v>
      </c>
      <c r="B19" s="20" t="s">
        <v>20</v>
      </c>
      <c r="C19" s="20">
        <v>99</v>
      </c>
      <c r="D19" s="21">
        <v>2.0270270270270271E-2</v>
      </c>
      <c r="E19" s="20">
        <v>85</v>
      </c>
      <c r="F19" s="21">
        <v>1.2153274235058622E-2</v>
      </c>
      <c r="G19" s="22">
        <v>0.16470588235294126</v>
      </c>
    </row>
    <row r="20" spans="1:8" ht="14.4" customHeight="1" x14ac:dyDescent="0.3">
      <c r="A20" s="23">
        <v>10</v>
      </c>
      <c r="B20" s="24" t="s">
        <v>18</v>
      </c>
      <c r="C20" s="24">
        <v>97</v>
      </c>
      <c r="D20" s="25">
        <v>1.9860769860769862E-2</v>
      </c>
      <c r="E20" s="24">
        <v>77</v>
      </c>
      <c r="F20" s="25">
        <v>1.1009436659994281E-2</v>
      </c>
      <c r="G20" s="26">
        <v>0.25974025974025983</v>
      </c>
    </row>
    <row r="21" spans="1:8" ht="14.4" customHeight="1" x14ac:dyDescent="0.3">
      <c r="A21" s="19">
        <v>11</v>
      </c>
      <c r="B21" s="20" t="s">
        <v>17</v>
      </c>
      <c r="C21" s="20">
        <v>90</v>
      </c>
      <c r="D21" s="21">
        <v>1.8427518427518427E-2</v>
      </c>
      <c r="E21" s="20">
        <v>134</v>
      </c>
      <c r="F21" s="21">
        <v>1.9159279382327709E-2</v>
      </c>
      <c r="G21" s="22">
        <v>-0.32835820895522383</v>
      </c>
    </row>
    <row r="22" spans="1:8" ht="14.4" customHeight="1" x14ac:dyDescent="0.3">
      <c r="A22" s="23">
        <v>12</v>
      </c>
      <c r="B22" s="24" t="s">
        <v>22</v>
      </c>
      <c r="C22" s="24">
        <v>80</v>
      </c>
      <c r="D22" s="25">
        <v>1.638001638001638E-2</v>
      </c>
      <c r="E22" s="24">
        <v>98</v>
      </c>
      <c r="F22" s="25">
        <v>1.4012010294538175E-2</v>
      </c>
      <c r="G22" s="26">
        <v>-0.18367346938775508</v>
      </c>
    </row>
    <row r="23" spans="1:8" ht="14.4" customHeight="1" x14ac:dyDescent="0.3">
      <c r="A23" s="19">
        <v>13</v>
      </c>
      <c r="B23" s="20" t="s">
        <v>21</v>
      </c>
      <c r="C23" s="20">
        <v>74</v>
      </c>
      <c r="D23" s="21">
        <v>1.5151515151515152E-2</v>
      </c>
      <c r="E23" s="20">
        <v>136</v>
      </c>
      <c r="F23" s="21">
        <v>1.9445238776093794E-2</v>
      </c>
      <c r="G23" s="22">
        <v>-0.45588235294117652</v>
      </c>
    </row>
    <row r="24" spans="1:8" ht="14.4" customHeight="1" x14ac:dyDescent="0.3">
      <c r="A24" s="23">
        <v>14</v>
      </c>
      <c r="B24" s="24" t="s">
        <v>116</v>
      </c>
      <c r="C24" s="24">
        <v>58</v>
      </c>
      <c r="D24" s="25">
        <v>1.1875511875511875E-2</v>
      </c>
      <c r="E24" s="24">
        <v>12</v>
      </c>
      <c r="F24" s="25">
        <v>1.7157563625965113E-3</v>
      </c>
      <c r="G24" s="26">
        <v>3.833333333333333</v>
      </c>
    </row>
    <row r="25" spans="1:8" ht="14.4" customHeight="1" x14ac:dyDescent="0.3">
      <c r="A25" s="19">
        <v>15</v>
      </c>
      <c r="B25" s="20" t="s">
        <v>84</v>
      </c>
      <c r="C25" s="20">
        <v>49</v>
      </c>
      <c r="D25" s="27">
        <v>1.0032760032760032E-2</v>
      </c>
      <c r="E25" s="20">
        <v>55</v>
      </c>
      <c r="F25" s="27">
        <v>7.8638833285673438E-3</v>
      </c>
      <c r="G25" s="28">
        <v>-0.10909090909090913</v>
      </c>
    </row>
    <row r="26" spans="1:8" ht="14.4" customHeight="1" x14ac:dyDescent="0.3">
      <c r="A26" s="23"/>
      <c r="B26" s="24" t="s">
        <v>117</v>
      </c>
      <c r="C26" s="24">
        <v>49</v>
      </c>
      <c r="D26" s="25">
        <v>1.0032760032760032E-2</v>
      </c>
      <c r="E26" s="24">
        <v>53</v>
      </c>
      <c r="F26" s="25">
        <v>7.5779239348012584E-3</v>
      </c>
      <c r="G26" s="26">
        <v>-7.547169811320753E-2</v>
      </c>
    </row>
    <row r="27" spans="1:8" ht="14.4" customHeight="1" x14ac:dyDescent="0.3">
      <c r="A27" s="19">
        <v>17</v>
      </c>
      <c r="B27" s="20" t="s">
        <v>48</v>
      </c>
      <c r="C27" s="20">
        <v>45</v>
      </c>
      <c r="D27" s="27">
        <v>9.2137592137592136E-3</v>
      </c>
      <c r="E27" s="20">
        <v>71</v>
      </c>
      <c r="F27" s="27">
        <v>1.0151558478696025E-2</v>
      </c>
      <c r="G27" s="28">
        <v>-0.36619718309859151</v>
      </c>
    </row>
    <row r="28" spans="1:8" ht="14.4" customHeight="1" x14ac:dyDescent="0.3">
      <c r="A28" s="23">
        <v>18</v>
      </c>
      <c r="B28" s="24" t="s">
        <v>108</v>
      </c>
      <c r="C28" s="24">
        <v>44</v>
      </c>
      <c r="D28" s="25">
        <v>9.0090090090090089E-3</v>
      </c>
      <c r="E28" s="24">
        <v>37</v>
      </c>
      <c r="F28" s="25">
        <v>5.2902487846725769E-3</v>
      </c>
      <c r="G28" s="26">
        <v>0.18918918918918926</v>
      </c>
    </row>
    <row r="29" spans="1:8" ht="14.4" customHeight="1" x14ac:dyDescent="0.3">
      <c r="A29" s="19">
        <v>19</v>
      </c>
      <c r="B29" s="20" t="s">
        <v>118</v>
      </c>
      <c r="C29" s="20">
        <v>40</v>
      </c>
      <c r="D29" s="27">
        <v>8.1900081900081901E-3</v>
      </c>
      <c r="E29" s="20">
        <v>23</v>
      </c>
      <c r="F29" s="27">
        <v>3.28853302830998E-3</v>
      </c>
      <c r="G29" s="28">
        <v>0.73913043478260865</v>
      </c>
    </row>
    <row r="30" spans="1:8" ht="14.4" customHeight="1" x14ac:dyDescent="0.3">
      <c r="A30" s="23">
        <v>20</v>
      </c>
      <c r="B30" s="24" t="s">
        <v>130</v>
      </c>
      <c r="C30" s="24">
        <v>38</v>
      </c>
      <c r="D30" s="25">
        <v>7.7805077805077807E-3</v>
      </c>
      <c r="E30" s="24">
        <v>59</v>
      </c>
      <c r="F30" s="25">
        <v>8.4358021160995146E-3</v>
      </c>
      <c r="G30" s="26">
        <v>-0.35593220338983056</v>
      </c>
    </row>
    <row r="31" spans="1:8" ht="14.4" customHeight="1" x14ac:dyDescent="0.3">
      <c r="A31" s="29"/>
      <c r="B31" s="30" t="s">
        <v>112</v>
      </c>
      <c r="C31" s="30">
        <f>C32-SUM(C11:C30)</f>
        <v>798</v>
      </c>
      <c r="D31" s="31">
        <f>C31/C32</f>
        <v>0.16339066339066338</v>
      </c>
      <c r="E31" s="30">
        <f>E32-SUM(E11:E30)</f>
        <v>931</v>
      </c>
      <c r="F31" s="31">
        <f>E31/E32</f>
        <v>0.13311409779811267</v>
      </c>
      <c r="G31" s="32">
        <f>C31/E31-1</f>
        <v>-0.1428571428571429</v>
      </c>
    </row>
    <row r="32" spans="1:8" ht="14.4" customHeight="1" x14ac:dyDescent="0.3">
      <c r="A32" s="33"/>
      <c r="B32" s="34" t="s">
        <v>113</v>
      </c>
      <c r="C32" s="34">
        <v>4884</v>
      </c>
      <c r="D32" s="35">
        <v>1</v>
      </c>
      <c r="E32" s="34">
        <v>6994</v>
      </c>
      <c r="F32" s="35">
        <v>0.99999999999999967</v>
      </c>
      <c r="G32" s="36">
        <v>-0.30168716042321986</v>
      </c>
      <c r="H32" s="4"/>
    </row>
    <row r="33" spans="1:8" ht="14.4" customHeight="1" x14ac:dyDescent="0.3">
      <c r="A33" s="37" t="s">
        <v>10</v>
      </c>
      <c r="B33" s="38"/>
      <c r="C33" s="38"/>
      <c r="D33" s="39"/>
      <c r="E33" s="38"/>
      <c r="F33" s="39"/>
      <c r="G33" s="40"/>
      <c r="H33" s="4"/>
    </row>
    <row r="34" spans="1:8" ht="11.25" customHeight="1" x14ac:dyDescent="0.3">
      <c r="A34" s="10" t="s">
        <v>53</v>
      </c>
      <c r="B34" s="7"/>
      <c r="C34" s="7"/>
      <c r="D34" s="7"/>
      <c r="E34" s="7"/>
      <c r="F34" s="7"/>
      <c r="G34" s="7" t="s">
        <v>49</v>
      </c>
    </row>
    <row r="35" spans="1:8" x14ac:dyDescent="0.3">
      <c r="A35" s="11" t="s">
        <v>52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9" priority="2" operator="equal">
      <formula>0</formula>
    </cfRule>
  </conditionalFormatting>
  <conditionalFormatting sqref="G11:G33">
    <cfRule type="cellIs" dxfId="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r:id="rId1"/>
  <ignoredErrors>
    <ignoredError sqref="D31:E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zoomScaleNormal="100" workbookViewId="0"/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8" width="9" customWidth="1"/>
  </cols>
  <sheetData>
    <row r="1" spans="1:8" x14ac:dyDescent="0.3">
      <c r="A1" s="7" t="s">
        <v>25</v>
      </c>
      <c r="B1" s="7"/>
      <c r="C1" s="7"/>
      <c r="D1" s="7"/>
      <c r="E1" s="7"/>
      <c r="F1" s="7"/>
      <c r="G1" s="8">
        <v>45393</v>
      </c>
    </row>
    <row r="2" spans="1:8" ht="14.4" customHeight="1" x14ac:dyDescent="0.3">
      <c r="A2" s="84" t="s">
        <v>26</v>
      </c>
      <c r="B2" s="84"/>
      <c r="C2" s="84"/>
      <c r="D2" s="84"/>
      <c r="E2" s="84"/>
      <c r="F2" s="84"/>
      <c r="G2" s="84"/>
      <c r="H2" s="2"/>
    </row>
    <row r="3" spans="1:8" ht="14.4" customHeight="1" x14ac:dyDescent="0.3">
      <c r="A3" s="85" t="s">
        <v>55</v>
      </c>
      <c r="B3" s="85"/>
      <c r="C3" s="85"/>
      <c r="D3" s="85"/>
      <c r="E3" s="85"/>
      <c r="F3" s="85"/>
      <c r="G3" s="85"/>
      <c r="H3" s="6"/>
    </row>
    <row r="4" spans="1:8" ht="14.4" customHeight="1" x14ac:dyDescent="0.3">
      <c r="A4" s="13"/>
      <c r="B4" s="13"/>
      <c r="C4" s="13"/>
      <c r="D4" s="13"/>
      <c r="E4" s="13"/>
      <c r="F4" s="13"/>
      <c r="G4" s="41" t="s">
        <v>54</v>
      </c>
      <c r="H4" s="3"/>
    </row>
    <row r="5" spans="1:8" ht="14.4" customHeight="1" x14ac:dyDescent="0.3">
      <c r="A5" s="86" t="s">
        <v>0</v>
      </c>
      <c r="B5" s="86" t="s">
        <v>1</v>
      </c>
      <c r="C5" s="88" t="s">
        <v>126</v>
      </c>
      <c r="D5" s="88"/>
      <c r="E5" s="88"/>
      <c r="F5" s="88"/>
      <c r="G5" s="88"/>
    </row>
    <row r="6" spans="1:8" ht="14.4" customHeight="1" x14ac:dyDescent="0.3">
      <c r="A6" s="87"/>
      <c r="B6" s="87"/>
      <c r="C6" s="89" t="s">
        <v>127</v>
      </c>
      <c r="D6" s="89"/>
      <c r="E6" s="89"/>
      <c r="F6" s="89"/>
      <c r="G6" s="89"/>
    </row>
    <row r="7" spans="1:8" ht="14.4" customHeight="1" x14ac:dyDescent="0.3">
      <c r="A7" s="87"/>
      <c r="B7" s="87"/>
      <c r="C7" s="90">
        <v>2024</v>
      </c>
      <c r="D7" s="90"/>
      <c r="E7" s="90">
        <v>2023</v>
      </c>
      <c r="F7" s="90"/>
      <c r="G7" s="91" t="s">
        <v>3</v>
      </c>
    </row>
    <row r="8" spans="1:8" ht="14.4" customHeight="1" x14ac:dyDescent="0.3">
      <c r="A8" s="97" t="s">
        <v>4</v>
      </c>
      <c r="B8" s="97" t="s">
        <v>5</v>
      </c>
      <c r="C8" s="90"/>
      <c r="D8" s="90"/>
      <c r="E8" s="90"/>
      <c r="F8" s="90"/>
      <c r="G8" s="92"/>
    </row>
    <row r="9" spans="1:8" ht="14.4" customHeight="1" x14ac:dyDescent="0.3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8" ht="14.4" customHeight="1" x14ac:dyDescent="0.3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8" ht="14.4" customHeight="1" x14ac:dyDescent="0.3">
      <c r="A11" s="19">
        <v>1</v>
      </c>
      <c r="B11" s="20" t="s">
        <v>11</v>
      </c>
      <c r="C11" s="20">
        <v>964</v>
      </c>
      <c r="D11" s="22">
        <v>0.22150735294117646</v>
      </c>
      <c r="E11" s="20">
        <v>1786</v>
      </c>
      <c r="F11" s="21">
        <v>0.28259493670886077</v>
      </c>
      <c r="G11" s="22">
        <v>-0.46024636058230683</v>
      </c>
    </row>
    <row r="12" spans="1:8" ht="14.4" customHeight="1" x14ac:dyDescent="0.3">
      <c r="A12" s="23">
        <v>2</v>
      </c>
      <c r="B12" s="24" t="s">
        <v>14</v>
      </c>
      <c r="C12" s="24">
        <v>578</v>
      </c>
      <c r="D12" s="26">
        <v>0.1328125</v>
      </c>
      <c r="E12" s="24">
        <v>391</v>
      </c>
      <c r="F12" s="25">
        <v>6.1867088607594933E-2</v>
      </c>
      <c r="G12" s="26">
        <v>0.47826086956521729</v>
      </c>
    </row>
    <row r="13" spans="1:8" ht="14.4" customHeight="1" x14ac:dyDescent="0.3">
      <c r="A13" s="19">
        <v>3</v>
      </c>
      <c r="B13" s="20" t="s">
        <v>12</v>
      </c>
      <c r="C13" s="20">
        <v>556</v>
      </c>
      <c r="D13" s="22">
        <v>0.12775735294117646</v>
      </c>
      <c r="E13" s="20">
        <v>1355</v>
      </c>
      <c r="F13" s="21">
        <v>0.21439873417721519</v>
      </c>
      <c r="G13" s="22">
        <v>-0.5896678966789668</v>
      </c>
    </row>
    <row r="14" spans="1:8" ht="14.4" customHeight="1" x14ac:dyDescent="0.3">
      <c r="A14" s="23">
        <v>4</v>
      </c>
      <c r="B14" s="24" t="s">
        <v>13</v>
      </c>
      <c r="C14" s="24">
        <v>510</v>
      </c>
      <c r="D14" s="26">
        <v>0.1171875</v>
      </c>
      <c r="E14" s="24">
        <v>892</v>
      </c>
      <c r="F14" s="25">
        <v>0.14113924050632912</v>
      </c>
      <c r="G14" s="26">
        <v>-0.4282511210762332</v>
      </c>
    </row>
    <row r="15" spans="1:8" ht="14.4" customHeight="1" x14ac:dyDescent="0.3">
      <c r="A15" s="19">
        <v>5</v>
      </c>
      <c r="B15" s="20" t="s">
        <v>15</v>
      </c>
      <c r="C15" s="20">
        <v>164</v>
      </c>
      <c r="D15" s="22">
        <v>3.7683823529411763E-2</v>
      </c>
      <c r="E15" s="20">
        <v>187</v>
      </c>
      <c r="F15" s="21">
        <v>2.958860759493671E-2</v>
      </c>
      <c r="G15" s="22">
        <v>-0.12299465240641716</v>
      </c>
    </row>
    <row r="16" spans="1:8" ht="14.4" customHeight="1" x14ac:dyDescent="0.3">
      <c r="A16" s="23">
        <v>6</v>
      </c>
      <c r="B16" s="24" t="s">
        <v>16</v>
      </c>
      <c r="C16" s="24">
        <v>135</v>
      </c>
      <c r="D16" s="26">
        <v>3.1020220588235295E-2</v>
      </c>
      <c r="E16" s="24">
        <v>173</v>
      </c>
      <c r="F16" s="25">
        <v>2.7373417721518987E-2</v>
      </c>
      <c r="G16" s="26">
        <v>-0.21965317919075145</v>
      </c>
    </row>
    <row r="17" spans="1:7" ht="14.4" customHeight="1" x14ac:dyDescent="0.3">
      <c r="A17" s="19">
        <v>7</v>
      </c>
      <c r="B17" s="20" t="s">
        <v>19</v>
      </c>
      <c r="C17" s="20">
        <v>122</v>
      </c>
      <c r="D17" s="22">
        <v>2.8033088235294119E-2</v>
      </c>
      <c r="E17" s="20">
        <v>103</v>
      </c>
      <c r="F17" s="21">
        <v>1.629746835443038E-2</v>
      </c>
      <c r="G17" s="22">
        <v>0.18446601941747565</v>
      </c>
    </row>
    <row r="18" spans="1:7" ht="14.4" customHeight="1" x14ac:dyDescent="0.3">
      <c r="A18" s="23">
        <v>8</v>
      </c>
      <c r="B18" s="24" t="s">
        <v>20</v>
      </c>
      <c r="C18" s="24">
        <v>99</v>
      </c>
      <c r="D18" s="26">
        <v>2.2748161764705881E-2</v>
      </c>
      <c r="E18" s="24">
        <v>85</v>
      </c>
      <c r="F18" s="25">
        <v>1.3449367088607595E-2</v>
      </c>
      <c r="G18" s="26">
        <v>0.16470588235294126</v>
      </c>
    </row>
    <row r="19" spans="1:7" ht="14.4" customHeight="1" x14ac:dyDescent="0.3">
      <c r="A19" s="19">
        <v>9</v>
      </c>
      <c r="B19" s="20" t="s">
        <v>17</v>
      </c>
      <c r="C19" s="20">
        <v>89</v>
      </c>
      <c r="D19" s="22">
        <v>2.0450367647058824E-2</v>
      </c>
      <c r="E19" s="20">
        <v>134</v>
      </c>
      <c r="F19" s="21">
        <v>2.1202531645569619E-2</v>
      </c>
      <c r="G19" s="22">
        <v>-0.33582089552238803</v>
      </c>
    </row>
    <row r="20" spans="1:7" ht="14.4" customHeight="1" x14ac:dyDescent="0.3">
      <c r="A20" s="23">
        <v>10</v>
      </c>
      <c r="B20" s="24" t="s">
        <v>18</v>
      </c>
      <c r="C20" s="24">
        <v>87</v>
      </c>
      <c r="D20" s="26">
        <v>1.999080882352941E-2</v>
      </c>
      <c r="E20" s="24">
        <v>63</v>
      </c>
      <c r="F20" s="25">
        <v>9.9683544303797462E-3</v>
      </c>
      <c r="G20" s="26">
        <v>0.38095238095238093</v>
      </c>
    </row>
    <row r="21" spans="1:7" ht="14.4" customHeight="1" x14ac:dyDescent="0.3">
      <c r="A21" s="19">
        <v>11</v>
      </c>
      <c r="B21" s="20" t="s">
        <v>22</v>
      </c>
      <c r="C21" s="20">
        <v>74</v>
      </c>
      <c r="D21" s="22">
        <v>1.7003676470588234E-2</v>
      </c>
      <c r="E21" s="20">
        <v>93</v>
      </c>
      <c r="F21" s="21">
        <v>1.4715189873417722E-2</v>
      </c>
      <c r="G21" s="22">
        <v>-0.20430107526881724</v>
      </c>
    </row>
    <row r="22" spans="1:7" ht="14.4" customHeight="1" x14ac:dyDescent="0.3">
      <c r="A22" s="23"/>
      <c r="B22" s="24" t="s">
        <v>21</v>
      </c>
      <c r="C22" s="24">
        <v>74</v>
      </c>
      <c r="D22" s="26">
        <v>1.7003676470588234E-2</v>
      </c>
      <c r="E22" s="24">
        <v>136</v>
      </c>
      <c r="F22" s="25">
        <v>2.1518987341772152E-2</v>
      </c>
      <c r="G22" s="26">
        <v>-0.45588235294117652</v>
      </c>
    </row>
    <row r="23" spans="1:7" ht="14.4" customHeight="1" x14ac:dyDescent="0.3">
      <c r="A23" s="19">
        <v>13</v>
      </c>
      <c r="B23" s="20" t="s">
        <v>116</v>
      </c>
      <c r="C23" s="20">
        <v>58</v>
      </c>
      <c r="D23" s="22">
        <v>1.3327205882352941E-2</v>
      </c>
      <c r="E23" s="20">
        <v>12</v>
      </c>
      <c r="F23" s="21">
        <v>1.8987341772151898E-3</v>
      </c>
      <c r="G23" s="22">
        <v>3.833333333333333</v>
      </c>
    </row>
    <row r="24" spans="1:7" ht="14.4" customHeight="1" x14ac:dyDescent="0.3">
      <c r="A24" s="23">
        <v>14</v>
      </c>
      <c r="B24" s="24" t="s">
        <v>84</v>
      </c>
      <c r="C24" s="24">
        <v>49</v>
      </c>
      <c r="D24" s="26">
        <v>1.1259191176470588E-2</v>
      </c>
      <c r="E24" s="24">
        <v>55</v>
      </c>
      <c r="F24" s="25">
        <v>8.7025316455696198E-3</v>
      </c>
      <c r="G24" s="26">
        <v>-0.10909090909090913</v>
      </c>
    </row>
    <row r="25" spans="1:7" ht="14.4" customHeight="1" x14ac:dyDescent="0.3">
      <c r="A25" s="19">
        <v>15</v>
      </c>
      <c r="B25" s="20" t="s">
        <v>48</v>
      </c>
      <c r="C25" s="20">
        <v>45</v>
      </c>
      <c r="D25" s="22">
        <v>1.0340073529411764E-2</v>
      </c>
      <c r="E25" s="20">
        <v>71</v>
      </c>
      <c r="F25" s="21">
        <v>1.1234177215189873E-2</v>
      </c>
      <c r="G25" s="22">
        <v>-0.36619718309859151</v>
      </c>
    </row>
    <row r="26" spans="1:7" ht="14.4" customHeight="1" x14ac:dyDescent="0.3">
      <c r="A26" s="23">
        <v>16</v>
      </c>
      <c r="B26" s="24" t="s">
        <v>118</v>
      </c>
      <c r="C26" s="24">
        <v>40</v>
      </c>
      <c r="D26" s="26">
        <v>9.1911764705882356E-3</v>
      </c>
      <c r="E26" s="24">
        <v>23</v>
      </c>
      <c r="F26" s="25">
        <v>3.6392405063291138E-3</v>
      </c>
      <c r="G26" s="26">
        <v>0.73913043478260865</v>
      </c>
    </row>
    <row r="27" spans="1:7" ht="14.4" customHeight="1" x14ac:dyDescent="0.3">
      <c r="A27" s="19"/>
      <c r="B27" s="20" t="s">
        <v>108</v>
      </c>
      <c r="C27" s="20">
        <v>40</v>
      </c>
      <c r="D27" s="22">
        <v>9.1911764705882356E-3</v>
      </c>
      <c r="E27" s="20">
        <v>32</v>
      </c>
      <c r="F27" s="21">
        <v>5.0632911392405064E-3</v>
      </c>
      <c r="G27" s="22">
        <v>0.25</v>
      </c>
    </row>
    <row r="28" spans="1:7" ht="14.4" customHeight="1" x14ac:dyDescent="0.3">
      <c r="A28" s="23">
        <v>18</v>
      </c>
      <c r="B28" s="24" t="s">
        <v>119</v>
      </c>
      <c r="C28" s="24">
        <v>35</v>
      </c>
      <c r="D28" s="26">
        <v>8.0422794117647051E-3</v>
      </c>
      <c r="E28" s="24">
        <v>23</v>
      </c>
      <c r="F28" s="25">
        <v>3.6392405063291138E-3</v>
      </c>
      <c r="G28" s="26">
        <v>0.52173913043478271</v>
      </c>
    </row>
    <row r="29" spans="1:7" ht="14.4" customHeight="1" x14ac:dyDescent="0.3">
      <c r="A29" s="19">
        <v>19</v>
      </c>
      <c r="B29" s="20" t="s">
        <v>129</v>
      </c>
      <c r="C29" s="20">
        <v>33</v>
      </c>
      <c r="D29" s="22">
        <v>7.5827205882352941E-3</v>
      </c>
      <c r="E29" s="20">
        <v>32</v>
      </c>
      <c r="F29" s="21">
        <v>5.0632911392405064E-3</v>
      </c>
      <c r="G29" s="22">
        <v>3.125E-2</v>
      </c>
    </row>
    <row r="30" spans="1:7" ht="14.4" customHeight="1" x14ac:dyDescent="0.3">
      <c r="A30" s="23">
        <v>20</v>
      </c>
      <c r="B30" s="24" t="s">
        <v>107</v>
      </c>
      <c r="C30" s="24">
        <v>32</v>
      </c>
      <c r="D30" s="26">
        <v>7.3529411764705881E-3</v>
      </c>
      <c r="E30" s="24">
        <v>53</v>
      </c>
      <c r="F30" s="25">
        <v>8.3860759493670882E-3</v>
      </c>
      <c r="G30" s="26">
        <v>-0.39622641509433965</v>
      </c>
    </row>
    <row r="31" spans="1:7" ht="14.4" customHeight="1" x14ac:dyDescent="0.3">
      <c r="A31" s="42"/>
      <c r="B31" s="30" t="s">
        <v>112</v>
      </c>
      <c r="C31" s="30">
        <f>C32-SUM(C11:C30)</f>
        <v>568</v>
      </c>
      <c r="D31" s="31">
        <f>C31/C32</f>
        <v>0.13051470588235295</v>
      </c>
      <c r="E31" s="30">
        <f>E32-SUM(E11:E30)</f>
        <v>621</v>
      </c>
      <c r="F31" s="31">
        <f>E31/E32</f>
        <v>9.8259493670886072E-2</v>
      </c>
      <c r="G31" s="32">
        <f>C31/E31-1</f>
        <v>-8.5346215780998436E-2</v>
      </c>
    </row>
    <row r="32" spans="1:7" ht="14.4" customHeight="1" x14ac:dyDescent="0.3">
      <c r="A32" s="33"/>
      <c r="B32" s="34" t="s">
        <v>114</v>
      </c>
      <c r="C32" s="34">
        <v>4352</v>
      </c>
      <c r="D32" s="35">
        <v>1</v>
      </c>
      <c r="E32" s="34">
        <v>6320</v>
      </c>
      <c r="F32" s="35">
        <v>1.0000000000000007</v>
      </c>
      <c r="G32" s="36">
        <v>-0.31139240506329113</v>
      </c>
    </row>
    <row r="33" spans="1:7" ht="12.75" customHeight="1" x14ac:dyDescent="0.3">
      <c r="A33" s="37" t="s">
        <v>10</v>
      </c>
      <c r="B33" s="7"/>
      <c r="C33" s="7"/>
      <c r="D33" s="7"/>
      <c r="E33" s="7"/>
      <c r="F33" s="7"/>
      <c r="G33" s="7"/>
    </row>
    <row r="34" spans="1:7" x14ac:dyDescent="0.3">
      <c r="A34" s="7" t="s">
        <v>51</v>
      </c>
      <c r="B34" s="7"/>
      <c r="C34" s="7"/>
      <c r="D34" s="7"/>
      <c r="E34" s="7"/>
      <c r="F34" s="7"/>
      <c r="G34" s="7"/>
    </row>
    <row r="35" spans="1:7" x14ac:dyDescent="0.3">
      <c r="A35" s="9" t="s">
        <v>52</v>
      </c>
      <c r="B35" s="7"/>
      <c r="C35" s="7"/>
      <c r="D35" s="7"/>
      <c r="E35" s="7"/>
      <c r="F35" s="7"/>
      <c r="G35" s="7"/>
    </row>
    <row r="51" ht="15" customHeight="1" x14ac:dyDescent="0.3"/>
    <row r="53" ht="15" customHeight="1" x14ac:dyDescent="0.3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7" priority="5" operator="equal">
      <formula>0</formula>
    </cfRule>
  </conditionalFormatting>
  <conditionalFormatting sqref="G11:G32">
    <cfRule type="cellIs" dxfId="6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:E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>
      <selection activeCell="C5" sqref="C5:G10"/>
    </sheetView>
  </sheetViews>
  <sheetFormatPr defaultRowHeight="14.4" x14ac:dyDescent="0.3"/>
  <cols>
    <col min="1" max="1" width="8" customWidth="1"/>
    <col min="2" max="2" width="25.5546875" customWidth="1"/>
    <col min="3" max="7" width="11.6640625" customWidth="1"/>
    <col min="8" max="10" width="9" customWidth="1"/>
  </cols>
  <sheetData>
    <row r="1" spans="1:10" x14ac:dyDescent="0.3">
      <c r="A1" s="7" t="s">
        <v>25</v>
      </c>
      <c r="B1" s="7"/>
      <c r="C1" s="7"/>
      <c r="D1" s="7"/>
      <c r="E1" s="7"/>
      <c r="F1" s="7"/>
      <c r="G1" s="8">
        <v>45393</v>
      </c>
    </row>
    <row r="2" spans="1:10" ht="14.4" customHeight="1" x14ac:dyDescent="0.3">
      <c r="A2" s="84" t="s">
        <v>27</v>
      </c>
      <c r="B2" s="84"/>
      <c r="C2" s="84"/>
      <c r="D2" s="84"/>
      <c r="E2" s="84"/>
      <c r="F2" s="84"/>
      <c r="G2" s="84"/>
      <c r="H2" s="2"/>
      <c r="I2" s="2"/>
      <c r="J2" s="2"/>
    </row>
    <row r="3" spans="1:10" ht="14.4" customHeight="1" x14ac:dyDescent="0.3">
      <c r="A3" s="85" t="s">
        <v>28</v>
      </c>
      <c r="B3" s="85"/>
      <c r="C3" s="85"/>
      <c r="D3" s="85"/>
      <c r="E3" s="85"/>
      <c r="F3" s="85"/>
      <c r="G3" s="85"/>
      <c r="H3" s="3"/>
      <c r="I3" s="3"/>
      <c r="J3" s="3"/>
    </row>
    <row r="4" spans="1:10" ht="14.4" customHeight="1" x14ac:dyDescent="0.3">
      <c r="A4" s="13"/>
      <c r="B4" s="13"/>
      <c r="C4" s="13"/>
      <c r="D4" s="13"/>
      <c r="E4" s="13"/>
      <c r="F4" s="13"/>
      <c r="G4" s="14" t="s">
        <v>111</v>
      </c>
      <c r="H4" s="3"/>
      <c r="I4" s="3"/>
      <c r="J4" s="3"/>
    </row>
    <row r="5" spans="1:10" ht="14.4" customHeight="1" x14ac:dyDescent="0.3">
      <c r="A5" s="86" t="s">
        <v>0</v>
      </c>
      <c r="B5" s="86" t="s">
        <v>1</v>
      </c>
      <c r="C5" s="88" t="s">
        <v>126</v>
      </c>
      <c r="D5" s="88"/>
      <c r="E5" s="88"/>
      <c r="F5" s="88"/>
      <c r="G5" s="88"/>
    </row>
    <row r="6" spans="1:10" ht="14.4" customHeight="1" x14ac:dyDescent="0.3">
      <c r="A6" s="87"/>
      <c r="B6" s="87"/>
      <c r="C6" s="89" t="s">
        <v>127</v>
      </c>
      <c r="D6" s="89"/>
      <c r="E6" s="89"/>
      <c r="F6" s="89"/>
      <c r="G6" s="89"/>
    </row>
    <row r="7" spans="1:10" ht="14.4" customHeight="1" x14ac:dyDescent="0.3">
      <c r="A7" s="87"/>
      <c r="B7" s="87"/>
      <c r="C7" s="90">
        <v>2024</v>
      </c>
      <c r="D7" s="90"/>
      <c r="E7" s="90">
        <v>2023</v>
      </c>
      <c r="F7" s="90"/>
      <c r="G7" s="91" t="s">
        <v>3</v>
      </c>
    </row>
    <row r="8" spans="1:10" ht="14.4" customHeight="1" x14ac:dyDescent="0.3">
      <c r="A8" s="97" t="s">
        <v>4</v>
      </c>
      <c r="B8" s="97" t="s">
        <v>5</v>
      </c>
      <c r="C8" s="90"/>
      <c r="D8" s="90"/>
      <c r="E8" s="90"/>
      <c r="F8" s="90"/>
      <c r="G8" s="92"/>
    </row>
    <row r="9" spans="1:10" ht="14.4" customHeight="1" x14ac:dyDescent="0.3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10" ht="14.4" customHeight="1" x14ac:dyDescent="0.3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10" ht="14.4" customHeight="1" x14ac:dyDescent="0.3">
      <c r="A11" s="19">
        <v>1</v>
      </c>
      <c r="B11" s="20" t="s">
        <v>29</v>
      </c>
      <c r="C11" s="20">
        <v>2691</v>
      </c>
      <c r="D11" s="21">
        <v>0.25957364714960934</v>
      </c>
      <c r="E11" s="20">
        <v>2409</v>
      </c>
      <c r="F11" s="21">
        <v>0.253632343651295</v>
      </c>
      <c r="G11" s="22">
        <v>0.11706102117061024</v>
      </c>
    </row>
    <row r="12" spans="1:10" ht="14.4" customHeight="1" x14ac:dyDescent="0.3">
      <c r="A12" s="23">
        <v>2</v>
      </c>
      <c r="B12" s="24" t="s">
        <v>109</v>
      </c>
      <c r="C12" s="24">
        <v>2463</v>
      </c>
      <c r="D12" s="25">
        <v>0.23758078518375614</v>
      </c>
      <c r="E12" s="24">
        <v>2199</v>
      </c>
      <c r="F12" s="25">
        <v>0.23152242577384713</v>
      </c>
      <c r="G12" s="26">
        <v>0.12005457025920863</v>
      </c>
    </row>
    <row r="13" spans="1:10" ht="14.4" customHeight="1" x14ac:dyDescent="0.3">
      <c r="A13" s="19">
        <v>3</v>
      </c>
      <c r="B13" s="20" t="s">
        <v>32</v>
      </c>
      <c r="C13" s="20">
        <v>641</v>
      </c>
      <c r="D13" s="21">
        <v>6.1830809298736376E-2</v>
      </c>
      <c r="E13" s="20">
        <v>806</v>
      </c>
      <c r="F13" s="21">
        <v>8.485997052010949E-2</v>
      </c>
      <c r="G13" s="22">
        <v>-0.20471464019851116</v>
      </c>
    </row>
    <row r="14" spans="1:10" ht="14.4" customHeight="1" x14ac:dyDescent="0.3">
      <c r="A14" s="23">
        <v>4</v>
      </c>
      <c r="B14" s="24" t="s">
        <v>18</v>
      </c>
      <c r="C14" s="24">
        <v>560</v>
      </c>
      <c r="D14" s="25">
        <v>5.401755570560432E-2</v>
      </c>
      <c r="E14" s="24">
        <v>660</v>
      </c>
      <c r="F14" s="25">
        <v>6.948831332912192E-2</v>
      </c>
      <c r="G14" s="26">
        <v>-0.15151515151515149</v>
      </c>
    </row>
    <row r="15" spans="1:10" ht="14.4" customHeight="1" x14ac:dyDescent="0.3">
      <c r="A15" s="19">
        <v>5</v>
      </c>
      <c r="B15" s="20" t="s">
        <v>60</v>
      </c>
      <c r="C15" s="20">
        <v>473</v>
      </c>
      <c r="D15" s="21">
        <v>4.5625542587055076E-2</v>
      </c>
      <c r="E15" s="20">
        <v>363</v>
      </c>
      <c r="F15" s="21">
        <v>3.8218572331017053E-2</v>
      </c>
      <c r="G15" s="22">
        <v>0.30303030303030298</v>
      </c>
    </row>
    <row r="16" spans="1:10" ht="14.4" customHeight="1" x14ac:dyDescent="0.3">
      <c r="A16" s="23">
        <v>6</v>
      </c>
      <c r="B16" s="24" t="s">
        <v>30</v>
      </c>
      <c r="C16" s="24">
        <v>434</v>
      </c>
      <c r="D16" s="25">
        <v>4.186360567184335E-2</v>
      </c>
      <c r="E16" s="24">
        <v>394</v>
      </c>
      <c r="F16" s="25">
        <v>4.1482417351021268E-2</v>
      </c>
      <c r="G16" s="26">
        <v>0.10152284263959399</v>
      </c>
    </row>
    <row r="17" spans="1:7" ht="14.4" customHeight="1" x14ac:dyDescent="0.3">
      <c r="A17" s="19">
        <v>7</v>
      </c>
      <c r="B17" s="20" t="s">
        <v>59</v>
      </c>
      <c r="C17" s="20">
        <v>325</v>
      </c>
      <c r="D17" s="21">
        <v>3.134947429343108E-2</v>
      </c>
      <c r="E17" s="20">
        <v>372</v>
      </c>
      <c r="F17" s="21">
        <v>3.9166140240050537E-2</v>
      </c>
      <c r="G17" s="22">
        <v>-0.12634408602150538</v>
      </c>
    </row>
    <row r="18" spans="1:7" ht="14.4" customHeight="1" x14ac:dyDescent="0.3">
      <c r="A18" s="23">
        <v>8</v>
      </c>
      <c r="B18" s="24" t="s">
        <v>93</v>
      </c>
      <c r="C18" s="24">
        <v>225</v>
      </c>
      <c r="D18" s="25">
        <v>2.1703482203144595E-2</v>
      </c>
      <c r="E18" s="24">
        <v>120</v>
      </c>
      <c r="F18" s="25">
        <v>1.2634238787113077E-2</v>
      </c>
      <c r="G18" s="26">
        <v>0.875</v>
      </c>
    </row>
    <row r="19" spans="1:7" ht="14.4" customHeight="1" x14ac:dyDescent="0.3">
      <c r="A19" s="19">
        <v>9</v>
      </c>
      <c r="B19" s="20" t="s">
        <v>50</v>
      </c>
      <c r="C19" s="20">
        <v>213</v>
      </c>
      <c r="D19" s="21">
        <v>2.0545963152310213E-2</v>
      </c>
      <c r="E19" s="20">
        <v>160</v>
      </c>
      <c r="F19" s="21">
        <v>1.684565171615077E-2</v>
      </c>
      <c r="G19" s="22">
        <v>0.33125000000000004</v>
      </c>
    </row>
    <row r="20" spans="1:7" ht="14.4" customHeight="1" x14ac:dyDescent="0.3">
      <c r="A20" s="23">
        <v>10</v>
      </c>
      <c r="B20" s="24" t="s">
        <v>31</v>
      </c>
      <c r="C20" s="24">
        <v>211</v>
      </c>
      <c r="D20" s="25">
        <v>2.0353043310504484E-2</v>
      </c>
      <c r="E20" s="24">
        <v>198</v>
      </c>
      <c r="F20" s="25">
        <v>2.0846493998736577E-2</v>
      </c>
      <c r="G20" s="26">
        <v>6.5656565656565746E-2</v>
      </c>
    </row>
    <row r="21" spans="1:7" ht="14.4" customHeight="1" x14ac:dyDescent="0.3">
      <c r="A21" s="19">
        <v>11</v>
      </c>
      <c r="B21" s="20" t="s">
        <v>56</v>
      </c>
      <c r="C21" s="20">
        <v>164</v>
      </c>
      <c r="D21" s="21">
        <v>1.5819427028069839E-2</v>
      </c>
      <c r="E21" s="20">
        <v>137</v>
      </c>
      <c r="F21" s="21">
        <v>1.4424089281954095E-2</v>
      </c>
      <c r="G21" s="22">
        <v>0.19708029197080301</v>
      </c>
    </row>
    <row r="22" spans="1:7" ht="14.4" customHeight="1" x14ac:dyDescent="0.3">
      <c r="A22" s="23">
        <v>12</v>
      </c>
      <c r="B22" s="24" t="s">
        <v>94</v>
      </c>
      <c r="C22" s="24">
        <v>161</v>
      </c>
      <c r="D22" s="25">
        <v>1.5530047265361242E-2</v>
      </c>
      <c r="E22" s="24">
        <v>78</v>
      </c>
      <c r="F22" s="25">
        <v>8.2122552116234999E-3</v>
      </c>
      <c r="G22" s="26">
        <v>1.0641025641025643</v>
      </c>
    </row>
    <row r="23" spans="1:7" ht="14.4" customHeight="1" x14ac:dyDescent="0.3">
      <c r="A23" s="19">
        <v>13</v>
      </c>
      <c r="B23" s="20" t="s">
        <v>62</v>
      </c>
      <c r="C23" s="20">
        <v>155</v>
      </c>
      <c r="D23" s="21">
        <v>1.4951287739944053E-2</v>
      </c>
      <c r="E23" s="20">
        <v>105</v>
      </c>
      <c r="F23" s="21">
        <v>1.1054958938723942E-2</v>
      </c>
      <c r="G23" s="22">
        <v>0.47619047619047628</v>
      </c>
    </row>
    <row r="24" spans="1:7" ht="14.4" customHeight="1" x14ac:dyDescent="0.3">
      <c r="A24" s="23">
        <v>14</v>
      </c>
      <c r="B24" s="24" t="s">
        <v>61</v>
      </c>
      <c r="C24" s="24">
        <v>130</v>
      </c>
      <c r="D24" s="25">
        <v>1.2539789717372431E-2</v>
      </c>
      <c r="E24" s="24">
        <v>94</v>
      </c>
      <c r="F24" s="25">
        <v>9.8968203832385769E-3</v>
      </c>
      <c r="G24" s="26">
        <v>0.38297872340425543</v>
      </c>
    </row>
    <row r="25" spans="1:7" ht="14.4" customHeight="1" x14ac:dyDescent="0.3">
      <c r="A25" s="19">
        <v>15</v>
      </c>
      <c r="B25" s="20" t="s">
        <v>58</v>
      </c>
      <c r="C25" s="20">
        <v>121</v>
      </c>
      <c r="D25" s="21">
        <v>1.1671650429246647E-2</v>
      </c>
      <c r="E25" s="20">
        <v>109</v>
      </c>
      <c r="F25" s="21">
        <v>1.1476100231627711E-2</v>
      </c>
      <c r="G25" s="22">
        <v>0.11009174311926606</v>
      </c>
    </row>
    <row r="26" spans="1:7" ht="14.4" customHeight="1" x14ac:dyDescent="0.3">
      <c r="A26" s="23">
        <v>16</v>
      </c>
      <c r="B26" s="24" t="s">
        <v>120</v>
      </c>
      <c r="C26" s="24">
        <v>105</v>
      </c>
      <c r="D26" s="25">
        <v>1.012829169480081E-2</v>
      </c>
      <c r="E26" s="24">
        <v>36</v>
      </c>
      <c r="F26" s="25">
        <v>3.7902716361339229E-3</v>
      </c>
      <c r="G26" s="26">
        <v>1.9166666666666665</v>
      </c>
    </row>
    <row r="27" spans="1:7" ht="14.4" customHeight="1" x14ac:dyDescent="0.3">
      <c r="A27" s="19">
        <v>17</v>
      </c>
      <c r="B27" s="20" t="s">
        <v>95</v>
      </c>
      <c r="C27" s="20">
        <v>100</v>
      </c>
      <c r="D27" s="21">
        <v>9.6459920902864857E-3</v>
      </c>
      <c r="E27" s="20">
        <v>95</v>
      </c>
      <c r="F27" s="21">
        <v>1.000210570646452E-2</v>
      </c>
      <c r="G27" s="22">
        <v>5.2631578947368363E-2</v>
      </c>
    </row>
    <row r="28" spans="1:7" ht="14.4" customHeight="1" x14ac:dyDescent="0.3">
      <c r="A28" s="23">
        <v>18</v>
      </c>
      <c r="B28" s="24" t="s">
        <v>92</v>
      </c>
      <c r="C28" s="24">
        <v>94</v>
      </c>
      <c r="D28" s="25">
        <v>9.0672325648692969E-3</v>
      </c>
      <c r="E28" s="24">
        <v>101</v>
      </c>
      <c r="F28" s="25">
        <v>1.0633817645820172E-2</v>
      </c>
      <c r="G28" s="26">
        <v>-6.9306930693069257E-2</v>
      </c>
    </row>
    <row r="29" spans="1:7" ht="14.4" customHeight="1" x14ac:dyDescent="0.3">
      <c r="A29" s="19">
        <v>19</v>
      </c>
      <c r="B29" s="20" t="s">
        <v>115</v>
      </c>
      <c r="C29" s="20">
        <v>76</v>
      </c>
      <c r="D29" s="21">
        <v>7.3309539886177296E-3</v>
      </c>
      <c r="E29" s="20">
        <v>74</v>
      </c>
      <c r="F29" s="21">
        <v>7.7911139187197302E-3</v>
      </c>
      <c r="G29" s="22">
        <v>2.7027027027026973E-2</v>
      </c>
    </row>
    <row r="30" spans="1:7" ht="14.4" customHeight="1" x14ac:dyDescent="0.3">
      <c r="A30" s="23">
        <v>20</v>
      </c>
      <c r="B30" s="24" t="s">
        <v>121</v>
      </c>
      <c r="C30" s="24">
        <v>65</v>
      </c>
      <c r="D30" s="25">
        <v>6.2698948586862157E-3</v>
      </c>
      <c r="E30" s="24">
        <v>59</v>
      </c>
      <c r="F30" s="25">
        <v>6.2118340703305958E-3</v>
      </c>
      <c r="G30" s="26">
        <v>0.10169491525423724</v>
      </c>
    </row>
    <row r="31" spans="1:7" ht="14.4" customHeight="1" x14ac:dyDescent="0.3">
      <c r="A31" s="42"/>
      <c r="B31" s="30" t="s">
        <v>112</v>
      </c>
      <c r="C31" s="30">
        <f>C32-SUM(C11:C30)</f>
        <v>960</v>
      </c>
      <c r="D31" s="31">
        <f>C31/C32</f>
        <v>9.2601524066750263E-2</v>
      </c>
      <c r="E31" s="30">
        <f>E32-SUM(E11:E30)</f>
        <v>929</v>
      </c>
      <c r="F31" s="31">
        <f>E31/E32</f>
        <v>9.7810065276900407E-2</v>
      </c>
      <c r="G31" s="32">
        <f>C31/E31-1</f>
        <v>3.3369214208826659E-2</v>
      </c>
    </row>
    <row r="32" spans="1:7" ht="14.4" customHeight="1" x14ac:dyDescent="0.3">
      <c r="A32" s="33"/>
      <c r="B32" s="34" t="s">
        <v>113</v>
      </c>
      <c r="C32" s="34">
        <v>10367</v>
      </c>
      <c r="D32" s="35">
        <v>1</v>
      </c>
      <c r="E32" s="34">
        <v>9498</v>
      </c>
      <c r="F32" s="35">
        <v>1.0000000000000009</v>
      </c>
      <c r="G32" s="36">
        <v>9.1492945883343779E-2</v>
      </c>
    </row>
    <row r="33" spans="1:7" ht="12" customHeight="1" x14ac:dyDescent="0.3">
      <c r="A33" s="37" t="s">
        <v>10</v>
      </c>
      <c r="B33" s="7"/>
      <c r="C33" s="7"/>
      <c r="D33" s="7"/>
      <c r="E33" s="7"/>
      <c r="F33" s="7"/>
      <c r="G33" s="7"/>
    </row>
    <row r="34" spans="1:7" x14ac:dyDescent="0.3">
      <c r="A34" s="7" t="s">
        <v>53</v>
      </c>
      <c r="B34" s="7"/>
      <c r="C34" s="7"/>
      <c r="D34" s="7"/>
      <c r="E34" s="7"/>
      <c r="F34" s="7"/>
      <c r="G34" s="7"/>
    </row>
    <row r="35" spans="1:7" x14ac:dyDescent="0.3">
      <c r="A35" s="9" t="s">
        <v>52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5" priority="2" operator="equal">
      <formula>0</formula>
    </cfRule>
  </conditionalFormatting>
  <conditionalFormatting sqref="G11:G32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>
      <selection activeCell="C5" sqref="C5:G10"/>
    </sheetView>
  </sheetViews>
  <sheetFormatPr defaultRowHeight="14.4" x14ac:dyDescent="0.3"/>
  <cols>
    <col min="1" max="1" width="8" customWidth="1"/>
    <col min="2" max="2" width="22.33203125" bestFit="1" customWidth="1"/>
    <col min="3" max="7" width="11.6640625" customWidth="1"/>
    <col min="8" max="9" width="9" customWidth="1"/>
  </cols>
  <sheetData>
    <row r="1" spans="1:9" x14ac:dyDescent="0.3">
      <c r="A1" s="7" t="s">
        <v>25</v>
      </c>
      <c r="B1" s="7"/>
      <c r="C1" s="7"/>
      <c r="D1" s="7"/>
      <c r="E1" s="7"/>
      <c r="F1" s="7"/>
      <c r="G1" s="8">
        <v>45362</v>
      </c>
    </row>
    <row r="2" spans="1:9" ht="14.4" customHeight="1" x14ac:dyDescent="0.3">
      <c r="A2" s="84" t="s">
        <v>33</v>
      </c>
      <c r="B2" s="84"/>
      <c r="C2" s="84"/>
      <c r="D2" s="84"/>
      <c r="E2" s="84"/>
      <c r="F2" s="84"/>
      <c r="G2" s="84"/>
      <c r="H2" s="2"/>
      <c r="I2" s="2"/>
    </row>
    <row r="3" spans="1:9" ht="14.4" customHeight="1" x14ac:dyDescent="0.3">
      <c r="A3" s="85" t="s">
        <v>34</v>
      </c>
      <c r="B3" s="85"/>
      <c r="C3" s="85"/>
      <c r="D3" s="85"/>
      <c r="E3" s="85"/>
      <c r="F3" s="85"/>
      <c r="G3" s="85"/>
      <c r="H3" s="3"/>
      <c r="I3" s="3"/>
    </row>
    <row r="4" spans="1:9" ht="14.4" customHeight="1" x14ac:dyDescent="0.3">
      <c r="A4" s="13"/>
      <c r="B4" s="13"/>
      <c r="C4" s="13"/>
      <c r="D4" s="13"/>
      <c r="E4" s="13"/>
      <c r="F4" s="13"/>
      <c r="G4" s="14" t="s">
        <v>111</v>
      </c>
      <c r="H4" s="3"/>
      <c r="I4" s="3"/>
    </row>
    <row r="5" spans="1:9" ht="14.4" customHeight="1" x14ac:dyDescent="0.3">
      <c r="A5" s="86" t="s">
        <v>0</v>
      </c>
      <c r="B5" s="86" t="s">
        <v>1</v>
      </c>
      <c r="C5" s="88" t="s">
        <v>126</v>
      </c>
      <c r="D5" s="88"/>
      <c r="E5" s="88"/>
      <c r="F5" s="88"/>
      <c r="G5" s="88"/>
    </row>
    <row r="6" spans="1:9" ht="14.4" customHeight="1" x14ac:dyDescent="0.3">
      <c r="A6" s="87"/>
      <c r="B6" s="87"/>
      <c r="C6" s="89" t="s">
        <v>127</v>
      </c>
      <c r="D6" s="89"/>
      <c r="E6" s="89"/>
      <c r="F6" s="89"/>
      <c r="G6" s="89"/>
    </row>
    <row r="7" spans="1:9" ht="14.4" customHeight="1" x14ac:dyDescent="0.3">
      <c r="A7" s="87"/>
      <c r="B7" s="87"/>
      <c r="C7" s="90">
        <v>2024</v>
      </c>
      <c r="D7" s="90"/>
      <c r="E7" s="90">
        <v>2023</v>
      </c>
      <c r="F7" s="90"/>
      <c r="G7" s="91" t="s">
        <v>3</v>
      </c>
    </row>
    <row r="8" spans="1:9" ht="14.25" customHeight="1" x14ac:dyDescent="0.3">
      <c r="A8" s="97" t="s">
        <v>4</v>
      </c>
      <c r="B8" s="97" t="s">
        <v>5</v>
      </c>
      <c r="C8" s="90"/>
      <c r="D8" s="90"/>
      <c r="E8" s="90"/>
      <c r="F8" s="90"/>
      <c r="G8" s="92"/>
    </row>
    <row r="9" spans="1:9" ht="14.4" customHeight="1" x14ac:dyDescent="0.3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9" ht="14.4" customHeight="1" x14ac:dyDescent="0.3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9" ht="14.4" customHeight="1" x14ac:dyDescent="0.3">
      <c r="A11" s="19">
        <v>1</v>
      </c>
      <c r="B11" s="20" t="s">
        <v>96</v>
      </c>
      <c r="C11" s="20">
        <v>292</v>
      </c>
      <c r="D11" s="21">
        <v>0.24558452481076534</v>
      </c>
      <c r="E11" s="20">
        <v>543</v>
      </c>
      <c r="F11" s="21">
        <v>0.3542074363992172</v>
      </c>
      <c r="G11" s="22">
        <v>-0.46224677716390428</v>
      </c>
    </row>
    <row r="12" spans="1:9" ht="14.4" customHeight="1" x14ac:dyDescent="0.3">
      <c r="A12" s="23">
        <v>2</v>
      </c>
      <c r="B12" s="24" t="s">
        <v>97</v>
      </c>
      <c r="C12" s="24">
        <v>177</v>
      </c>
      <c r="D12" s="25">
        <v>0.14886459209419681</v>
      </c>
      <c r="E12" s="24">
        <v>155</v>
      </c>
      <c r="F12" s="25">
        <v>0.10110893672537508</v>
      </c>
      <c r="G12" s="26">
        <v>0.14193548387096766</v>
      </c>
    </row>
    <row r="13" spans="1:9" ht="14.4" customHeight="1" x14ac:dyDescent="0.3">
      <c r="A13" s="19">
        <v>3</v>
      </c>
      <c r="B13" s="20" t="s">
        <v>98</v>
      </c>
      <c r="C13" s="20">
        <v>108</v>
      </c>
      <c r="D13" s="21">
        <v>9.0832632464255672E-2</v>
      </c>
      <c r="E13" s="20">
        <v>129</v>
      </c>
      <c r="F13" s="21">
        <v>8.4148727984344418E-2</v>
      </c>
      <c r="G13" s="22">
        <v>-0.16279069767441856</v>
      </c>
    </row>
    <row r="14" spans="1:9" ht="14.4" customHeight="1" x14ac:dyDescent="0.3">
      <c r="A14" s="23">
        <v>4</v>
      </c>
      <c r="B14" s="24" t="s">
        <v>104</v>
      </c>
      <c r="C14" s="24">
        <v>74</v>
      </c>
      <c r="D14" s="25">
        <v>6.2237174095878887E-2</v>
      </c>
      <c r="E14" s="24">
        <v>37</v>
      </c>
      <c r="F14" s="25">
        <v>2.4135681669928244E-2</v>
      </c>
      <c r="G14" s="26">
        <v>1</v>
      </c>
    </row>
    <row r="15" spans="1:9" ht="14.4" customHeight="1" x14ac:dyDescent="0.3">
      <c r="A15" s="19">
        <v>5</v>
      </c>
      <c r="B15" s="20" t="s">
        <v>100</v>
      </c>
      <c r="C15" s="20">
        <v>71</v>
      </c>
      <c r="D15" s="21">
        <v>5.9714045416316232E-2</v>
      </c>
      <c r="E15" s="20">
        <v>46</v>
      </c>
      <c r="F15" s="21">
        <v>3.0006523157208087E-2</v>
      </c>
      <c r="G15" s="22">
        <v>0.54347826086956519</v>
      </c>
    </row>
    <row r="16" spans="1:9" ht="14.4" customHeight="1" x14ac:dyDescent="0.3">
      <c r="A16" s="23">
        <v>6</v>
      </c>
      <c r="B16" s="24" t="s">
        <v>99</v>
      </c>
      <c r="C16" s="24">
        <v>60</v>
      </c>
      <c r="D16" s="25">
        <v>5.0462573591253154E-2</v>
      </c>
      <c r="E16" s="24">
        <v>82</v>
      </c>
      <c r="F16" s="25">
        <v>5.348988910632746E-2</v>
      </c>
      <c r="G16" s="26">
        <v>-0.26829268292682928</v>
      </c>
    </row>
    <row r="17" spans="1:8" ht="14.4" customHeight="1" x14ac:dyDescent="0.3">
      <c r="A17" s="19">
        <v>7</v>
      </c>
      <c r="B17" s="20" t="s">
        <v>13</v>
      </c>
      <c r="C17" s="20">
        <v>56</v>
      </c>
      <c r="D17" s="21">
        <v>4.7098402018502947E-2</v>
      </c>
      <c r="E17" s="20">
        <v>114</v>
      </c>
      <c r="F17" s="21">
        <v>7.4363992172211346E-2</v>
      </c>
      <c r="G17" s="22">
        <v>-0.50877192982456143</v>
      </c>
    </row>
    <row r="18" spans="1:8" ht="14.4" customHeight="1" x14ac:dyDescent="0.3">
      <c r="A18" s="23">
        <v>8</v>
      </c>
      <c r="B18" s="24" t="s">
        <v>103</v>
      </c>
      <c r="C18" s="24">
        <v>52</v>
      </c>
      <c r="D18" s="25">
        <v>4.3734230445752732E-2</v>
      </c>
      <c r="E18" s="24">
        <v>33</v>
      </c>
      <c r="F18" s="25">
        <v>2.1526418786692758E-2</v>
      </c>
      <c r="G18" s="26">
        <v>0.57575757575757569</v>
      </c>
    </row>
    <row r="19" spans="1:8" ht="14.4" customHeight="1" x14ac:dyDescent="0.3">
      <c r="A19" s="19">
        <v>9</v>
      </c>
      <c r="B19" s="20" t="s">
        <v>18</v>
      </c>
      <c r="C19" s="20">
        <v>40</v>
      </c>
      <c r="D19" s="21">
        <v>3.3641715727502103E-2</v>
      </c>
      <c r="E19" s="20">
        <v>63</v>
      </c>
      <c r="F19" s="21">
        <v>4.1095890410958902E-2</v>
      </c>
      <c r="G19" s="22">
        <v>-0.36507936507936511</v>
      </c>
    </row>
    <row r="20" spans="1:8" ht="14.4" customHeight="1" x14ac:dyDescent="0.3">
      <c r="A20" s="23">
        <v>10</v>
      </c>
      <c r="B20" s="24" t="s">
        <v>105</v>
      </c>
      <c r="C20" s="24">
        <v>32</v>
      </c>
      <c r="D20" s="25">
        <v>2.6913372582001681E-2</v>
      </c>
      <c r="E20" s="24">
        <v>19</v>
      </c>
      <c r="F20" s="25">
        <v>1.2393998695368558E-2</v>
      </c>
      <c r="G20" s="26">
        <v>0.68421052631578938</v>
      </c>
    </row>
    <row r="21" spans="1:8" ht="14.4" customHeight="1" x14ac:dyDescent="0.3">
      <c r="A21" s="19">
        <v>11</v>
      </c>
      <c r="B21" s="20" t="s">
        <v>101</v>
      </c>
      <c r="C21" s="20">
        <v>27</v>
      </c>
      <c r="D21" s="21">
        <v>2.2708158116063918E-2</v>
      </c>
      <c r="E21" s="20">
        <v>62</v>
      </c>
      <c r="F21" s="21">
        <v>4.044357469015003E-2</v>
      </c>
      <c r="G21" s="22">
        <v>-0.56451612903225801</v>
      </c>
    </row>
    <row r="22" spans="1:8" ht="14.4" customHeight="1" x14ac:dyDescent="0.3">
      <c r="A22" s="23">
        <v>12</v>
      </c>
      <c r="B22" s="24" t="s">
        <v>22</v>
      </c>
      <c r="C22" s="24">
        <v>24</v>
      </c>
      <c r="D22" s="25">
        <v>2.0185029436501262E-2</v>
      </c>
      <c r="E22" s="24">
        <v>18</v>
      </c>
      <c r="F22" s="25">
        <v>1.1741682974559686E-2</v>
      </c>
      <c r="G22" s="26">
        <v>0.33333333333333326</v>
      </c>
    </row>
    <row r="23" spans="1:8" ht="14.4" customHeight="1" x14ac:dyDescent="0.3">
      <c r="A23" s="19">
        <v>13</v>
      </c>
      <c r="B23" s="20" t="s">
        <v>110</v>
      </c>
      <c r="C23" s="20">
        <v>19</v>
      </c>
      <c r="D23" s="21">
        <v>1.59798149705635E-2</v>
      </c>
      <c r="E23" s="20">
        <v>27</v>
      </c>
      <c r="F23" s="21">
        <v>1.7612524461839529E-2</v>
      </c>
      <c r="G23" s="22">
        <v>-0.29629629629629628</v>
      </c>
    </row>
    <row r="24" spans="1:8" ht="14.4" customHeight="1" x14ac:dyDescent="0.3">
      <c r="A24" s="23">
        <v>14</v>
      </c>
      <c r="B24" s="24" t="s">
        <v>102</v>
      </c>
      <c r="C24" s="24">
        <v>16</v>
      </c>
      <c r="D24" s="25">
        <v>1.345668629100084E-2</v>
      </c>
      <c r="E24" s="24">
        <v>20</v>
      </c>
      <c r="F24" s="25">
        <v>1.3046314416177429E-2</v>
      </c>
      <c r="G24" s="26">
        <v>-0.19999999999999996</v>
      </c>
    </row>
    <row r="25" spans="1:8" ht="14.4" customHeight="1" x14ac:dyDescent="0.3">
      <c r="A25" s="19">
        <v>15</v>
      </c>
      <c r="B25" s="20" t="s">
        <v>106</v>
      </c>
      <c r="C25" s="20">
        <v>15</v>
      </c>
      <c r="D25" s="21">
        <v>1.2615643397813289E-2</v>
      </c>
      <c r="E25" s="20">
        <v>45</v>
      </c>
      <c r="F25" s="21">
        <v>2.9354207436399216E-2</v>
      </c>
      <c r="G25" s="22">
        <v>-0.66666666666666674</v>
      </c>
    </row>
    <row r="26" spans="1:8" ht="14.4" customHeight="1" x14ac:dyDescent="0.3">
      <c r="A26" s="43"/>
      <c r="B26" s="44" t="s">
        <v>112</v>
      </c>
      <c r="C26" s="44">
        <f>C27-SUM(C11:C25)</f>
        <v>126</v>
      </c>
      <c r="D26" s="45">
        <f>C26/C27</f>
        <v>0.10597140454163162</v>
      </c>
      <c r="E26" s="44">
        <f>E27-SUM(E11:E25)</f>
        <v>140</v>
      </c>
      <c r="F26" s="45">
        <f>E26/E27</f>
        <v>9.1324200913242004E-2</v>
      </c>
      <c r="G26" s="46">
        <f>C26/E26-1</f>
        <v>-9.9999999999999978E-2</v>
      </c>
    </row>
    <row r="27" spans="1:8" x14ac:dyDescent="0.3">
      <c r="A27" s="33"/>
      <c r="B27" s="34" t="s">
        <v>113</v>
      </c>
      <c r="C27" s="34">
        <v>1189</v>
      </c>
      <c r="D27" s="35">
        <v>1</v>
      </c>
      <c r="E27" s="34">
        <v>1533</v>
      </c>
      <c r="F27" s="35">
        <v>1.0000000000000002</v>
      </c>
      <c r="G27" s="36">
        <v>-0.22439660795825178</v>
      </c>
    </row>
    <row r="28" spans="1:8" x14ac:dyDescent="0.3">
      <c r="A28" s="37" t="s">
        <v>10</v>
      </c>
      <c r="B28" s="7"/>
      <c r="C28" s="7"/>
      <c r="D28" s="7"/>
      <c r="E28" s="7"/>
      <c r="F28" s="7"/>
      <c r="G28" s="7"/>
      <c r="H28" s="4"/>
    </row>
    <row r="29" spans="1:8" ht="13.5" customHeight="1" x14ac:dyDescent="0.3">
      <c r="A29" s="7" t="s">
        <v>53</v>
      </c>
      <c r="B29" s="7"/>
      <c r="C29" s="7"/>
      <c r="D29" s="7"/>
      <c r="E29" s="7"/>
      <c r="F29" s="7"/>
      <c r="G29" s="7"/>
    </row>
    <row r="30" spans="1:8" x14ac:dyDescent="0.3">
      <c r="A30" s="9" t="s">
        <v>52</v>
      </c>
      <c r="B30" s="7"/>
      <c r="C30" s="7"/>
      <c r="D30" s="7"/>
      <c r="E30" s="7"/>
      <c r="F30" s="7"/>
      <c r="G30" s="7"/>
    </row>
    <row r="49" spans="1:1" x14ac:dyDescent="0.3">
      <c r="A49" t="s">
        <v>25</v>
      </c>
    </row>
    <row r="50" spans="1:1" x14ac:dyDescent="0.3">
      <c r="A50" s="1" t="s">
        <v>52</v>
      </c>
    </row>
    <row r="51" spans="1:1" x14ac:dyDescent="0.3">
      <c r="A51" s="5"/>
    </row>
    <row r="52" spans="1:1" x14ac:dyDescent="0.3">
      <c r="A52" s="1"/>
    </row>
  </sheetData>
  <mergeCells count="12">
    <mergeCell ref="A2:G2"/>
    <mergeCell ref="A3:G3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</mergeCells>
  <conditionalFormatting sqref="C11:G25">
    <cfRule type="cellIs" dxfId="3" priority="8" operator="equal">
      <formula>0</formula>
    </cfRule>
  </conditionalFormatting>
  <conditionalFormatting sqref="G11:G27">
    <cfRule type="cellIs" dxfId="2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>
      <selection activeCell="C5" sqref="C5:G10"/>
    </sheetView>
  </sheetViews>
  <sheetFormatPr defaultColWidth="9.109375" defaultRowHeight="13.8" x14ac:dyDescent="0.25"/>
  <cols>
    <col min="1" max="1" width="8" style="7" customWidth="1"/>
    <col min="2" max="2" width="22.33203125" style="7" bestFit="1" customWidth="1"/>
    <col min="3" max="7" width="11.6640625" style="7" customWidth="1"/>
    <col min="8" max="9" width="9" style="7" customWidth="1"/>
    <col min="10" max="16384" width="9.109375" style="7"/>
  </cols>
  <sheetData>
    <row r="1" spans="1:7" x14ac:dyDescent="0.25">
      <c r="A1" s="7" t="s">
        <v>25</v>
      </c>
      <c r="G1" s="54">
        <v>45393</v>
      </c>
    </row>
    <row r="2" spans="1:7" x14ac:dyDescent="0.25">
      <c r="A2" s="84" t="s">
        <v>35</v>
      </c>
      <c r="B2" s="84"/>
      <c r="C2" s="84"/>
      <c r="D2" s="84"/>
      <c r="E2" s="84"/>
      <c r="F2" s="84"/>
      <c r="G2" s="84"/>
    </row>
    <row r="3" spans="1:7" x14ac:dyDescent="0.25">
      <c r="A3" s="85" t="s">
        <v>36</v>
      </c>
      <c r="B3" s="85"/>
      <c r="C3" s="85"/>
      <c r="D3" s="85"/>
      <c r="E3" s="85"/>
      <c r="F3" s="85"/>
      <c r="G3" s="85"/>
    </row>
    <row r="4" spans="1:7" ht="15" customHeight="1" x14ac:dyDescent="0.25">
      <c r="A4" s="12"/>
      <c r="B4" s="12"/>
      <c r="C4" s="12"/>
      <c r="D4" s="12"/>
      <c r="E4" s="12"/>
      <c r="F4" s="12"/>
      <c r="G4" s="14" t="s">
        <v>111</v>
      </c>
    </row>
    <row r="5" spans="1:7" ht="14.4" customHeight="1" x14ac:dyDescent="0.25">
      <c r="A5" s="86" t="s">
        <v>0</v>
      </c>
      <c r="B5" s="86" t="s">
        <v>1</v>
      </c>
      <c r="C5" s="88" t="s">
        <v>126</v>
      </c>
      <c r="D5" s="88"/>
      <c r="E5" s="88"/>
      <c r="F5" s="88"/>
      <c r="G5" s="88"/>
    </row>
    <row r="6" spans="1:7" ht="15" customHeight="1" x14ac:dyDescent="0.25">
      <c r="A6" s="87"/>
      <c r="B6" s="87"/>
      <c r="C6" s="89" t="s">
        <v>127</v>
      </c>
      <c r="D6" s="89"/>
      <c r="E6" s="89"/>
      <c r="F6" s="89"/>
      <c r="G6" s="89"/>
    </row>
    <row r="7" spans="1:7" ht="15" customHeight="1" x14ac:dyDescent="0.25">
      <c r="A7" s="87"/>
      <c r="B7" s="87"/>
      <c r="C7" s="90">
        <v>2024</v>
      </c>
      <c r="D7" s="90"/>
      <c r="E7" s="90">
        <v>2023</v>
      </c>
      <c r="F7" s="90"/>
      <c r="G7" s="91" t="s">
        <v>3</v>
      </c>
    </row>
    <row r="8" spans="1:7" ht="15" customHeight="1" x14ac:dyDescent="0.25">
      <c r="A8" s="97" t="s">
        <v>4</v>
      </c>
      <c r="B8" s="97" t="s">
        <v>5</v>
      </c>
      <c r="C8" s="90"/>
      <c r="D8" s="90"/>
      <c r="E8" s="90"/>
      <c r="F8" s="90"/>
      <c r="G8" s="92"/>
    </row>
    <row r="9" spans="1:7" ht="15" customHeight="1" x14ac:dyDescent="0.25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7" ht="15" customHeight="1" x14ac:dyDescent="0.25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7" x14ac:dyDescent="0.25">
      <c r="A11" s="19">
        <v>1</v>
      </c>
      <c r="B11" s="20" t="s">
        <v>37</v>
      </c>
      <c r="C11" s="47">
        <v>310</v>
      </c>
      <c r="D11" s="21">
        <v>0.15255905511811024</v>
      </c>
      <c r="E11" s="47">
        <v>406</v>
      </c>
      <c r="F11" s="21">
        <v>0.16181745715424473</v>
      </c>
      <c r="G11" s="22">
        <v>-0.23645320197044339</v>
      </c>
    </row>
    <row r="12" spans="1:7" x14ac:dyDescent="0.25">
      <c r="A12" s="23">
        <v>2</v>
      </c>
      <c r="B12" s="24" t="s">
        <v>38</v>
      </c>
      <c r="C12" s="48">
        <v>276</v>
      </c>
      <c r="D12" s="25">
        <v>0.13582677165354332</v>
      </c>
      <c r="E12" s="48">
        <v>416</v>
      </c>
      <c r="F12" s="25">
        <v>0.16580310880829016</v>
      </c>
      <c r="G12" s="26">
        <v>-0.33653846153846156</v>
      </c>
    </row>
    <row r="13" spans="1:7" x14ac:dyDescent="0.25">
      <c r="A13" s="19"/>
      <c r="B13" s="20" t="s">
        <v>43</v>
      </c>
      <c r="C13" s="47">
        <v>276</v>
      </c>
      <c r="D13" s="21">
        <v>0.13582677165354332</v>
      </c>
      <c r="E13" s="47">
        <v>285</v>
      </c>
      <c r="F13" s="21">
        <v>0.11359107214029494</v>
      </c>
      <c r="G13" s="22">
        <v>-3.157894736842104E-2</v>
      </c>
    </row>
    <row r="14" spans="1:7" x14ac:dyDescent="0.25">
      <c r="A14" s="23">
        <v>4</v>
      </c>
      <c r="B14" s="24" t="s">
        <v>41</v>
      </c>
      <c r="C14" s="48">
        <v>157</v>
      </c>
      <c r="D14" s="25">
        <v>7.7263779527559057E-2</v>
      </c>
      <c r="E14" s="48">
        <v>242</v>
      </c>
      <c r="F14" s="25">
        <v>9.6452770027899565E-2</v>
      </c>
      <c r="G14" s="26">
        <v>-0.35123966942148765</v>
      </c>
    </row>
    <row r="15" spans="1:7" x14ac:dyDescent="0.25">
      <c r="A15" s="19">
        <v>5</v>
      </c>
      <c r="B15" s="20" t="s">
        <v>42</v>
      </c>
      <c r="C15" s="47">
        <v>130</v>
      </c>
      <c r="D15" s="21">
        <v>6.3976377952755903E-2</v>
      </c>
      <c r="E15" s="47">
        <v>98</v>
      </c>
      <c r="F15" s="21">
        <v>3.9059386209645275E-2</v>
      </c>
      <c r="G15" s="22">
        <v>0.32653061224489788</v>
      </c>
    </row>
    <row r="16" spans="1:7" x14ac:dyDescent="0.25">
      <c r="A16" s="23">
        <v>6</v>
      </c>
      <c r="B16" s="24" t="s">
        <v>40</v>
      </c>
      <c r="C16" s="48">
        <v>110</v>
      </c>
      <c r="D16" s="25">
        <v>5.4133858267716536E-2</v>
      </c>
      <c r="E16" s="48">
        <v>157</v>
      </c>
      <c r="F16" s="25">
        <v>6.2574730968513348E-2</v>
      </c>
      <c r="G16" s="26">
        <v>-0.29936305732484081</v>
      </c>
    </row>
    <row r="17" spans="1:8" x14ac:dyDescent="0.25">
      <c r="A17" s="19">
        <v>7</v>
      </c>
      <c r="B17" s="20" t="s">
        <v>57</v>
      </c>
      <c r="C17" s="47">
        <v>103</v>
      </c>
      <c r="D17" s="21">
        <v>5.0688976377952756E-2</v>
      </c>
      <c r="E17" s="47">
        <v>132</v>
      </c>
      <c r="F17" s="21">
        <v>5.2610601833399759E-2</v>
      </c>
      <c r="G17" s="22">
        <v>-0.21969696969696972</v>
      </c>
    </row>
    <row r="18" spans="1:8" x14ac:dyDescent="0.25">
      <c r="A18" s="23">
        <v>8</v>
      </c>
      <c r="B18" s="24" t="s">
        <v>45</v>
      </c>
      <c r="C18" s="48">
        <v>99</v>
      </c>
      <c r="D18" s="25">
        <v>4.8720472440944879E-2</v>
      </c>
      <c r="E18" s="48">
        <v>131</v>
      </c>
      <c r="F18" s="25">
        <v>5.2212036667995218E-2</v>
      </c>
      <c r="G18" s="26">
        <v>-0.24427480916030531</v>
      </c>
    </row>
    <row r="19" spans="1:8" x14ac:dyDescent="0.25">
      <c r="A19" s="19">
        <v>9</v>
      </c>
      <c r="B19" s="20" t="s">
        <v>89</v>
      </c>
      <c r="C19" s="47">
        <v>95</v>
      </c>
      <c r="D19" s="21">
        <v>4.6751968503937008E-2</v>
      </c>
      <c r="E19" s="47">
        <v>85</v>
      </c>
      <c r="F19" s="21">
        <v>3.387803905938621E-2</v>
      </c>
      <c r="G19" s="22">
        <v>0.11764705882352944</v>
      </c>
    </row>
    <row r="20" spans="1:8" x14ac:dyDescent="0.25">
      <c r="A20" s="23">
        <v>10</v>
      </c>
      <c r="B20" s="24" t="s">
        <v>63</v>
      </c>
      <c r="C20" s="48">
        <v>80</v>
      </c>
      <c r="D20" s="25">
        <v>3.937007874015748E-2</v>
      </c>
      <c r="E20" s="48">
        <v>89</v>
      </c>
      <c r="F20" s="25">
        <v>3.5472299721004387E-2</v>
      </c>
      <c r="G20" s="26">
        <v>-0.101123595505618</v>
      </c>
    </row>
    <row r="21" spans="1:8" x14ac:dyDescent="0.25">
      <c r="A21" s="19">
        <v>11</v>
      </c>
      <c r="B21" s="20" t="s">
        <v>44</v>
      </c>
      <c r="C21" s="47">
        <v>77</v>
      </c>
      <c r="D21" s="21">
        <v>3.7893700787401577E-2</v>
      </c>
      <c r="E21" s="47">
        <v>108</v>
      </c>
      <c r="F21" s="21">
        <v>4.3045037863690711E-2</v>
      </c>
      <c r="G21" s="22">
        <v>-0.28703703703703709</v>
      </c>
    </row>
    <row r="22" spans="1:8" x14ac:dyDescent="0.25">
      <c r="A22" s="23">
        <v>12</v>
      </c>
      <c r="B22" s="24" t="s">
        <v>85</v>
      </c>
      <c r="C22" s="48">
        <v>64</v>
      </c>
      <c r="D22" s="25">
        <v>3.1496062992125984E-2</v>
      </c>
      <c r="E22" s="48">
        <v>38</v>
      </c>
      <c r="F22" s="25">
        <v>1.5145476285372659E-2</v>
      </c>
      <c r="G22" s="26">
        <v>0.68421052631578938</v>
      </c>
    </row>
    <row r="23" spans="1:8" x14ac:dyDescent="0.25">
      <c r="A23" s="19">
        <v>13</v>
      </c>
      <c r="B23" s="20" t="s">
        <v>88</v>
      </c>
      <c r="C23" s="47">
        <v>39</v>
      </c>
      <c r="D23" s="21">
        <v>1.9192913385826772E-2</v>
      </c>
      <c r="E23" s="47">
        <v>70</v>
      </c>
      <c r="F23" s="21">
        <v>2.7899561578318056E-2</v>
      </c>
      <c r="G23" s="22">
        <v>-0.44285714285714284</v>
      </c>
    </row>
    <row r="24" spans="1:8" x14ac:dyDescent="0.25">
      <c r="A24" s="23"/>
      <c r="B24" s="24" t="s">
        <v>39</v>
      </c>
      <c r="C24" s="48">
        <v>39</v>
      </c>
      <c r="D24" s="25">
        <v>1.9192913385826772E-2</v>
      </c>
      <c r="E24" s="48">
        <v>96</v>
      </c>
      <c r="F24" s="25">
        <v>3.8262255878836186E-2</v>
      </c>
      <c r="G24" s="26">
        <v>-0.59375</v>
      </c>
    </row>
    <row r="25" spans="1:8" x14ac:dyDescent="0.25">
      <c r="A25" s="19">
        <v>15</v>
      </c>
      <c r="B25" s="20" t="s">
        <v>128</v>
      </c>
      <c r="C25" s="47">
        <v>34</v>
      </c>
      <c r="D25" s="21">
        <v>1.6732283464566931E-2</v>
      </c>
      <c r="E25" s="47">
        <v>13</v>
      </c>
      <c r="F25" s="21">
        <v>5.1813471502590676E-3</v>
      </c>
      <c r="G25" s="22">
        <v>1.6153846153846154</v>
      </c>
    </row>
    <row r="26" spans="1:8" hidden="1" x14ac:dyDescent="0.25">
      <c r="A26" s="19"/>
      <c r="B26" s="20"/>
      <c r="C26" s="47"/>
      <c r="D26" s="28"/>
      <c r="E26" s="47"/>
      <c r="F26" s="28"/>
      <c r="G26" s="28"/>
    </row>
    <row r="27" spans="1:8" x14ac:dyDescent="0.25">
      <c r="A27" s="42"/>
      <c r="B27" s="30" t="s">
        <v>112</v>
      </c>
      <c r="C27" s="49">
        <f>C28-SUM(C11:C25)</f>
        <v>143</v>
      </c>
      <c r="D27" s="31">
        <f>C27/C28</f>
        <v>7.0374015748031496E-2</v>
      </c>
      <c r="E27" s="49">
        <f>E28-SUM(E11:E25)</f>
        <v>143</v>
      </c>
      <c r="F27" s="31">
        <f>E27/E28</f>
        <v>5.6994818652849742E-2</v>
      </c>
      <c r="G27" s="32">
        <f>C27/E27-1</f>
        <v>0</v>
      </c>
    </row>
    <row r="28" spans="1:8" x14ac:dyDescent="0.25">
      <c r="A28" s="33"/>
      <c r="B28" s="34" t="s">
        <v>113</v>
      </c>
      <c r="C28" s="50">
        <v>2032</v>
      </c>
      <c r="D28" s="35">
        <v>1</v>
      </c>
      <c r="E28" s="50">
        <v>2509</v>
      </c>
      <c r="F28" s="35">
        <v>1</v>
      </c>
      <c r="G28" s="36">
        <v>-0.19011558389796734</v>
      </c>
    </row>
    <row r="29" spans="1:8" x14ac:dyDescent="0.25">
      <c r="A29" s="51" t="s">
        <v>90</v>
      </c>
      <c r="H29" s="51"/>
    </row>
    <row r="30" spans="1:8" x14ac:dyDescent="0.25">
      <c r="A30" s="10" t="s">
        <v>46</v>
      </c>
    </row>
    <row r="31" spans="1:8" x14ac:dyDescent="0.25">
      <c r="A31" s="7" t="s">
        <v>53</v>
      </c>
    </row>
    <row r="32" spans="1:8" x14ac:dyDescent="0.25">
      <c r="A32" s="52" t="s">
        <v>91</v>
      </c>
    </row>
    <row r="33" spans="1:1" x14ac:dyDescent="0.25">
      <c r="A33" s="9" t="s">
        <v>52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C11:G26">
    <cfRule type="cellIs" dxfId="1" priority="2" operator="equal">
      <formula>0</formula>
    </cfRule>
  </conditionalFormatting>
  <conditionalFormatting sqref="G11: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:E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2015-05-08T08:54:12Z</cp:lastPrinted>
  <dcterms:created xsi:type="dcterms:W3CDTF">2011-02-21T10:08:17Z</dcterms:created>
  <dcterms:modified xsi:type="dcterms:W3CDTF">2024-04-09T04:57:15Z</dcterms:modified>
</cp:coreProperties>
</file>