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2\PIN\"/>
    </mc:Choice>
  </mc:AlternateContent>
  <xr:revisionPtr revIDLastSave="0" documentId="13_ncr:1_{1A46EA0E-3030-479A-900F-89C964069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G27" i="19" s="1"/>
  <c r="C26" i="15"/>
  <c r="D26" i="15" s="1"/>
  <c r="E26" i="15"/>
  <c r="F26" i="15" s="1"/>
  <c r="D27" i="19" l="1"/>
  <c r="G26" i="15"/>
  <c r="C31" i="13"/>
  <c r="E31" i="13" l="1"/>
  <c r="F31" i="13" s="1"/>
  <c r="E31" i="12"/>
  <c r="F31" i="12" s="1"/>
  <c r="C31" i="12"/>
  <c r="E31" i="14"/>
  <c r="F31" i="14" s="1"/>
  <c r="C31" i="14"/>
  <c r="D31" i="13"/>
  <c r="G31" i="12" l="1"/>
  <c r="G31" i="14"/>
  <c r="G31" i="13"/>
  <c r="D31" i="14"/>
  <c r="D31" i="12"/>
</calcChain>
</file>

<file path=xl/sharedStrings.xml><?xml version="1.0" encoding="utf-8"?>
<sst xmlns="http://schemas.openxmlformats.org/spreadsheetml/2006/main" count="259" uniqueCount="131">
  <si>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</si>
  <si>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</si>
  <si>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</si>
  <si>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</si>
  <si>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</si>
  <si>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</si>
  <si>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</si>
  <si>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</si>
  <si>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</si>
  <si>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</si>
  <si>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</si>
  <si>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</si>
  <si>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</si>
  <si>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</si>
  <si>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</si>
  <si>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</si>
  <si>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</si>
  <si>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</si>
  <si>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</si>
  <si>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</si>
  <si>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</si>
  <si>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</si>
  <si>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</si>
  <si>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</si>
  <si>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</si>
  <si>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</si>
  <si>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</si>
  <si>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</si>
  <si>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</si>
  <si>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</si>
  <si>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</si>
  <si>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</si>
  <si>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</si>
  <si>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</si>
  <si>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</si>
  <si>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</si>
  <si>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</si>
  <si>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</si>
  <si>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</si>
  <si>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</si>
  <si>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</si>
  <si>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</si>
  <si>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</si>
  <si>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</si>
  <si>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</si>
  <si>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</si>
  <si>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</si>
  <si>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</si>
  <si>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</si>
  <si>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</si>
  <si>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</si>
  <si>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</si>
  <si>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</si>
  <si>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</si>
  <si>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</si>
  <si>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</si>
  <si>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</si>
  <si>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</si>
  <si>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</si>
  <si>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</si>
  <si>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</si>
  <si>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</si>
  <si>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</si>
  <si>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</si>
  <si>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</si>
  <si>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</si>
  <si>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</si>
  <si>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</si>
  <si>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</si>
  <si>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</si>
  <si>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</si>
  <si>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</si>
  <si>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</si>
  <si>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</si>
  <si>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</si>
  <si>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</si>
  <si>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</si>
  <si>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</si>
  <si>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</si>
  <si>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</si>
  <si>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</si>
  <si>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</si>
  <si>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</si>
  <si>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</si>
  <si>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</si>
  <si>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ARBOS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</si>
  <si>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</si>
  <si>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</si>
  <si>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</si>
  <si>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</si>
  <si>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</si>
  <si>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</si>
  <si>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</si>
  <si>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REDOS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</si>
  <si>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</si>
  <si>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</si>
  <si>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</si>
  <si>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</si>
  <si>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</si>
  <si>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</si>
  <si>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</si>
  <si>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</si>
  <si>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</si>
  <si>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</si>
  <si>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</si>
  <si>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</si>
  <si>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</si>
  <si>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</si>
  <si>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CIMC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</si>
  <si>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</si>
  <si>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</si>
  <si>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</si>
  <si>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</si>
  <si>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</si>
  <si>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</si>
  <si>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</si>
  <si>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2023
Lut</t>
  </si>
  <si>
    <t>2023
Sty - Lut</t>
  </si>
  <si>
    <t>YTD January - February</t>
  </si>
  <si>
    <t>CARRO</t>
  </si>
  <si>
    <t>Rok narastająco Styczeń - Luty</t>
  </si>
  <si>
    <t>2024
Lut</t>
  </si>
  <si>
    <t>2024
Sty - Lut</t>
  </si>
  <si>
    <t>CHEREAU</t>
  </si>
  <si>
    <t>MHS</t>
  </si>
  <si>
    <t>D-TEC</t>
  </si>
  <si>
    <t>LS</t>
  </si>
  <si>
    <t>JANMIL</t>
  </si>
  <si>
    <t>KRAKER</t>
  </si>
  <si>
    <t>MER</t>
  </si>
  <si>
    <t>MIRO-CAR1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</si>
</sst>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10</xdr:col>
      <xdr:colOff>182880</xdr:colOff>
      <xdr:row>65</xdr:row>
      <xdr:rowOff>76200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E6850AB-18B6-739B-6831-4755B4D4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5080"/>
          <a:ext cx="8153400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11</xdr:col>
      <xdr:colOff>198120</xdr:colOff>
      <xdr:row>81</xdr:row>
      <xdr:rowOff>175260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C73C4AC-1738-701A-960D-5992CB18F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024360"/>
          <a:ext cx="8778240" cy="291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9</xdr:col>
      <xdr:colOff>457200</xdr:colOff>
      <xdr:row>64</xdr:row>
      <xdr:rowOff>4700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A935EA1-D79D-3A77-EA42-8D16A9A2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7940"/>
          <a:ext cx="7802880" cy="53234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24</xdr:col>
      <xdr:colOff>220980</xdr:colOff>
      <xdr:row>53</xdr:row>
      <xdr:rowOff>175260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21B9B0C-DD9B-9071-A772-96DE371E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5280" y="6926580"/>
          <a:ext cx="8755380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83820</xdr:rowOff>
    </xdr:from>
    <xdr:to>
      <xdr:col>9</xdr:col>
      <xdr:colOff>504557</xdr:colOff>
      <xdr:row>94</xdr:row>
      <xdr:rowOff>7620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F1697555-1B43-487C-8375-5AD5A2BD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780520"/>
          <a:ext cx="7850237" cy="54102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24</xdr:col>
      <xdr:colOff>220980</xdr:colOff>
      <xdr:row>86</xdr:row>
      <xdr:rowOff>167640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C2F87F2-69B3-B5F7-822D-FC038510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55280" y="12611100"/>
          <a:ext cx="8755380" cy="3276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11</xdr:col>
      <xdr:colOff>15240</xdr:colOff>
      <xdr:row>51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28918A4-5FB0-0CFB-99D4-79DF3403C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824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3F49B29-9DA4-AA08-8FBE-4A4071A6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39200" cy="3459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220980</xdr:colOff>
      <xdr:row>53</xdr:row>
      <xdr:rowOff>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B1A8337-C03E-7A0A-ECB3-CB4A9CBE3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07380"/>
          <a:ext cx="8785860" cy="3550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>
      <selection activeCell="G1" sqref="G1"/>
    </sheetView>
  </sheetViews>
  <sheetFormatPr defaultColWidth="9.109375" defaultRowHeight="13.8" x14ac:dyDescent="0.25"/>
  <cols>
    <col min="1" max="1" width="28.109375" style="53" customWidth="1"/>
    <col min="2" max="7" width="11.88671875" style="53" customWidth="1"/>
    <col min="8" max="16384" width="9.109375" style="53"/>
  </cols>
  <sheetData>
    <row r="1" spans="1:7" x14ac:dyDescent="0.25">
      <c r="A1" s="53" t="s">
        <v>83</v>
      </c>
      <c r="G1" s="54">
        <v>45362</v>
      </c>
    </row>
    <row r="2" spans="1:7" x14ac:dyDescent="0.25">
      <c r="G2" s="55" t="s">
        <v>71</v>
      </c>
    </row>
    <row r="3" spans="1:7" ht="26.1" customHeight="1" x14ac:dyDescent="0.25">
      <c r="A3" s="83" t="s">
        <v>82</v>
      </c>
      <c r="B3" s="83"/>
      <c r="C3" s="83"/>
      <c r="D3" s="83"/>
      <c r="E3" s="83"/>
      <c r="F3" s="83"/>
      <c r="G3" s="83"/>
    </row>
    <row r="4" spans="1:7" ht="26.1" customHeight="1" x14ac:dyDescent="0.25">
      <c r="A4" s="56"/>
      <c r="B4" s="57" t="s">
        <v>121</v>
      </c>
      <c r="C4" s="57" t="s">
        <v>116</v>
      </c>
      <c r="D4" s="58" t="s">
        <v>69</v>
      </c>
      <c r="E4" s="57" t="s">
        <v>122</v>
      </c>
      <c r="F4" s="57" t="s">
        <v>117</v>
      </c>
      <c r="G4" s="58" t="s">
        <v>69</v>
      </c>
    </row>
    <row r="5" spans="1:7" ht="26.1" customHeight="1" x14ac:dyDescent="0.25">
      <c r="A5" s="59" t="s">
        <v>81</v>
      </c>
      <c r="B5" s="60">
        <v>4693</v>
      </c>
      <c r="C5" s="60">
        <v>4075</v>
      </c>
      <c r="D5" s="61">
        <v>0.15165644171779147</v>
      </c>
      <c r="E5" s="60">
        <v>8916</v>
      </c>
      <c r="F5" s="60">
        <v>8480</v>
      </c>
      <c r="G5" s="61">
        <v>5.1415094339622547E-2</v>
      </c>
    </row>
    <row r="6" spans="1:7" ht="26.1" customHeight="1" x14ac:dyDescent="0.25">
      <c r="A6" s="62" t="s">
        <v>80</v>
      </c>
      <c r="B6" s="63">
        <v>999</v>
      </c>
      <c r="C6" s="63">
        <v>867</v>
      </c>
      <c r="D6" s="64">
        <v>0.15224913494809678</v>
      </c>
      <c r="E6" s="63">
        <v>2104</v>
      </c>
      <c r="F6" s="63">
        <v>1858</v>
      </c>
      <c r="G6" s="64">
        <v>0.13240043057050599</v>
      </c>
    </row>
    <row r="7" spans="1:7" ht="26.1" customHeight="1" x14ac:dyDescent="0.25">
      <c r="A7" s="65" t="s">
        <v>79</v>
      </c>
      <c r="B7" s="66">
        <v>159</v>
      </c>
      <c r="C7" s="66">
        <v>147</v>
      </c>
      <c r="D7" s="67">
        <v>8.163265306122458E-2</v>
      </c>
      <c r="E7" s="66">
        <v>303</v>
      </c>
      <c r="F7" s="66">
        <v>311</v>
      </c>
      <c r="G7" s="67">
        <v>-2.5723472668810254E-2</v>
      </c>
    </row>
    <row r="8" spans="1:7" ht="26.1" customHeight="1" x14ac:dyDescent="0.25">
      <c r="A8" s="62" t="s">
        <v>78</v>
      </c>
      <c r="B8" s="63">
        <v>3143</v>
      </c>
      <c r="C8" s="63">
        <v>2608</v>
      </c>
      <c r="D8" s="64">
        <v>0.2051380368098159</v>
      </c>
      <c r="E8" s="63">
        <v>5704</v>
      </c>
      <c r="F8" s="63">
        <v>5356</v>
      </c>
      <c r="G8" s="64">
        <v>6.4973861090365848E-2</v>
      </c>
    </row>
    <row r="9" spans="1:7" ht="26.1" customHeight="1" x14ac:dyDescent="0.25">
      <c r="A9" s="65" t="s">
        <v>77</v>
      </c>
      <c r="B9" s="66">
        <v>392</v>
      </c>
      <c r="C9" s="66">
        <v>453</v>
      </c>
      <c r="D9" s="67">
        <v>-0.13465783664459163</v>
      </c>
      <c r="E9" s="66">
        <v>805</v>
      </c>
      <c r="F9" s="66">
        <v>955</v>
      </c>
      <c r="G9" s="67">
        <v>-0.15706806282722519</v>
      </c>
    </row>
    <row r="10" spans="1:7" ht="26.1" customHeight="1" x14ac:dyDescent="0.25">
      <c r="A10" s="62" t="s">
        <v>76</v>
      </c>
      <c r="B10" s="63">
        <v>0</v>
      </c>
      <c r="C10" s="63">
        <v>0</v>
      </c>
      <c r="D10" s="64"/>
      <c r="E10" s="63">
        <v>0</v>
      </c>
      <c r="F10" s="63">
        <v>0</v>
      </c>
      <c r="G10" s="64"/>
    </row>
    <row r="11" spans="1:7" ht="26.1" customHeight="1" x14ac:dyDescent="0.25">
      <c r="A11" s="59" t="s">
        <v>75</v>
      </c>
      <c r="B11" s="60">
        <v>1371</v>
      </c>
      <c r="C11" s="60">
        <v>2044</v>
      </c>
      <c r="D11" s="61">
        <v>-0.32925636007827785</v>
      </c>
      <c r="E11" s="60">
        <v>2761</v>
      </c>
      <c r="F11" s="60">
        <v>3689</v>
      </c>
      <c r="G11" s="61">
        <v>-0.25155868799132552</v>
      </c>
    </row>
    <row r="12" spans="1:7" ht="26.1" customHeight="1" x14ac:dyDescent="0.25">
      <c r="A12" s="68" t="s">
        <v>74</v>
      </c>
      <c r="B12" s="69">
        <v>1368</v>
      </c>
      <c r="C12" s="69">
        <v>2044</v>
      </c>
      <c r="D12" s="70">
        <v>-0.33072407045009788</v>
      </c>
      <c r="E12" s="69">
        <v>2755</v>
      </c>
      <c r="F12" s="69">
        <v>3687</v>
      </c>
      <c r="G12" s="70">
        <v>-0.25278003797125037</v>
      </c>
    </row>
    <row r="13" spans="1:7" ht="26.1" customHeight="1" x14ac:dyDescent="0.25">
      <c r="A13" s="71" t="s">
        <v>73</v>
      </c>
      <c r="B13" s="72">
        <v>3</v>
      </c>
      <c r="C13" s="72">
        <v>0</v>
      </c>
      <c r="D13" s="73"/>
      <c r="E13" s="72">
        <v>6</v>
      </c>
      <c r="F13" s="72">
        <v>2</v>
      </c>
      <c r="G13" s="73">
        <v>2</v>
      </c>
    </row>
    <row r="14" spans="1:7" ht="26.1" customHeight="1" x14ac:dyDescent="0.25">
      <c r="A14" s="74" t="s">
        <v>72</v>
      </c>
      <c r="B14" s="75">
        <v>6064</v>
      </c>
      <c r="C14" s="75">
        <v>6119</v>
      </c>
      <c r="D14" s="76">
        <v>-8.9883967968622525E-3</v>
      </c>
      <c r="E14" s="75">
        <v>11677</v>
      </c>
      <c r="F14" s="75">
        <v>12169</v>
      </c>
      <c r="G14" s="76">
        <v>-4.0430602350234213E-2</v>
      </c>
    </row>
    <row r="15" spans="1:7" ht="14.25" customHeight="1" x14ac:dyDescent="0.25">
      <c r="A15" s="77" t="s">
        <v>10</v>
      </c>
    </row>
    <row r="16" spans="1:7" x14ac:dyDescent="0.25">
      <c r="A16" s="78" t="s">
        <v>51</v>
      </c>
    </row>
    <row r="17" spans="1:7" x14ac:dyDescent="0.25">
      <c r="A17" s="79" t="s">
        <v>52</v>
      </c>
    </row>
    <row r="18" spans="1:7" x14ac:dyDescent="0.25">
      <c r="A18" s="80"/>
    </row>
    <row r="20" spans="1:7" ht="26.1" customHeight="1" x14ac:dyDescent="0.25">
      <c r="A20" s="83" t="s">
        <v>70</v>
      </c>
      <c r="B20" s="83"/>
      <c r="C20" s="83"/>
      <c r="D20" s="83"/>
      <c r="E20" s="83"/>
      <c r="F20" s="83"/>
      <c r="G20" s="83"/>
    </row>
    <row r="21" spans="1:7" ht="26.1" customHeight="1" x14ac:dyDescent="0.25">
      <c r="A21" s="56"/>
      <c r="B21" s="57" t="s">
        <v>121</v>
      </c>
      <c r="C21" s="57" t="s">
        <v>116</v>
      </c>
      <c r="D21" s="58" t="s">
        <v>69</v>
      </c>
      <c r="E21" s="57" t="s">
        <v>122</v>
      </c>
      <c r="F21" s="57" t="s">
        <v>117</v>
      </c>
      <c r="G21" s="58" t="s">
        <v>69</v>
      </c>
    </row>
    <row r="22" spans="1:7" ht="26.1" customHeight="1" x14ac:dyDescent="0.25">
      <c r="A22" s="59" t="s">
        <v>86</v>
      </c>
      <c r="B22" s="60">
        <v>185</v>
      </c>
      <c r="C22" s="60">
        <v>186</v>
      </c>
      <c r="D22" s="61">
        <v>-5.3763440860215006E-3</v>
      </c>
      <c r="E22" s="60">
        <v>347</v>
      </c>
      <c r="F22" s="60">
        <v>409</v>
      </c>
      <c r="G22" s="61">
        <v>-0.15158924205378976</v>
      </c>
    </row>
    <row r="23" spans="1:7" ht="26.1" customHeight="1" x14ac:dyDescent="0.25">
      <c r="A23" s="68" t="s">
        <v>68</v>
      </c>
      <c r="B23" s="69">
        <v>184</v>
      </c>
      <c r="C23" s="69">
        <v>185</v>
      </c>
      <c r="D23" s="70">
        <v>-5.4054054054053502E-3</v>
      </c>
      <c r="E23" s="69">
        <v>344</v>
      </c>
      <c r="F23" s="69">
        <v>408</v>
      </c>
      <c r="G23" s="70">
        <v>-0.15686274509803921</v>
      </c>
    </row>
    <row r="24" spans="1:7" ht="26.1" customHeight="1" x14ac:dyDescent="0.25">
      <c r="A24" s="71" t="s">
        <v>67</v>
      </c>
      <c r="B24" s="72">
        <v>1</v>
      </c>
      <c r="C24" s="72">
        <v>1</v>
      </c>
      <c r="D24" s="73">
        <v>0</v>
      </c>
      <c r="E24" s="72">
        <v>3</v>
      </c>
      <c r="F24" s="72">
        <v>1</v>
      </c>
      <c r="G24" s="73">
        <v>2</v>
      </c>
    </row>
    <row r="25" spans="1:7" ht="26.1" customHeight="1" x14ac:dyDescent="0.25">
      <c r="A25" s="59" t="s">
        <v>87</v>
      </c>
      <c r="B25" s="60">
        <v>1370</v>
      </c>
      <c r="C25" s="60">
        <v>2043</v>
      </c>
      <c r="D25" s="61">
        <v>-0.32941752325012241</v>
      </c>
      <c r="E25" s="60">
        <v>2756</v>
      </c>
      <c r="F25" s="60">
        <v>3685</v>
      </c>
      <c r="G25" s="61">
        <v>-0.25210312075983721</v>
      </c>
    </row>
    <row r="26" spans="1:7" ht="26.1" customHeight="1" x14ac:dyDescent="0.25">
      <c r="A26" s="68" t="s">
        <v>66</v>
      </c>
      <c r="B26" s="69">
        <v>1367</v>
      </c>
      <c r="C26" s="69">
        <v>2043</v>
      </c>
      <c r="D26" s="70">
        <v>-0.33088595203132654</v>
      </c>
      <c r="E26" s="69">
        <v>2751</v>
      </c>
      <c r="F26" s="69">
        <v>3683</v>
      </c>
      <c r="G26" s="70">
        <v>-0.25305457507466744</v>
      </c>
    </row>
    <row r="27" spans="1:7" ht="26.1" customHeight="1" x14ac:dyDescent="0.25">
      <c r="A27" s="71" t="s">
        <v>65</v>
      </c>
      <c r="B27" s="72">
        <v>3</v>
      </c>
      <c r="C27" s="72">
        <v>0</v>
      </c>
      <c r="D27" s="73"/>
      <c r="E27" s="72">
        <v>5</v>
      </c>
      <c r="F27" s="72">
        <v>2</v>
      </c>
      <c r="G27" s="73">
        <v>1.5</v>
      </c>
    </row>
    <row r="28" spans="1:7" ht="26.1" customHeight="1" x14ac:dyDescent="0.25">
      <c r="A28" s="74" t="s">
        <v>64</v>
      </c>
      <c r="B28" s="75">
        <v>1555</v>
      </c>
      <c r="C28" s="75">
        <v>2229</v>
      </c>
      <c r="D28" s="76">
        <v>-0.30237774786899951</v>
      </c>
      <c r="E28" s="75">
        <v>3103</v>
      </c>
      <c r="F28" s="75">
        <v>4094</v>
      </c>
      <c r="G28" s="76">
        <v>-0.24206155349291647</v>
      </c>
    </row>
    <row r="29" spans="1:7" x14ac:dyDescent="0.25">
      <c r="A29" s="81" t="s">
        <v>10</v>
      </c>
    </row>
    <row r="30" spans="1:7" x14ac:dyDescent="0.25">
      <c r="A30" s="78" t="s">
        <v>53</v>
      </c>
    </row>
    <row r="31" spans="1:7" x14ac:dyDescent="0.25">
      <c r="A31" s="79" t="s">
        <v>52</v>
      </c>
    </row>
    <row r="34" spans="2:2" x14ac:dyDescent="0.25">
      <c r="B34" s="82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>
      <selection activeCell="L14" sqref="L14"/>
    </sheetView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54">
        <v>45362</v>
      </c>
    </row>
    <row r="2" spans="1:10" ht="14.4" customHeight="1" x14ac:dyDescent="0.3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112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120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118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2024</v>
      </c>
      <c r="D7" s="90"/>
      <c r="E7" s="90">
        <v>2023</v>
      </c>
      <c r="F7" s="90"/>
      <c r="G7" s="91" t="s">
        <v>3</v>
      </c>
    </row>
    <row r="8" spans="1:10" ht="14.4" customHeight="1" x14ac:dyDescent="0.3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" customHeight="1" x14ac:dyDescent="0.3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11</v>
      </c>
      <c r="C11" s="20">
        <v>567</v>
      </c>
      <c r="D11" s="21">
        <v>0.18272639381243957</v>
      </c>
      <c r="E11" s="20">
        <v>1049</v>
      </c>
      <c r="F11" s="21">
        <v>0.25622862725940398</v>
      </c>
      <c r="G11" s="22">
        <v>-0.45948522402287895</v>
      </c>
    </row>
    <row r="12" spans="1:10" ht="14.4" customHeight="1" x14ac:dyDescent="0.3">
      <c r="A12" s="23">
        <v>2</v>
      </c>
      <c r="B12" s="24" t="s">
        <v>14</v>
      </c>
      <c r="C12" s="24">
        <v>408</v>
      </c>
      <c r="D12" s="25">
        <v>0.13148565903963905</v>
      </c>
      <c r="E12" s="24">
        <v>213</v>
      </c>
      <c r="F12" s="25">
        <v>5.2027357107962871E-2</v>
      </c>
      <c r="G12" s="26">
        <v>0.91549295774647876</v>
      </c>
    </row>
    <row r="13" spans="1:10" ht="14.4" customHeight="1" x14ac:dyDescent="0.3">
      <c r="A13" s="19">
        <v>3</v>
      </c>
      <c r="B13" s="20" t="s">
        <v>13</v>
      </c>
      <c r="C13" s="20">
        <v>364</v>
      </c>
      <c r="D13" s="21">
        <v>0.11730583306477603</v>
      </c>
      <c r="E13" s="20">
        <v>525</v>
      </c>
      <c r="F13" s="21">
        <v>0.12823644357596484</v>
      </c>
      <c r="G13" s="22">
        <v>-0.30666666666666664</v>
      </c>
    </row>
    <row r="14" spans="1:10" ht="14.4" customHeight="1" x14ac:dyDescent="0.3">
      <c r="A14" s="23">
        <v>4</v>
      </c>
      <c r="B14" s="24" t="s">
        <v>12</v>
      </c>
      <c r="C14" s="24">
        <v>328</v>
      </c>
      <c r="D14" s="25">
        <v>0.10570415726716081</v>
      </c>
      <c r="E14" s="24">
        <v>729</v>
      </c>
      <c r="F14" s="25">
        <v>0.17806546165119688</v>
      </c>
      <c r="G14" s="26">
        <v>-0.55006858710562412</v>
      </c>
    </row>
    <row r="15" spans="1:10" ht="14.4" customHeight="1" x14ac:dyDescent="0.3">
      <c r="A15" s="19">
        <v>5</v>
      </c>
      <c r="B15" s="20" t="s">
        <v>47</v>
      </c>
      <c r="C15" s="20">
        <v>118</v>
      </c>
      <c r="D15" s="21">
        <v>3.8027715114405412E-2</v>
      </c>
      <c r="E15" s="20">
        <v>152</v>
      </c>
      <c r="F15" s="21">
        <v>3.7127503663898387E-2</v>
      </c>
      <c r="G15" s="22">
        <v>-0.22368421052631582</v>
      </c>
    </row>
    <row r="16" spans="1:10" ht="14.4" customHeight="1" x14ac:dyDescent="0.3">
      <c r="A16" s="23">
        <v>6</v>
      </c>
      <c r="B16" s="24" t="s">
        <v>15</v>
      </c>
      <c r="C16" s="24">
        <v>112</v>
      </c>
      <c r="D16" s="25">
        <v>3.6094102481469548E-2</v>
      </c>
      <c r="E16" s="24">
        <v>128</v>
      </c>
      <c r="F16" s="25">
        <v>3.1265266243282852E-2</v>
      </c>
      <c r="G16" s="26">
        <v>-0.125</v>
      </c>
    </row>
    <row r="17" spans="1:8" ht="14.4" customHeight="1" x14ac:dyDescent="0.3">
      <c r="A17" s="19">
        <v>7</v>
      </c>
      <c r="B17" s="20" t="s">
        <v>16</v>
      </c>
      <c r="C17" s="20">
        <v>103</v>
      </c>
      <c r="D17" s="21">
        <v>3.319368353206574E-2</v>
      </c>
      <c r="E17" s="20">
        <v>105</v>
      </c>
      <c r="F17" s="21">
        <v>2.5647288715192965E-2</v>
      </c>
      <c r="G17" s="22">
        <v>-1.9047619047619091E-2</v>
      </c>
    </row>
    <row r="18" spans="1:8" ht="14.4" customHeight="1" x14ac:dyDescent="0.3">
      <c r="A18" s="23">
        <v>8</v>
      </c>
      <c r="B18" s="24" t="s">
        <v>19</v>
      </c>
      <c r="C18" s="24">
        <v>77</v>
      </c>
      <c r="D18" s="25">
        <v>2.4814695456010314E-2</v>
      </c>
      <c r="E18" s="24">
        <v>68</v>
      </c>
      <c r="F18" s="25">
        <v>1.6609672691744015E-2</v>
      </c>
      <c r="G18" s="26">
        <v>0.13235294117647056</v>
      </c>
    </row>
    <row r="19" spans="1:8" ht="14.4" customHeight="1" x14ac:dyDescent="0.3">
      <c r="A19" s="19">
        <v>9</v>
      </c>
      <c r="B19" s="20" t="s">
        <v>20</v>
      </c>
      <c r="C19" s="20">
        <v>68</v>
      </c>
      <c r="D19" s="21">
        <v>2.191427650660651E-2</v>
      </c>
      <c r="E19" s="20">
        <v>54</v>
      </c>
      <c r="F19" s="21">
        <v>1.3190034196384953E-2</v>
      </c>
      <c r="G19" s="22">
        <v>0.2592592592592593</v>
      </c>
    </row>
    <row r="20" spans="1:8" ht="14.4" customHeight="1" x14ac:dyDescent="0.3">
      <c r="A20" s="23">
        <v>10</v>
      </c>
      <c r="B20" s="24" t="s">
        <v>123</v>
      </c>
      <c r="C20" s="24">
        <v>56</v>
      </c>
      <c r="D20" s="25">
        <v>1.8047051240734774E-2</v>
      </c>
      <c r="E20" s="24">
        <v>2</v>
      </c>
      <c r="F20" s="25">
        <v>4.8851978505129456E-4</v>
      </c>
      <c r="G20" s="26">
        <v>27</v>
      </c>
    </row>
    <row r="21" spans="1:8" ht="14.4" customHeight="1" x14ac:dyDescent="0.3">
      <c r="A21" s="19">
        <v>11</v>
      </c>
      <c r="B21" s="20" t="s">
        <v>17</v>
      </c>
      <c r="C21" s="20">
        <v>55</v>
      </c>
      <c r="D21" s="21">
        <v>1.7724782468578795E-2</v>
      </c>
      <c r="E21" s="20">
        <v>104</v>
      </c>
      <c r="F21" s="21">
        <v>2.5403028822667317E-2</v>
      </c>
      <c r="G21" s="22">
        <v>-0.47115384615384615</v>
      </c>
    </row>
    <row r="22" spans="1:8" ht="14.4" customHeight="1" x14ac:dyDescent="0.3">
      <c r="A22" s="23">
        <v>12</v>
      </c>
      <c r="B22" s="24" t="s">
        <v>18</v>
      </c>
      <c r="C22" s="24">
        <v>54</v>
      </c>
      <c r="D22" s="25">
        <v>1.7402513696422817E-2</v>
      </c>
      <c r="E22" s="24">
        <v>49</v>
      </c>
      <c r="F22" s="25">
        <v>1.1968734733756717E-2</v>
      </c>
      <c r="G22" s="26">
        <v>0.1020408163265305</v>
      </c>
    </row>
    <row r="23" spans="1:8" ht="14.4" customHeight="1" x14ac:dyDescent="0.3">
      <c r="A23" s="19">
        <v>13</v>
      </c>
      <c r="B23" s="20" t="s">
        <v>21</v>
      </c>
      <c r="C23" s="20">
        <v>47</v>
      </c>
      <c r="D23" s="21">
        <v>1.514663229133097E-2</v>
      </c>
      <c r="E23" s="20">
        <v>94</v>
      </c>
      <c r="F23" s="21">
        <v>2.2960429897410845E-2</v>
      </c>
      <c r="G23" s="22">
        <v>-0.5</v>
      </c>
    </row>
    <row r="24" spans="1:8" ht="14.4" customHeight="1" x14ac:dyDescent="0.3">
      <c r="A24" s="23">
        <v>14</v>
      </c>
      <c r="B24" s="24" t="s">
        <v>22</v>
      </c>
      <c r="C24" s="24">
        <v>43</v>
      </c>
      <c r="D24" s="25">
        <v>1.3857557202707057E-2</v>
      </c>
      <c r="E24" s="24">
        <v>62</v>
      </c>
      <c r="F24" s="25">
        <v>1.5144113336590131E-2</v>
      </c>
      <c r="G24" s="26">
        <v>-0.30645161290322576</v>
      </c>
    </row>
    <row r="25" spans="1:8" ht="14.4" customHeight="1" x14ac:dyDescent="0.3">
      <c r="A25" s="19">
        <v>15</v>
      </c>
      <c r="B25" s="20" t="s">
        <v>124</v>
      </c>
      <c r="C25" s="20">
        <v>39</v>
      </c>
      <c r="D25" s="27">
        <v>1.2568482114083145E-2</v>
      </c>
      <c r="E25" s="20">
        <v>28</v>
      </c>
      <c r="F25" s="27">
        <v>6.8392769907181239E-3</v>
      </c>
      <c r="G25" s="28">
        <v>0.39285714285714279</v>
      </c>
    </row>
    <row r="26" spans="1:8" ht="14.4" customHeight="1" x14ac:dyDescent="0.3">
      <c r="A26" s="23">
        <v>16</v>
      </c>
      <c r="B26" s="24" t="s">
        <v>109</v>
      </c>
      <c r="C26" s="24">
        <v>35</v>
      </c>
      <c r="D26" s="25">
        <v>1.1279407025459234E-2</v>
      </c>
      <c r="E26" s="24">
        <v>24</v>
      </c>
      <c r="F26" s="25">
        <v>5.8622374206155348E-3</v>
      </c>
      <c r="G26" s="26">
        <v>0.45833333333333326</v>
      </c>
    </row>
    <row r="27" spans="1:8" ht="14.4" customHeight="1" x14ac:dyDescent="0.3">
      <c r="A27" s="19">
        <v>17</v>
      </c>
      <c r="B27" s="20" t="s">
        <v>84</v>
      </c>
      <c r="C27" s="20">
        <v>33</v>
      </c>
      <c r="D27" s="27">
        <v>1.0634869481147276E-2</v>
      </c>
      <c r="E27" s="20">
        <v>31</v>
      </c>
      <c r="F27" s="27">
        <v>7.5720566682950657E-3</v>
      </c>
      <c r="G27" s="28">
        <v>6.4516129032258007E-2</v>
      </c>
    </row>
    <row r="28" spans="1:8" ht="14.4" customHeight="1" x14ac:dyDescent="0.3">
      <c r="A28" s="23">
        <v>18</v>
      </c>
      <c r="B28" s="24" t="s">
        <v>125</v>
      </c>
      <c r="C28" s="24">
        <v>32</v>
      </c>
      <c r="D28" s="25">
        <v>1.03126007089913E-2</v>
      </c>
      <c r="E28" s="24">
        <v>17</v>
      </c>
      <c r="F28" s="25">
        <v>4.1524181729360038E-3</v>
      </c>
      <c r="G28" s="26">
        <v>0.88235294117647056</v>
      </c>
    </row>
    <row r="29" spans="1:8" ht="14.4" customHeight="1" x14ac:dyDescent="0.3">
      <c r="A29" s="19">
        <v>19</v>
      </c>
      <c r="B29" s="20" t="s">
        <v>48</v>
      </c>
      <c r="C29" s="20">
        <v>29</v>
      </c>
      <c r="D29" s="27">
        <v>9.3457943925233638E-3</v>
      </c>
      <c r="E29" s="20">
        <v>46</v>
      </c>
      <c r="F29" s="27">
        <v>1.1235955056179775E-2</v>
      </c>
      <c r="G29" s="28">
        <v>-0.36956521739130432</v>
      </c>
    </row>
    <row r="30" spans="1:8" ht="14.4" customHeight="1" x14ac:dyDescent="0.3">
      <c r="A30" s="23">
        <v>20</v>
      </c>
      <c r="B30" s="24" t="s">
        <v>93</v>
      </c>
      <c r="C30" s="24">
        <v>27</v>
      </c>
      <c r="D30" s="25">
        <v>8.7012568482114083E-3</v>
      </c>
      <c r="E30" s="24">
        <v>46</v>
      </c>
      <c r="F30" s="25">
        <v>1.1235955056179775E-2</v>
      </c>
      <c r="G30" s="26">
        <v>-0.41304347826086951</v>
      </c>
    </row>
    <row r="31" spans="1:8" ht="14.4" customHeight="1" x14ac:dyDescent="0.3">
      <c r="A31" s="29"/>
      <c r="B31" s="30" t="s">
        <v>113</v>
      </c>
      <c r="C31" s="30">
        <f>C32-SUM(C11:C30)</f>
        <v>508</v>
      </c>
      <c r="D31" s="31">
        <f>C31/C32</f>
        <v>0.16371253625523688</v>
      </c>
      <c r="E31" s="30">
        <f>E32-SUM(E11:E30)</f>
        <v>568</v>
      </c>
      <c r="F31" s="31">
        <f>E31/E32</f>
        <v>0.13873961895456766</v>
      </c>
      <c r="G31" s="32">
        <f>C31/E31-1</f>
        <v>-0.10563380281690138</v>
      </c>
    </row>
    <row r="32" spans="1:8" ht="14.4" customHeight="1" x14ac:dyDescent="0.3">
      <c r="A32" s="33"/>
      <c r="B32" s="34" t="s">
        <v>114</v>
      </c>
      <c r="C32" s="34">
        <v>3103</v>
      </c>
      <c r="D32" s="35">
        <v>1</v>
      </c>
      <c r="E32" s="34">
        <v>4094</v>
      </c>
      <c r="F32" s="35">
        <v>0.99999999999999956</v>
      </c>
      <c r="G32" s="36">
        <v>-0.24206155349291647</v>
      </c>
      <c r="H32" s="4"/>
    </row>
    <row r="33" spans="1:8" ht="14.4" customHeight="1" x14ac:dyDescent="0.3">
      <c r="A33" s="37" t="s">
        <v>10</v>
      </c>
      <c r="B33" s="38"/>
      <c r="C33" s="38"/>
      <c r="D33" s="39"/>
      <c r="E33" s="38"/>
      <c r="F33" s="39"/>
      <c r="G33" s="40"/>
      <c r="H33" s="4"/>
    </row>
    <row r="34" spans="1:8" ht="11.25" customHeight="1" x14ac:dyDescent="0.3">
      <c r="A34" s="10" t="s">
        <v>53</v>
      </c>
      <c r="B34" s="7"/>
      <c r="C34" s="7"/>
      <c r="D34" s="7"/>
      <c r="E34" s="7"/>
      <c r="F34" s="7"/>
      <c r="G34" s="7" t="s">
        <v>49</v>
      </c>
    </row>
    <row r="35" spans="1:8" x14ac:dyDescent="0.3">
      <c r="A35" s="11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>
      <selection activeCell="C5" sqref="C5:G10"/>
    </sheetView>
  </sheetViews>
  <sheetFormatPr defaultRowHeight="14.4" x14ac:dyDescent="0.3"/>
  <cols>
    <col min="1" max="1" width="8" customWidth="1"/>
    <col min="2" max="2" width="22.88671875" customWidth="1"/>
    <col min="3" max="7" width="11.6640625" customWidth="1"/>
    <col min="8" max="8" width="9" customWidth="1"/>
  </cols>
  <sheetData>
    <row r="1" spans="1:8" x14ac:dyDescent="0.3">
      <c r="A1" s="7" t="s">
        <v>25</v>
      </c>
      <c r="B1" s="7"/>
      <c r="C1" s="7"/>
      <c r="D1" s="7"/>
      <c r="E1" s="7"/>
      <c r="F1" s="7"/>
      <c r="G1" s="8">
        <v>45362</v>
      </c>
    </row>
    <row r="2" spans="1:8" ht="14.4" customHeight="1" x14ac:dyDescent="0.3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" customHeight="1" x14ac:dyDescent="0.3">
      <c r="A3" s="85" t="s">
        <v>55</v>
      </c>
      <c r="B3" s="85"/>
      <c r="C3" s="85"/>
      <c r="D3" s="85"/>
      <c r="E3" s="85"/>
      <c r="F3" s="85"/>
      <c r="G3" s="85"/>
      <c r="H3" s="6"/>
    </row>
    <row r="4" spans="1:8" ht="14.4" customHeight="1" x14ac:dyDescent="0.3">
      <c r="A4" s="13"/>
      <c r="B4" s="13"/>
      <c r="C4" s="13"/>
      <c r="D4" s="13"/>
      <c r="E4" s="13"/>
      <c r="F4" s="13"/>
      <c r="G4" s="41" t="s">
        <v>54</v>
      </c>
      <c r="H4" s="3"/>
    </row>
    <row r="5" spans="1:8" ht="14.4" customHeight="1" x14ac:dyDescent="0.3">
      <c r="A5" s="86" t="s">
        <v>0</v>
      </c>
      <c r="B5" s="86" t="s">
        <v>1</v>
      </c>
      <c r="C5" s="88" t="s">
        <v>120</v>
      </c>
      <c r="D5" s="88"/>
      <c r="E5" s="88"/>
      <c r="F5" s="88"/>
      <c r="G5" s="88"/>
    </row>
    <row r="6" spans="1:8" ht="14.4" customHeight="1" x14ac:dyDescent="0.3">
      <c r="A6" s="87"/>
      <c r="B6" s="87"/>
      <c r="C6" s="89" t="s">
        <v>118</v>
      </c>
      <c r="D6" s="89"/>
      <c r="E6" s="89"/>
      <c r="F6" s="89"/>
      <c r="G6" s="89"/>
    </row>
    <row r="7" spans="1:8" ht="14.4" customHeight="1" x14ac:dyDescent="0.3">
      <c r="A7" s="87"/>
      <c r="B7" s="87"/>
      <c r="C7" s="90">
        <v>2024</v>
      </c>
      <c r="D7" s="90"/>
      <c r="E7" s="90">
        <v>2023</v>
      </c>
      <c r="F7" s="90"/>
      <c r="G7" s="91" t="s">
        <v>3</v>
      </c>
    </row>
    <row r="8" spans="1:8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" customHeight="1" x14ac:dyDescent="0.3">
      <c r="A11" s="19">
        <v>1</v>
      </c>
      <c r="B11" s="20" t="s">
        <v>11</v>
      </c>
      <c r="C11" s="20">
        <v>565</v>
      </c>
      <c r="D11" s="22">
        <v>0.20500725689404933</v>
      </c>
      <c r="E11" s="20">
        <v>1045</v>
      </c>
      <c r="F11" s="21">
        <v>0.28358208955223879</v>
      </c>
      <c r="G11" s="22">
        <v>-0.45933014354066981</v>
      </c>
    </row>
    <row r="12" spans="1:8" ht="14.4" customHeight="1" x14ac:dyDescent="0.3">
      <c r="A12" s="23">
        <v>2</v>
      </c>
      <c r="B12" s="24" t="s">
        <v>14</v>
      </c>
      <c r="C12" s="24">
        <v>408</v>
      </c>
      <c r="D12" s="26">
        <v>0.14804063860667635</v>
      </c>
      <c r="E12" s="24">
        <v>211</v>
      </c>
      <c r="F12" s="25">
        <v>5.7259158751696064E-2</v>
      </c>
      <c r="G12" s="26">
        <v>0.93364928909952605</v>
      </c>
    </row>
    <row r="13" spans="1:8" ht="14.4" customHeight="1" x14ac:dyDescent="0.3">
      <c r="A13" s="19">
        <v>3</v>
      </c>
      <c r="B13" s="20" t="s">
        <v>12</v>
      </c>
      <c r="C13" s="20">
        <v>326</v>
      </c>
      <c r="D13" s="22">
        <v>0.11828737300435414</v>
      </c>
      <c r="E13" s="20">
        <v>729</v>
      </c>
      <c r="F13" s="21">
        <v>0.19782903663500678</v>
      </c>
      <c r="G13" s="22">
        <v>-0.55281207133058985</v>
      </c>
    </row>
    <row r="14" spans="1:8" ht="14.4" customHeight="1" x14ac:dyDescent="0.3">
      <c r="A14" s="23">
        <v>4</v>
      </c>
      <c r="B14" s="24" t="s">
        <v>13</v>
      </c>
      <c r="C14" s="24">
        <v>311</v>
      </c>
      <c r="D14" s="26">
        <v>0.11284470246734397</v>
      </c>
      <c r="E14" s="24">
        <v>494</v>
      </c>
      <c r="F14" s="25">
        <v>0.13405698778833108</v>
      </c>
      <c r="G14" s="26">
        <v>-0.37044534412955465</v>
      </c>
    </row>
    <row r="15" spans="1:8" ht="14.4" customHeight="1" x14ac:dyDescent="0.3">
      <c r="A15" s="19">
        <v>5</v>
      </c>
      <c r="B15" s="20" t="s">
        <v>15</v>
      </c>
      <c r="C15" s="20">
        <v>106</v>
      </c>
      <c r="D15" s="22">
        <v>3.8461538461538464E-2</v>
      </c>
      <c r="E15" s="20">
        <v>126</v>
      </c>
      <c r="F15" s="21">
        <v>3.4192672998643148E-2</v>
      </c>
      <c r="G15" s="22">
        <v>-0.15873015873015872</v>
      </c>
    </row>
    <row r="16" spans="1:8" ht="14.4" customHeight="1" x14ac:dyDescent="0.3">
      <c r="A16" s="23">
        <v>6</v>
      </c>
      <c r="B16" s="24" t="s">
        <v>16</v>
      </c>
      <c r="C16" s="24">
        <v>103</v>
      </c>
      <c r="D16" s="26">
        <v>3.737300435413643E-2</v>
      </c>
      <c r="E16" s="24">
        <v>105</v>
      </c>
      <c r="F16" s="25">
        <v>2.8493894165535955E-2</v>
      </c>
      <c r="G16" s="26">
        <v>-1.9047619047619091E-2</v>
      </c>
    </row>
    <row r="17" spans="1:7" ht="14.4" customHeight="1" x14ac:dyDescent="0.3">
      <c r="A17" s="19">
        <v>7</v>
      </c>
      <c r="B17" s="20" t="s">
        <v>19</v>
      </c>
      <c r="C17" s="20">
        <v>77</v>
      </c>
      <c r="D17" s="22">
        <v>2.7939042089985485E-2</v>
      </c>
      <c r="E17" s="20">
        <v>68</v>
      </c>
      <c r="F17" s="21">
        <v>1.8453188602442334E-2</v>
      </c>
      <c r="G17" s="22">
        <v>0.13235294117647056</v>
      </c>
    </row>
    <row r="18" spans="1:7" ht="14.4" customHeight="1" x14ac:dyDescent="0.3">
      <c r="A18" s="23">
        <v>8</v>
      </c>
      <c r="B18" s="24" t="s">
        <v>20</v>
      </c>
      <c r="C18" s="24">
        <v>68</v>
      </c>
      <c r="D18" s="26">
        <v>2.4673439767779391E-2</v>
      </c>
      <c r="E18" s="24">
        <v>54</v>
      </c>
      <c r="F18" s="25">
        <v>1.4654002713704206E-2</v>
      </c>
      <c r="G18" s="26">
        <v>0.2592592592592593</v>
      </c>
    </row>
    <row r="19" spans="1:7" ht="14.4" customHeight="1" x14ac:dyDescent="0.3">
      <c r="A19" s="19">
        <v>9</v>
      </c>
      <c r="B19" s="20" t="s">
        <v>123</v>
      </c>
      <c r="C19" s="20">
        <v>56</v>
      </c>
      <c r="D19" s="22">
        <v>2.0319303338171262E-2</v>
      </c>
      <c r="E19" s="20">
        <v>2</v>
      </c>
      <c r="F19" s="21">
        <v>5.4274084124830398E-4</v>
      </c>
      <c r="G19" s="22">
        <v>27</v>
      </c>
    </row>
    <row r="20" spans="1:7" ht="14.4" customHeight="1" x14ac:dyDescent="0.3">
      <c r="A20" s="23">
        <v>10</v>
      </c>
      <c r="B20" s="24" t="s">
        <v>17</v>
      </c>
      <c r="C20" s="24">
        <v>55</v>
      </c>
      <c r="D20" s="26">
        <v>1.995645863570392E-2</v>
      </c>
      <c r="E20" s="24">
        <v>104</v>
      </c>
      <c r="F20" s="25">
        <v>2.8222523744911805E-2</v>
      </c>
      <c r="G20" s="26">
        <v>-0.47115384615384615</v>
      </c>
    </row>
    <row r="21" spans="1:7" ht="14.4" customHeight="1" x14ac:dyDescent="0.3">
      <c r="A21" s="19">
        <v>11</v>
      </c>
      <c r="B21" s="20" t="s">
        <v>18</v>
      </c>
      <c r="C21" s="20">
        <v>49</v>
      </c>
      <c r="D21" s="22">
        <v>1.7779390420899856E-2</v>
      </c>
      <c r="E21" s="20">
        <v>38</v>
      </c>
      <c r="F21" s="21">
        <v>1.0312075983717774E-2</v>
      </c>
      <c r="G21" s="22">
        <v>0.28947368421052633</v>
      </c>
    </row>
    <row r="22" spans="1:7" ht="14.4" customHeight="1" x14ac:dyDescent="0.3">
      <c r="A22" s="23">
        <v>12</v>
      </c>
      <c r="B22" s="24" t="s">
        <v>21</v>
      </c>
      <c r="C22" s="24">
        <v>47</v>
      </c>
      <c r="D22" s="26">
        <v>1.7053701015965168E-2</v>
      </c>
      <c r="E22" s="24">
        <v>94</v>
      </c>
      <c r="F22" s="25">
        <v>2.5508819538670284E-2</v>
      </c>
      <c r="G22" s="26">
        <v>-0.5</v>
      </c>
    </row>
    <row r="23" spans="1:7" ht="14.4" customHeight="1" x14ac:dyDescent="0.3">
      <c r="A23" s="19">
        <v>13</v>
      </c>
      <c r="B23" s="20" t="s">
        <v>22</v>
      </c>
      <c r="C23" s="20">
        <v>42</v>
      </c>
      <c r="D23" s="22">
        <v>1.5239477503628448E-2</v>
      </c>
      <c r="E23" s="20">
        <v>59</v>
      </c>
      <c r="F23" s="21">
        <v>1.6010854816824967E-2</v>
      </c>
      <c r="G23" s="22">
        <v>-0.28813559322033899</v>
      </c>
    </row>
    <row r="24" spans="1:7" ht="14.4" customHeight="1" x14ac:dyDescent="0.3">
      <c r="A24" s="23">
        <v>14</v>
      </c>
      <c r="B24" s="24" t="s">
        <v>109</v>
      </c>
      <c r="C24" s="24">
        <v>33</v>
      </c>
      <c r="D24" s="26">
        <v>1.1973875181422351E-2</v>
      </c>
      <c r="E24" s="24">
        <v>21</v>
      </c>
      <c r="F24" s="25">
        <v>5.6987788331071916E-3</v>
      </c>
      <c r="G24" s="26">
        <v>0.5714285714285714</v>
      </c>
    </row>
    <row r="25" spans="1:7" ht="14.4" customHeight="1" x14ac:dyDescent="0.3">
      <c r="A25" s="19"/>
      <c r="B25" s="20" t="s">
        <v>84</v>
      </c>
      <c r="C25" s="20">
        <v>33</v>
      </c>
      <c r="D25" s="22">
        <v>1.1973875181422351E-2</v>
      </c>
      <c r="E25" s="20">
        <v>31</v>
      </c>
      <c r="F25" s="21">
        <v>8.4124830393487102E-3</v>
      </c>
      <c r="G25" s="22">
        <v>6.4516129032258007E-2</v>
      </c>
    </row>
    <row r="26" spans="1:7" ht="14.4" customHeight="1" x14ac:dyDescent="0.3">
      <c r="A26" s="23">
        <v>16</v>
      </c>
      <c r="B26" s="24" t="s">
        <v>125</v>
      </c>
      <c r="C26" s="24">
        <v>32</v>
      </c>
      <c r="D26" s="26">
        <v>1.1611030478955007E-2</v>
      </c>
      <c r="E26" s="24">
        <v>17</v>
      </c>
      <c r="F26" s="25">
        <v>4.6132971506105836E-3</v>
      </c>
      <c r="G26" s="26">
        <v>0.88235294117647056</v>
      </c>
    </row>
    <row r="27" spans="1:7" ht="14.4" customHeight="1" x14ac:dyDescent="0.3">
      <c r="A27" s="19">
        <v>17</v>
      </c>
      <c r="B27" s="20" t="s">
        <v>48</v>
      </c>
      <c r="C27" s="20">
        <v>29</v>
      </c>
      <c r="D27" s="22">
        <v>1.0522496371552975E-2</v>
      </c>
      <c r="E27" s="20">
        <v>46</v>
      </c>
      <c r="F27" s="21">
        <v>1.248303934871099E-2</v>
      </c>
      <c r="G27" s="22">
        <v>-0.36956521739130432</v>
      </c>
    </row>
    <row r="28" spans="1:7" ht="14.4" customHeight="1" x14ac:dyDescent="0.3">
      <c r="A28" s="23">
        <v>18</v>
      </c>
      <c r="B28" s="24" t="s">
        <v>108</v>
      </c>
      <c r="C28" s="24">
        <v>24</v>
      </c>
      <c r="D28" s="26">
        <v>8.708272859216255E-3</v>
      </c>
      <c r="E28" s="24">
        <v>36</v>
      </c>
      <c r="F28" s="25">
        <v>9.7693351424694708E-3</v>
      </c>
      <c r="G28" s="26">
        <v>-0.33333333333333337</v>
      </c>
    </row>
    <row r="29" spans="1:7" ht="14.4" customHeight="1" x14ac:dyDescent="0.3">
      <c r="A29" s="19">
        <v>19</v>
      </c>
      <c r="B29" s="20" t="s">
        <v>127</v>
      </c>
      <c r="C29" s="20">
        <v>23</v>
      </c>
      <c r="D29" s="22">
        <v>8.3454281567489109E-3</v>
      </c>
      <c r="E29" s="20">
        <v>9</v>
      </c>
      <c r="F29" s="21">
        <v>2.4423337856173677E-3</v>
      </c>
      <c r="G29" s="22">
        <v>1.5555555555555554</v>
      </c>
    </row>
    <row r="30" spans="1:7" ht="14.4" customHeight="1" x14ac:dyDescent="0.3">
      <c r="A30" s="23">
        <v>20</v>
      </c>
      <c r="B30" s="24" t="s">
        <v>128</v>
      </c>
      <c r="C30" s="24">
        <v>21</v>
      </c>
      <c r="D30" s="26">
        <v>7.6197387518142238E-3</v>
      </c>
      <c r="E30" s="24">
        <v>13</v>
      </c>
      <c r="F30" s="25">
        <v>3.5278154681139757E-3</v>
      </c>
      <c r="G30" s="26">
        <v>0.61538461538461542</v>
      </c>
    </row>
    <row r="31" spans="1:7" ht="14.4" customHeight="1" x14ac:dyDescent="0.3">
      <c r="A31" s="42"/>
      <c r="B31" s="30" t="s">
        <v>113</v>
      </c>
      <c r="C31" s="30">
        <f>C32-SUM(C11:C30)</f>
        <v>348</v>
      </c>
      <c r="D31" s="31">
        <f>C31/C32</f>
        <v>0.1262699564586357</v>
      </c>
      <c r="E31" s="30">
        <f>E32-SUM(E11:E30)</f>
        <v>383</v>
      </c>
      <c r="F31" s="31">
        <f>E31/E32</f>
        <v>0.1039348710990502</v>
      </c>
      <c r="G31" s="32">
        <f>C31/E31-1</f>
        <v>-9.1383812010443877E-2</v>
      </c>
    </row>
    <row r="32" spans="1:7" ht="14.4" customHeight="1" x14ac:dyDescent="0.3">
      <c r="A32" s="33"/>
      <c r="B32" s="34" t="s">
        <v>115</v>
      </c>
      <c r="C32" s="34">
        <v>2756</v>
      </c>
      <c r="D32" s="35">
        <v>1</v>
      </c>
      <c r="E32" s="34">
        <v>3685</v>
      </c>
      <c r="F32" s="35">
        <v>1.0000000000000002</v>
      </c>
      <c r="G32" s="36">
        <v>-0.25210312075983721</v>
      </c>
    </row>
    <row r="33" spans="1:7" ht="12.75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51</v>
      </c>
      <c r="B34" s="7"/>
      <c r="C34" s="7"/>
      <c r="D34" s="7"/>
      <c r="E34" s="7"/>
      <c r="F34" s="7"/>
      <c r="G34" s="7"/>
    </row>
    <row r="35" spans="1:7" x14ac:dyDescent="0.3">
      <c r="A35" s="9" t="s">
        <v>52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>
      <selection activeCell="C5" sqref="C5:G10"/>
    </sheetView>
  </sheetViews>
  <sheetFormatPr defaultRowHeight="14.4" x14ac:dyDescent="0.3"/>
  <cols>
    <col min="1" max="1" width="8" customWidth="1"/>
    <col min="2" max="2" width="25.5546875" customWidth="1"/>
    <col min="3" max="7" width="11.6640625" customWidth="1"/>
    <col min="8" max="10" width="9" customWidth="1"/>
  </cols>
  <sheetData>
    <row r="1" spans="1:10" x14ac:dyDescent="0.3">
      <c r="A1" s="7" t="s">
        <v>25</v>
      </c>
      <c r="B1" s="7"/>
      <c r="C1" s="7"/>
      <c r="D1" s="7"/>
      <c r="E1" s="7"/>
      <c r="F1" s="7"/>
      <c r="G1" s="8">
        <v>45362</v>
      </c>
    </row>
    <row r="2" spans="1:10" ht="14.4" customHeight="1" x14ac:dyDescent="0.3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" customHeight="1" x14ac:dyDescent="0.3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" customHeight="1" x14ac:dyDescent="0.3">
      <c r="A4" s="13"/>
      <c r="B4" s="13"/>
      <c r="C4" s="13"/>
      <c r="D4" s="13"/>
      <c r="E4" s="13"/>
      <c r="F4" s="13"/>
      <c r="G4" s="14" t="s">
        <v>112</v>
      </c>
      <c r="H4" s="3"/>
      <c r="I4" s="3"/>
      <c r="J4" s="3"/>
    </row>
    <row r="5" spans="1:10" ht="14.4" customHeight="1" x14ac:dyDescent="0.3">
      <c r="A5" s="86" t="s">
        <v>0</v>
      </c>
      <c r="B5" s="86" t="s">
        <v>1</v>
      </c>
      <c r="C5" s="88" t="s">
        <v>120</v>
      </c>
      <c r="D5" s="88"/>
      <c r="E5" s="88"/>
      <c r="F5" s="88"/>
      <c r="G5" s="88"/>
    </row>
    <row r="6" spans="1:10" ht="14.4" customHeight="1" x14ac:dyDescent="0.3">
      <c r="A6" s="87"/>
      <c r="B6" s="87"/>
      <c r="C6" s="89" t="s">
        <v>118</v>
      </c>
      <c r="D6" s="89"/>
      <c r="E6" s="89"/>
      <c r="F6" s="89"/>
      <c r="G6" s="89"/>
    </row>
    <row r="7" spans="1:10" ht="14.4" customHeight="1" x14ac:dyDescent="0.3">
      <c r="A7" s="87"/>
      <c r="B7" s="87"/>
      <c r="C7" s="90">
        <v>2024</v>
      </c>
      <c r="D7" s="90"/>
      <c r="E7" s="90">
        <v>2023</v>
      </c>
      <c r="F7" s="90"/>
      <c r="G7" s="91" t="s">
        <v>3</v>
      </c>
    </row>
    <row r="8" spans="1:10" ht="14.4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" customHeight="1" x14ac:dyDescent="0.3">
      <c r="A11" s="19">
        <v>1</v>
      </c>
      <c r="B11" s="20" t="s">
        <v>29</v>
      </c>
      <c r="C11" s="20">
        <v>1364</v>
      </c>
      <c r="D11" s="21">
        <v>0.2391304347826087</v>
      </c>
      <c r="E11" s="20">
        <v>1339</v>
      </c>
      <c r="F11" s="21">
        <v>0.25</v>
      </c>
      <c r="G11" s="22">
        <v>1.8670649738610878E-2</v>
      </c>
    </row>
    <row r="12" spans="1:10" ht="14.4" customHeight="1" x14ac:dyDescent="0.3">
      <c r="A12" s="23">
        <v>2</v>
      </c>
      <c r="B12" s="24" t="s">
        <v>110</v>
      </c>
      <c r="C12" s="24">
        <v>1349</v>
      </c>
      <c r="D12" s="25">
        <v>0.2365007012622721</v>
      </c>
      <c r="E12" s="24">
        <v>1246</v>
      </c>
      <c r="F12" s="25">
        <v>0.23263629574309186</v>
      </c>
      <c r="G12" s="26">
        <v>8.26645264847512E-2</v>
      </c>
    </row>
    <row r="13" spans="1:10" ht="14.4" customHeight="1" x14ac:dyDescent="0.3">
      <c r="A13" s="19">
        <v>3</v>
      </c>
      <c r="B13" s="20" t="s">
        <v>32</v>
      </c>
      <c r="C13" s="20">
        <v>351</v>
      </c>
      <c r="D13" s="21">
        <v>6.153576437587658E-2</v>
      </c>
      <c r="E13" s="20">
        <v>397</v>
      </c>
      <c r="F13" s="21">
        <v>7.4122479462285285E-2</v>
      </c>
      <c r="G13" s="22">
        <v>-0.11586901763224178</v>
      </c>
    </row>
    <row r="14" spans="1:10" ht="14.4" customHeight="1" x14ac:dyDescent="0.3">
      <c r="A14" s="23">
        <v>4</v>
      </c>
      <c r="B14" s="24" t="s">
        <v>18</v>
      </c>
      <c r="C14" s="24">
        <v>331</v>
      </c>
      <c r="D14" s="25">
        <v>5.8029453015427772E-2</v>
      </c>
      <c r="E14" s="24">
        <v>358</v>
      </c>
      <c r="F14" s="25">
        <v>6.6840926064227035E-2</v>
      </c>
      <c r="G14" s="26">
        <v>-7.5418994413407825E-2</v>
      </c>
    </row>
    <row r="15" spans="1:10" ht="14.4" customHeight="1" x14ac:dyDescent="0.3">
      <c r="A15" s="19">
        <v>5</v>
      </c>
      <c r="B15" s="20" t="s">
        <v>60</v>
      </c>
      <c r="C15" s="20">
        <v>266</v>
      </c>
      <c r="D15" s="21">
        <v>4.6633941093969143E-2</v>
      </c>
      <c r="E15" s="20">
        <v>195</v>
      </c>
      <c r="F15" s="21">
        <v>3.640776699029126E-2</v>
      </c>
      <c r="G15" s="22">
        <v>0.36410256410256414</v>
      </c>
    </row>
    <row r="16" spans="1:10" ht="14.4" customHeight="1" x14ac:dyDescent="0.3">
      <c r="A16" s="23">
        <v>6</v>
      </c>
      <c r="B16" s="24" t="s">
        <v>30</v>
      </c>
      <c r="C16" s="24">
        <v>260</v>
      </c>
      <c r="D16" s="25">
        <v>4.5582047685834501E-2</v>
      </c>
      <c r="E16" s="24">
        <v>239</v>
      </c>
      <c r="F16" s="25">
        <v>4.4622852875280061E-2</v>
      </c>
      <c r="G16" s="26">
        <v>8.786610878661083E-2</v>
      </c>
    </row>
    <row r="17" spans="1:7" ht="14.4" customHeight="1" x14ac:dyDescent="0.3">
      <c r="A17" s="19">
        <v>7</v>
      </c>
      <c r="B17" s="20" t="s">
        <v>59</v>
      </c>
      <c r="C17" s="20">
        <v>184</v>
      </c>
      <c r="D17" s="21">
        <v>3.2258064516129031E-2</v>
      </c>
      <c r="E17" s="20">
        <v>230</v>
      </c>
      <c r="F17" s="21">
        <v>4.2942494398805077E-2</v>
      </c>
      <c r="G17" s="22">
        <v>-0.19999999999999996</v>
      </c>
    </row>
    <row r="18" spans="1:7" ht="14.4" customHeight="1" x14ac:dyDescent="0.3">
      <c r="A18" s="23">
        <v>8</v>
      </c>
      <c r="B18" s="24" t="s">
        <v>31</v>
      </c>
      <c r="C18" s="24">
        <v>131</v>
      </c>
      <c r="D18" s="25">
        <v>2.2966339410939691E-2</v>
      </c>
      <c r="E18" s="24">
        <v>131</v>
      </c>
      <c r="F18" s="25">
        <v>2.4458551157580284E-2</v>
      </c>
      <c r="G18" s="26">
        <v>0</v>
      </c>
    </row>
    <row r="19" spans="1:7" ht="14.4" customHeight="1" x14ac:dyDescent="0.3">
      <c r="A19" s="19">
        <v>9</v>
      </c>
      <c r="B19" s="20" t="s">
        <v>50</v>
      </c>
      <c r="C19" s="20">
        <v>129</v>
      </c>
      <c r="D19" s="21">
        <v>2.261570827489481E-2</v>
      </c>
      <c r="E19" s="20">
        <v>87</v>
      </c>
      <c r="F19" s="21">
        <v>1.6243465272591486E-2</v>
      </c>
      <c r="G19" s="22">
        <v>0.48275862068965525</v>
      </c>
    </row>
    <row r="20" spans="1:7" ht="14.4" customHeight="1" x14ac:dyDescent="0.3">
      <c r="A20" s="23">
        <v>10</v>
      </c>
      <c r="B20" s="24" t="s">
        <v>94</v>
      </c>
      <c r="C20" s="24">
        <v>122</v>
      </c>
      <c r="D20" s="25">
        <v>2.1388499298737727E-2</v>
      </c>
      <c r="E20" s="24">
        <v>67</v>
      </c>
      <c r="F20" s="25">
        <v>1.2509335324869305E-2</v>
      </c>
      <c r="G20" s="26">
        <v>0.82089552238805963</v>
      </c>
    </row>
    <row r="21" spans="1:7" ht="14.4" customHeight="1" x14ac:dyDescent="0.3">
      <c r="A21" s="19">
        <v>11</v>
      </c>
      <c r="B21" s="20" t="s">
        <v>56</v>
      </c>
      <c r="C21" s="20">
        <v>98</v>
      </c>
      <c r="D21" s="21">
        <v>1.7180925666199158E-2</v>
      </c>
      <c r="E21" s="20">
        <v>77</v>
      </c>
      <c r="F21" s="21">
        <v>1.4376400298730396E-2</v>
      </c>
      <c r="G21" s="22">
        <v>0.27272727272727271</v>
      </c>
    </row>
    <row r="22" spans="1:7" ht="14.4" customHeight="1" x14ac:dyDescent="0.3">
      <c r="A22" s="23">
        <v>12</v>
      </c>
      <c r="B22" s="24" t="s">
        <v>62</v>
      </c>
      <c r="C22" s="24">
        <v>93</v>
      </c>
      <c r="D22" s="25">
        <v>1.6304347826086956E-2</v>
      </c>
      <c r="E22" s="24">
        <v>71</v>
      </c>
      <c r="F22" s="25">
        <v>1.3256161314413742E-2</v>
      </c>
      <c r="G22" s="26">
        <v>0.3098591549295775</v>
      </c>
    </row>
    <row r="23" spans="1:7" ht="14.4" customHeight="1" x14ac:dyDescent="0.3">
      <c r="A23" s="19">
        <v>13</v>
      </c>
      <c r="B23" s="20" t="s">
        <v>95</v>
      </c>
      <c r="C23" s="20">
        <v>84</v>
      </c>
      <c r="D23" s="21">
        <v>1.4726507713884993E-2</v>
      </c>
      <c r="E23" s="20">
        <v>56</v>
      </c>
      <c r="F23" s="21">
        <v>1.0455563853622106E-2</v>
      </c>
      <c r="G23" s="22">
        <v>0.5</v>
      </c>
    </row>
    <row r="24" spans="1:7" ht="14.4" customHeight="1" x14ac:dyDescent="0.3">
      <c r="A24" s="23">
        <v>14</v>
      </c>
      <c r="B24" s="24" t="s">
        <v>58</v>
      </c>
      <c r="C24" s="24">
        <v>74</v>
      </c>
      <c r="D24" s="25">
        <v>1.2973352033660589E-2</v>
      </c>
      <c r="E24" s="24">
        <v>63</v>
      </c>
      <c r="F24" s="25">
        <v>1.1762509335324869E-2</v>
      </c>
      <c r="G24" s="26">
        <v>0.17460317460317465</v>
      </c>
    </row>
    <row r="25" spans="1:7" ht="14.4" customHeight="1" x14ac:dyDescent="0.3">
      <c r="A25" s="19">
        <v>15</v>
      </c>
      <c r="B25" s="20" t="s">
        <v>61</v>
      </c>
      <c r="C25" s="20">
        <v>62</v>
      </c>
      <c r="D25" s="21">
        <v>1.0869565217391304E-2</v>
      </c>
      <c r="E25" s="20">
        <v>62</v>
      </c>
      <c r="F25" s="21">
        <v>1.157580283793876E-2</v>
      </c>
      <c r="G25" s="22">
        <v>0</v>
      </c>
    </row>
    <row r="26" spans="1:7" ht="14.4" customHeight="1" x14ac:dyDescent="0.3">
      <c r="A26" s="23">
        <v>16</v>
      </c>
      <c r="B26" s="24" t="s">
        <v>96</v>
      </c>
      <c r="C26" s="24">
        <v>61</v>
      </c>
      <c r="D26" s="25">
        <v>1.0694249649368864E-2</v>
      </c>
      <c r="E26" s="24">
        <v>51</v>
      </c>
      <c r="F26" s="25">
        <v>9.522031366691561E-3</v>
      </c>
      <c r="G26" s="26">
        <v>0.19607843137254899</v>
      </c>
    </row>
    <row r="27" spans="1:7" ht="14.4" customHeight="1" x14ac:dyDescent="0.3">
      <c r="A27" s="19">
        <v>17</v>
      </c>
      <c r="B27" s="20" t="s">
        <v>92</v>
      </c>
      <c r="C27" s="20">
        <v>54</v>
      </c>
      <c r="D27" s="21">
        <v>9.4670406732117809E-3</v>
      </c>
      <c r="E27" s="20">
        <v>50</v>
      </c>
      <c r="F27" s="21">
        <v>9.3353248693054513E-3</v>
      </c>
      <c r="G27" s="22">
        <v>8.0000000000000071E-2</v>
      </c>
    </row>
    <row r="28" spans="1:7" ht="14.4" customHeight="1" x14ac:dyDescent="0.3">
      <c r="A28" s="23">
        <v>18</v>
      </c>
      <c r="B28" s="24" t="s">
        <v>119</v>
      </c>
      <c r="C28" s="24">
        <v>48</v>
      </c>
      <c r="D28" s="25">
        <v>8.4151472650771386E-3</v>
      </c>
      <c r="E28" s="24">
        <v>36</v>
      </c>
      <c r="F28" s="25">
        <v>6.7214339058999251E-3</v>
      </c>
      <c r="G28" s="26">
        <v>0.33333333333333326</v>
      </c>
    </row>
    <row r="29" spans="1:7" ht="14.4" customHeight="1" x14ac:dyDescent="0.3">
      <c r="A29" s="19">
        <v>19</v>
      </c>
      <c r="B29" s="20" t="s">
        <v>129</v>
      </c>
      <c r="C29" s="20">
        <v>45</v>
      </c>
      <c r="D29" s="21">
        <v>7.8892005610098175E-3</v>
      </c>
      <c r="E29" s="20">
        <v>22</v>
      </c>
      <c r="F29" s="21">
        <v>4.107542942494399E-3</v>
      </c>
      <c r="G29" s="22">
        <v>1.0454545454545454</v>
      </c>
    </row>
    <row r="30" spans="1:7" ht="14.4" customHeight="1" x14ac:dyDescent="0.3">
      <c r="A30" s="23">
        <v>20</v>
      </c>
      <c r="B30" s="24" t="s">
        <v>130</v>
      </c>
      <c r="C30" s="24">
        <v>41</v>
      </c>
      <c r="D30" s="25">
        <v>7.1879382889200559E-3</v>
      </c>
      <c r="E30" s="24">
        <v>28</v>
      </c>
      <c r="F30" s="25">
        <v>5.2277819268110532E-3</v>
      </c>
      <c r="G30" s="26">
        <v>0.46428571428571419</v>
      </c>
    </row>
    <row r="31" spans="1:7" ht="14.4" customHeight="1" x14ac:dyDescent="0.3">
      <c r="A31" s="42"/>
      <c r="B31" s="30" t="s">
        <v>113</v>
      </c>
      <c r="C31" s="30">
        <f>C32-SUM(C11:C30)</f>
        <v>557</v>
      </c>
      <c r="D31" s="31">
        <f>C31/C32</f>
        <v>9.7650771388499299E-2</v>
      </c>
      <c r="E31" s="30">
        <f>E32-SUM(E11:E30)</f>
        <v>551</v>
      </c>
      <c r="F31" s="31">
        <f>E31/E32</f>
        <v>0.10287528005974608</v>
      </c>
      <c r="G31" s="32">
        <f>C31/E31-1</f>
        <v>1.0889292196007316E-2</v>
      </c>
    </row>
    <row r="32" spans="1:7" ht="14.4" customHeight="1" x14ac:dyDescent="0.3">
      <c r="A32" s="33"/>
      <c r="B32" s="34" t="s">
        <v>114</v>
      </c>
      <c r="C32" s="34">
        <v>5704</v>
      </c>
      <c r="D32" s="35">
        <v>1</v>
      </c>
      <c r="E32" s="34">
        <v>5356</v>
      </c>
      <c r="F32" s="35">
        <v>0.99999999999999933</v>
      </c>
      <c r="G32" s="36">
        <v>6.4973861090365848E-2</v>
      </c>
    </row>
    <row r="33" spans="1:7" ht="12" customHeight="1" x14ac:dyDescent="0.3">
      <c r="A33" s="37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53</v>
      </c>
      <c r="B34" s="7"/>
      <c r="C34" s="7"/>
      <c r="D34" s="7"/>
      <c r="E34" s="7"/>
      <c r="F34" s="7"/>
      <c r="G34" s="7"/>
    </row>
    <row r="35" spans="1:7" x14ac:dyDescent="0.3">
      <c r="A35" s="9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/>
  </sheetViews>
  <sheetFormatPr defaultRowHeight="14.4" x14ac:dyDescent="0.3"/>
  <cols>
    <col min="1" max="1" width="8" customWidth="1"/>
    <col min="2" max="2" width="22.33203125" bestFit="1" customWidth="1"/>
    <col min="3" max="7" width="11.6640625" customWidth="1"/>
    <col min="8" max="9" width="9" customWidth="1"/>
  </cols>
  <sheetData>
    <row r="1" spans="1:9" x14ac:dyDescent="0.3">
      <c r="A1" s="7" t="s">
        <v>25</v>
      </c>
      <c r="B1" s="7"/>
      <c r="C1" s="7"/>
      <c r="D1" s="7"/>
      <c r="E1" s="7"/>
      <c r="F1" s="7"/>
      <c r="G1" s="8">
        <v>45362</v>
      </c>
    </row>
    <row r="2" spans="1:9" ht="14.4" customHeight="1" x14ac:dyDescent="0.3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" customHeight="1" x14ac:dyDescent="0.3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" customHeight="1" x14ac:dyDescent="0.3">
      <c r="A4" s="13"/>
      <c r="B4" s="13"/>
      <c r="C4" s="13"/>
      <c r="D4" s="13"/>
      <c r="E4" s="13"/>
      <c r="F4" s="13"/>
      <c r="G4" s="14" t="s">
        <v>112</v>
      </c>
      <c r="H4" s="3"/>
      <c r="I4" s="3"/>
    </row>
    <row r="5" spans="1:9" ht="14.4" customHeight="1" x14ac:dyDescent="0.3">
      <c r="A5" s="86" t="s">
        <v>0</v>
      </c>
      <c r="B5" s="86" t="s">
        <v>1</v>
      </c>
      <c r="C5" s="88" t="s">
        <v>120</v>
      </c>
      <c r="D5" s="88"/>
      <c r="E5" s="88"/>
      <c r="F5" s="88"/>
      <c r="G5" s="88"/>
    </row>
    <row r="6" spans="1:9" ht="14.4" customHeight="1" x14ac:dyDescent="0.3">
      <c r="A6" s="87"/>
      <c r="B6" s="87"/>
      <c r="C6" s="89" t="s">
        <v>118</v>
      </c>
      <c r="D6" s="89"/>
      <c r="E6" s="89"/>
      <c r="F6" s="89"/>
      <c r="G6" s="89"/>
    </row>
    <row r="7" spans="1:9" ht="14.4" customHeight="1" x14ac:dyDescent="0.3">
      <c r="A7" s="87"/>
      <c r="B7" s="87"/>
      <c r="C7" s="90">
        <v>2024</v>
      </c>
      <c r="D7" s="90"/>
      <c r="E7" s="90">
        <v>2023</v>
      </c>
      <c r="F7" s="90"/>
      <c r="G7" s="91" t="s">
        <v>3</v>
      </c>
    </row>
    <row r="8" spans="1:9" ht="14.25" customHeight="1" x14ac:dyDescent="0.3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" customHeight="1" x14ac:dyDescent="0.3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" customHeight="1" x14ac:dyDescent="0.3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" customHeight="1" x14ac:dyDescent="0.3">
      <c r="A11" s="19">
        <v>1</v>
      </c>
      <c r="B11" s="20" t="s">
        <v>97</v>
      </c>
      <c r="C11" s="20">
        <v>213</v>
      </c>
      <c r="D11" s="21">
        <v>0.26459627329192548</v>
      </c>
      <c r="E11" s="20">
        <v>358</v>
      </c>
      <c r="F11" s="21">
        <v>0.374869109947644</v>
      </c>
      <c r="G11" s="22">
        <v>-0.4050279329608939</v>
      </c>
    </row>
    <row r="12" spans="1:9" ht="14.4" customHeight="1" x14ac:dyDescent="0.3">
      <c r="A12" s="23">
        <v>2</v>
      </c>
      <c r="B12" s="24" t="s">
        <v>98</v>
      </c>
      <c r="C12" s="24">
        <v>123</v>
      </c>
      <c r="D12" s="25">
        <v>0.15279503105590062</v>
      </c>
      <c r="E12" s="24">
        <v>92</v>
      </c>
      <c r="F12" s="25">
        <v>9.6335078534031407E-2</v>
      </c>
      <c r="G12" s="26">
        <v>0.33695652173913038</v>
      </c>
    </row>
    <row r="13" spans="1:9" ht="14.4" customHeight="1" x14ac:dyDescent="0.3">
      <c r="A13" s="19">
        <v>3</v>
      </c>
      <c r="B13" s="20" t="s">
        <v>99</v>
      </c>
      <c r="C13" s="20">
        <v>74</v>
      </c>
      <c r="D13" s="21">
        <v>9.1925465838509315E-2</v>
      </c>
      <c r="E13" s="20">
        <v>84</v>
      </c>
      <c r="F13" s="21">
        <v>8.7958115183246074E-2</v>
      </c>
      <c r="G13" s="22">
        <v>-0.11904761904761907</v>
      </c>
    </row>
    <row r="14" spans="1:9" ht="14.4" customHeight="1" x14ac:dyDescent="0.3">
      <c r="A14" s="23">
        <v>4</v>
      </c>
      <c r="B14" s="24" t="s">
        <v>101</v>
      </c>
      <c r="C14" s="24">
        <v>47</v>
      </c>
      <c r="D14" s="25">
        <v>5.8385093167701865E-2</v>
      </c>
      <c r="E14" s="24">
        <v>30</v>
      </c>
      <c r="F14" s="25">
        <v>3.1413612565445025E-2</v>
      </c>
      <c r="G14" s="26">
        <v>0.56666666666666665</v>
      </c>
    </row>
    <row r="15" spans="1:9" ht="14.4" customHeight="1" x14ac:dyDescent="0.3">
      <c r="A15" s="19">
        <v>5</v>
      </c>
      <c r="B15" s="20" t="s">
        <v>105</v>
      </c>
      <c r="C15" s="20">
        <v>45</v>
      </c>
      <c r="D15" s="21">
        <v>5.5900621118012424E-2</v>
      </c>
      <c r="E15" s="20">
        <v>23</v>
      </c>
      <c r="F15" s="21">
        <v>2.4083769633507852E-2</v>
      </c>
      <c r="G15" s="22">
        <v>0.95652173913043481</v>
      </c>
    </row>
    <row r="16" spans="1:9" ht="14.4" customHeight="1" x14ac:dyDescent="0.3">
      <c r="A16" s="23">
        <v>6</v>
      </c>
      <c r="B16" s="24" t="s">
        <v>100</v>
      </c>
      <c r="C16" s="24">
        <v>42</v>
      </c>
      <c r="D16" s="25">
        <v>5.2173913043478258E-2</v>
      </c>
      <c r="E16" s="24">
        <v>48</v>
      </c>
      <c r="F16" s="25">
        <v>5.0261780104712044E-2</v>
      </c>
      <c r="G16" s="26">
        <v>-0.125</v>
      </c>
    </row>
    <row r="17" spans="1:8" ht="14.4" customHeight="1" x14ac:dyDescent="0.3">
      <c r="A17" s="19">
        <v>7</v>
      </c>
      <c r="B17" s="20" t="s">
        <v>104</v>
      </c>
      <c r="C17" s="20">
        <v>36</v>
      </c>
      <c r="D17" s="21">
        <v>4.472049689440994E-2</v>
      </c>
      <c r="E17" s="20">
        <v>20</v>
      </c>
      <c r="F17" s="21">
        <v>2.0942408376963352E-2</v>
      </c>
      <c r="G17" s="22">
        <v>0.8</v>
      </c>
    </row>
    <row r="18" spans="1:8" ht="14.4" customHeight="1" x14ac:dyDescent="0.3">
      <c r="A18" s="23">
        <v>8</v>
      </c>
      <c r="B18" s="24" t="s">
        <v>13</v>
      </c>
      <c r="C18" s="24">
        <v>32</v>
      </c>
      <c r="D18" s="25">
        <v>3.9751552795031057E-2</v>
      </c>
      <c r="E18" s="24">
        <v>65</v>
      </c>
      <c r="F18" s="25">
        <v>6.8062827225130892E-2</v>
      </c>
      <c r="G18" s="26">
        <v>-0.50769230769230766</v>
      </c>
    </row>
    <row r="19" spans="1:8" ht="14.4" customHeight="1" x14ac:dyDescent="0.3">
      <c r="A19" s="19">
        <v>9</v>
      </c>
      <c r="B19" s="20" t="s">
        <v>18</v>
      </c>
      <c r="C19" s="20">
        <v>24</v>
      </c>
      <c r="D19" s="21">
        <v>2.9813664596273291E-2</v>
      </c>
      <c r="E19" s="20">
        <v>32</v>
      </c>
      <c r="F19" s="21">
        <v>3.3507853403141365E-2</v>
      </c>
      <c r="G19" s="22">
        <v>-0.25</v>
      </c>
    </row>
    <row r="20" spans="1:8" ht="14.4" customHeight="1" x14ac:dyDescent="0.3">
      <c r="A20" s="23">
        <v>10</v>
      </c>
      <c r="B20" s="24" t="s">
        <v>106</v>
      </c>
      <c r="C20" s="24">
        <v>23</v>
      </c>
      <c r="D20" s="25">
        <v>2.8571428571428571E-2</v>
      </c>
      <c r="E20" s="24">
        <v>12</v>
      </c>
      <c r="F20" s="25">
        <v>1.2565445026178011E-2</v>
      </c>
      <c r="G20" s="26">
        <v>0.91666666666666674</v>
      </c>
    </row>
    <row r="21" spans="1:8" ht="14.4" customHeight="1" x14ac:dyDescent="0.3">
      <c r="A21" s="19">
        <v>11</v>
      </c>
      <c r="B21" s="20" t="s">
        <v>102</v>
      </c>
      <c r="C21" s="20">
        <v>15</v>
      </c>
      <c r="D21" s="21">
        <v>1.8633540372670808E-2</v>
      </c>
      <c r="E21" s="20">
        <v>32</v>
      </c>
      <c r="F21" s="21">
        <v>3.3507853403141365E-2</v>
      </c>
      <c r="G21" s="22">
        <v>-0.53125</v>
      </c>
    </row>
    <row r="22" spans="1:8" ht="14.4" customHeight="1" x14ac:dyDescent="0.3">
      <c r="A22" s="23">
        <v>12</v>
      </c>
      <c r="B22" s="24" t="s">
        <v>22</v>
      </c>
      <c r="C22" s="24">
        <v>14</v>
      </c>
      <c r="D22" s="25">
        <v>1.7391304347826087E-2</v>
      </c>
      <c r="E22" s="24">
        <v>13</v>
      </c>
      <c r="F22" s="25">
        <v>1.3612565445026177E-2</v>
      </c>
      <c r="G22" s="26">
        <v>7.6923076923076872E-2</v>
      </c>
    </row>
    <row r="23" spans="1:8" ht="14.4" customHeight="1" x14ac:dyDescent="0.3">
      <c r="A23" s="19">
        <v>13</v>
      </c>
      <c r="B23" s="20" t="s">
        <v>111</v>
      </c>
      <c r="C23" s="20">
        <v>13</v>
      </c>
      <c r="D23" s="21">
        <v>1.6149068322981366E-2</v>
      </c>
      <c r="E23" s="20">
        <v>20</v>
      </c>
      <c r="F23" s="21">
        <v>2.0942408376963352E-2</v>
      </c>
      <c r="G23" s="22">
        <v>-0.35</v>
      </c>
    </row>
    <row r="24" spans="1:8" ht="14.4" customHeight="1" x14ac:dyDescent="0.3">
      <c r="A24" s="23"/>
      <c r="B24" s="24" t="s">
        <v>103</v>
      </c>
      <c r="C24" s="24">
        <v>13</v>
      </c>
      <c r="D24" s="25">
        <v>1.6149068322981366E-2</v>
      </c>
      <c r="E24" s="24">
        <v>11</v>
      </c>
      <c r="F24" s="25">
        <v>1.1518324607329843E-2</v>
      </c>
      <c r="G24" s="26">
        <v>0.18181818181818188</v>
      </c>
    </row>
    <row r="25" spans="1:8" ht="14.4" customHeight="1" x14ac:dyDescent="0.3">
      <c r="A25" s="19">
        <v>15</v>
      </c>
      <c r="B25" s="20" t="s">
        <v>107</v>
      </c>
      <c r="C25" s="20">
        <v>12</v>
      </c>
      <c r="D25" s="21">
        <v>1.4906832298136646E-2</v>
      </c>
      <c r="E25" s="20">
        <v>27</v>
      </c>
      <c r="F25" s="21">
        <v>2.8272251308900525E-2</v>
      </c>
      <c r="G25" s="22">
        <v>-0.55555555555555558</v>
      </c>
    </row>
    <row r="26" spans="1:8" ht="14.4" customHeight="1" x14ac:dyDescent="0.3">
      <c r="A26" s="43"/>
      <c r="B26" s="44" t="s">
        <v>113</v>
      </c>
      <c r="C26" s="44">
        <f>C27-SUM(C11:C25)</f>
        <v>79</v>
      </c>
      <c r="D26" s="45">
        <f>C26/C27</f>
        <v>9.8136645962732916E-2</v>
      </c>
      <c r="E26" s="44">
        <f>E27-SUM(E11:E25)</f>
        <v>88</v>
      </c>
      <c r="F26" s="45">
        <f>E26/E27</f>
        <v>9.2146596858638741E-2</v>
      </c>
      <c r="G26" s="46">
        <f>C26/E26-1</f>
        <v>-0.10227272727272729</v>
      </c>
    </row>
    <row r="27" spans="1:8" x14ac:dyDescent="0.3">
      <c r="A27" s="33"/>
      <c r="B27" s="34" t="s">
        <v>114</v>
      </c>
      <c r="C27" s="34">
        <v>805</v>
      </c>
      <c r="D27" s="35">
        <v>1</v>
      </c>
      <c r="E27" s="34">
        <v>955</v>
      </c>
      <c r="F27" s="35">
        <v>0.99999999999999956</v>
      </c>
      <c r="G27" s="36">
        <v>-0.15706806282722519</v>
      </c>
    </row>
    <row r="28" spans="1:8" x14ac:dyDescent="0.3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3">
      <c r="A29" s="7" t="s">
        <v>53</v>
      </c>
      <c r="B29" s="7"/>
      <c r="C29" s="7"/>
      <c r="D29" s="7"/>
      <c r="E29" s="7"/>
      <c r="F29" s="7"/>
      <c r="G29" s="7"/>
    </row>
    <row r="30" spans="1:8" x14ac:dyDescent="0.3">
      <c r="A30" s="9" t="s">
        <v>52</v>
      </c>
      <c r="B30" s="7"/>
      <c r="C30" s="7"/>
      <c r="D30" s="7"/>
      <c r="E30" s="7"/>
      <c r="F30" s="7"/>
      <c r="G30" s="7"/>
    </row>
    <row r="49" spans="1:1" x14ac:dyDescent="0.3">
      <c r="A49" t="s">
        <v>25</v>
      </c>
    </row>
    <row r="50" spans="1:1" x14ac:dyDescent="0.3">
      <c r="A50" s="1" t="s">
        <v>52</v>
      </c>
    </row>
    <row r="51" spans="1:1" x14ac:dyDescent="0.3">
      <c r="A51" s="5"/>
    </row>
    <row r="52" spans="1:1" x14ac:dyDescent="0.3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A34" sqref="A34"/>
    </sheetView>
  </sheetViews>
  <sheetFormatPr defaultColWidth="9.109375" defaultRowHeight="13.8" x14ac:dyDescent="0.25"/>
  <cols>
    <col min="1" max="1" width="8" style="7" customWidth="1"/>
    <col min="2" max="2" width="22.33203125" style="7" bestFit="1" customWidth="1"/>
    <col min="3" max="7" width="11.6640625" style="7" customWidth="1"/>
    <col min="8" max="9" width="9" style="7" customWidth="1"/>
    <col min="10" max="16384" width="9.109375" style="7"/>
  </cols>
  <sheetData>
    <row r="1" spans="1:7" x14ac:dyDescent="0.25">
      <c r="A1" s="7" t="s">
        <v>25</v>
      </c>
      <c r="G1" s="54">
        <v>45362</v>
      </c>
    </row>
    <row r="2" spans="1:7" x14ac:dyDescent="0.25">
      <c r="A2" s="84" t="s">
        <v>35</v>
      </c>
      <c r="B2" s="84"/>
      <c r="C2" s="84"/>
      <c r="D2" s="84"/>
      <c r="E2" s="84"/>
      <c r="F2" s="84"/>
      <c r="G2" s="84"/>
    </row>
    <row r="3" spans="1:7" x14ac:dyDescent="0.25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5">
      <c r="A4" s="12"/>
      <c r="B4" s="12"/>
      <c r="C4" s="12"/>
      <c r="D4" s="12"/>
      <c r="E4" s="12"/>
      <c r="F4" s="12"/>
      <c r="G4" s="14" t="s">
        <v>112</v>
      </c>
    </row>
    <row r="5" spans="1:7" ht="14.4" customHeight="1" x14ac:dyDescent="0.25">
      <c r="A5" s="86" t="s">
        <v>0</v>
      </c>
      <c r="B5" s="86" t="s">
        <v>1</v>
      </c>
      <c r="C5" s="88" t="s">
        <v>120</v>
      </c>
      <c r="D5" s="88"/>
      <c r="E5" s="88"/>
      <c r="F5" s="88"/>
      <c r="G5" s="88"/>
    </row>
    <row r="6" spans="1:7" ht="15" customHeight="1" x14ac:dyDescent="0.25">
      <c r="A6" s="87"/>
      <c r="B6" s="87"/>
      <c r="C6" s="89" t="s">
        <v>118</v>
      </c>
      <c r="D6" s="89"/>
      <c r="E6" s="89"/>
      <c r="F6" s="89"/>
      <c r="G6" s="89"/>
    </row>
    <row r="7" spans="1:7" ht="15" customHeight="1" x14ac:dyDescent="0.25">
      <c r="A7" s="87"/>
      <c r="B7" s="87"/>
      <c r="C7" s="90">
        <v>2024</v>
      </c>
      <c r="D7" s="90"/>
      <c r="E7" s="90">
        <v>2023</v>
      </c>
      <c r="F7" s="90"/>
      <c r="G7" s="91" t="s">
        <v>3</v>
      </c>
    </row>
    <row r="8" spans="1:7" ht="1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5">
      <c r="A11" s="19">
        <v>1</v>
      </c>
      <c r="B11" s="20" t="s">
        <v>37</v>
      </c>
      <c r="C11" s="47">
        <v>206</v>
      </c>
      <c r="D11" s="21">
        <v>0.16871416871416872</v>
      </c>
      <c r="E11" s="47">
        <v>234</v>
      </c>
      <c r="F11" s="21">
        <v>0.15620827770360482</v>
      </c>
      <c r="G11" s="22">
        <v>-0.11965811965811968</v>
      </c>
    </row>
    <row r="12" spans="1:7" x14ac:dyDescent="0.25">
      <c r="A12" s="23">
        <v>2</v>
      </c>
      <c r="B12" s="24" t="s">
        <v>43</v>
      </c>
      <c r="C12" s="48">
        <v>170</v>
      </c>
      <c r="D12" s="25">
        <v>0.13923013923013924</v>
      </c>
      <c r="E12" s="48">
        <v>182</v>
      </c>
      <c r="F12" s="25">
        <v>0.12149532710280374</v>
      </c>
      <c r="G12" s="26">
        <v>-6.5934065934065922E-2</v>
      </c>
    </row>
    <row r="13" spans="1:7" x14ac:dyDescent="0.25">
      <c r="A13" s="19">
        <v>3</v>
      </c>
      <c r="B13" s="20" t="s">
        <v>38</v>
      </c>
      <c r="C13" s="47">
        <v>163</v>
      </c>
      <c r="D13" s="21">
        <v>0.13349713349713349</v>
      </c>
      <c r="E13" s="47">
        <v>228</v>
      </c>
      <c r="F13" s="21">
        <v>0.15220293724966621</v>
      </c>
      <c r="G13" s="22">
        <v>-0.28508771929824561</v>
      </c>
    </row>
    <row r="14" spans="1:7" x14ac:dyDescent="0.25">
      <c r="A14" s="23">
        <v>4</v>
      </c>
      <c r="B14" s="24" t="s">
        <v>41</v>
      </c>
      <c r="C14" s="48">
        <v>85</v>
      </c>
      <c r="D14" s="25">
        <v>6.9615069615069622E-2</v>
      </c>
      <c r="E14" s="48">
        <v>154</v>
      </c>
      <c r="F14" s="25">
        <v>0.10280373831775701</v>
      </c>
      <c r="G14" s="26">
        <v>-0.44805194805194803</v>
      </c>
    </row>
    <row r="15" spans="1:7" x14ac:dyDescent="0.25">
      <c r="A15" s="19">
        <v>5</v>
      </c>
      <c r="B15" s="20" t="s">
        <v>89</v>
      </c>
      <c r="C15" s="47">
        <v>64</v>
      </c>
      <c r="D15" s="21">
        <v>5.2416052416052419E-2</v>
      </c>
      <c r="E15" s="47">
        <v>54</v>
      </c>
      <c r="F15" s="21">
        <v>3.6048064085447265E-2</v>
      </c>
      <c r="G15" s="22">
        <v>0.18518518518518512</v>
      </c>
    </row>
    <row r="16" spans="1:7" x14ac:dyDescent="0.25">
      <c r="A16" s="23">
        <v>6</v>
      </c>
      <c r="B16" s="24" t="s">
        <v>42</v>
      </c>
      <c r="C16" s="48">
        <v>60</v>
      </c>
      <c r="D16" s="25">
        <v>4.9140049140049137E-2</v>
      </c>
      <c r="E16" s="48">
        <v>44</v>
      </c>
      <c r="F16" s="25">
        <v>2.9372496662216287E-2</v>
      </c>
      <c r="G16" s="26">
        <v>0.36363636363636354</v>
      </c>
    </row>
    <row r="17" spans="1:8" x14ac:dyDescent="0.25">
      <c r="A17" s="19"/>
      <c r="B17" s="20" t="s">
        <v>45</v>
      </c>
      <c r="C17" s="47">
        <v>60</v>
      </c>
      <c r="D17" s="21">
        <v>4.9140049140049137E-2</v>
      </c>
      <c r="E17" s="47">
        <v>81</v>
      </c>
      <c r="F17" s="21">
        <v>5.4072096128170898E-2</v>
      </c>
      <c r="G17" s="22">
        <v>-0.2592592592592593</v>
      </c>
    </row>
    <row r="18" spans="1:8" x14ac:dyDescent="0.25">
      <c r="A18" s="23">
        <v>8</v>
      </c>
      <c r="B18" s="24" t="s">
        <v>57</v>
      </c>
      <c r="C18" s="48">
        <v>56</v>
      </c>
      <c r="D18" s="25">
        <v>4.5864045864045862E-2</v>
      </c>
      <c r="E18" s="48">
        <v>89</v>
      </c>
      <c r="F18" s="25">
        <v>5.9412550066755672E-2</v>
      </c>
      <c r="G18" s="26">
        <v>-0.3707865168539326</v>
      </c>
    </row>
    <row r="19" spans="1:8" x14ac:dyDescent="0.25">
      <c r="A19" s="19">
        <v>9</v>
      </c>
      <c r="B19" s="20" t="s">
        <v>44</v>
      </c>
      <c r="C19" s="47">
        <v>54</v>
      </c>
      <c r="D19" s="21">
        <v>4.4226044226044224E-2</v>
      </c>
      <c r="E19" s="47">
        <v>61</v>
      </c>
      <c r="F19" s="21">
        <v>4.0720961281708948E-2</v>
      </c>
      <c r="G19" s="22">
        <v>-0.11475409836065575</v>
      </c>
    </row>
    <row r="20" spans="1:8" x14ac:dyDescent="0.25">
      <c r="A20" s="23">
        <v>10</v>
      </c>
      <c r="B20" s="24" t="s">
        <v>40</v>
      </c>
      <c r="C20" s="48">
        <v>53</v>
      </c>
      <c r="D20" s="25">
        <v>4.3407043407043405E-2</v>
      </c>
      <c r="E20" s="48">
        <v>105</v>
      </c>
      <c r="F20" s="25">
        <v>7.0093457943925228E-2</v>
      </c>
      <c r="G20" s="26">
        <v>-0.49523809523809526</v>
      </c>
    </row>
    <row r="21" spans="1:8" x14ac:dyDescent="0.25">
      <c r="A21" s="19">
        <v>11</v>
      </c>
      <c r="B21" s="20" t="s">
        <v>63</v>
      </c>
      <c r="C21" s="47">
        <v>41</v>
      </c>
      <c r="D21" s="21">
        <v>3.3579033579033579E-2</v>
      </c>
      <c r="E21" s="47">
        <v>54</v>
      </c>
      <c r="F21" s="21">
        <v>3.6048064085447265E-2</v>
      </c>
      <c r="G21" s="22">
        <v>-0.2407407407407407</v>
      </c>
    </row>
    <row r="22" spans="1:8" x14ac:dyDescent="0.25">
      <c r="A22" s="23">
        <v>12</v>
      </c>
      <c r="B22" s="24" t="s">
        <v>85</v>
      </c>
      <c r="C22" s="48">
        <v>39</v>
      </c>
      <c r="D22" s="25">
        <v>3.1941031941031942E-2</v>
      </c>
      <c r="E22" s="48">
        <v>18</v>
      </c>
      <c r="F22" s="25">
        <v>1.2016021361815754E-2</v>
      </c>
      <c r="G22" s="26">
        <v>1.1666666666666665</v>
      </c>
    </row>
    <row r="23" spans="1:8" x14ac:dyDescent="0.25">
      <c r="A23" s="19">
        <v>13</v>
      </c>
      <c r="B23" s="20" t="s">
        <v>88</v>
      </c>
      <c r="C23" s="47">
        <v>28</v>
      </c>
      <c r="D23" s="21">
        <v>2.2932022932022931E-2</v>
      </c>
      <c r="E23" s="47">
        <v>35</v>
      </c>
      <c r="F23" s="21">
        <v>2.336448598130841E-2</v>
      </c>
      <c r="G23" s="22">
        <v>-0.19999999999999996</v>
      </c>
    </row>
    <row r="24" spans="1:8" x14ac:dyDescent="0.25">
      <c r="A24" s="23">
        <v>14</v>
      </c>
      <c r="B24" s="24" t="s">
        <v>39</v>
      </c>
      <c r="C24" s="48">
        <v>24</v>
      </c>
      <c r="D24" s="25">
        <v>1.9656019656019656E-2</v>
      </c>
      <c r="E24" s="48">
        <v>66</v>
      </c>
      <c r="F24" s="25">
        <v>4.4058744993324434E-2</v>
      </c>
      <c r="G24" s="26">
        <v>-0.63636363636363635</v>
      </c>
    </row>
    <row r="25" spans="1:8" x14ac:dyDescent="0.25">
      <c r="A25" s="19">
        <v>15</v>
      </c>
      <c r="B25" s="20" t="s">
        <v>126</v>
      </c>
      <c r="C25" s="47">
        <v>20</v>
      </c>
      <c r="D25" s="21">
        <v>1.638001638001638E-2</v>
      </c>
      <c r="E25" s="47">
        <v>10</v>
      </c>
      <c r="F25" s="21">
        <v>6.6755674232309749E-3</v>
      </c>
      <c r="G25" s="22">
        <v>1</v>
      </c>
    </row>
    <row r="26" spans="1:8" hidden="1" x14ac:dyDescent="0.25">
      <c r="A26" s="19"/>
      <c r="B26" s="20"/>
      <c r="C26" s="47"/>
      <c r="D26" s="28"/>
      <c r="E26" s="47"/>
      <c r="F26" s="28"/>
      <c r="G26" s="28"/>
    </row>
    <row r="27" spans="1:8" x14ac:dyDescent="0.25">
      <c r="A27" s="42"/>
      <c r="B27" s="30" t="s">
        <v>113</v>
      </c>
      <c r="C27" s="49">
        <f>C28-SUM(C11:C25)</f>
        <v>98</v>
      </c>
      <c r="D27" s="31">
        <f>C27/C28</f>
        <v>8.026208026208026E-2</v>
      </c>
      <c r="E27" s="49">
        <f>E28-SUM(E11:E25)</f>
        <v>83</v>
      </c>
      <c r="F27" s="31">
        <f>E27/E28</f>
        <v>5.5407209612817088E-2</v>
      </c>
      <c r="G27" s="32">
        <f>C27/E27-1</f>
        <v>0.18072289156626509</v>
      </c>
    </row>
    <row r="28" spans="1:8" x14ac:dyDescent="0.25">
      <c r="A28" s="33"/>
      <c r="B28" s="34" t="s">
        <v>114</v>
      </c>
      <c r="C28" s="50">
        <v>1221</v>
      </c>
      <c r="D28" s="35">
        <v>1</v>
      </c>
      <c r="E28" s="50">
        <v>1498</v>
      </c>
      <c r="F28" s="35">
        <v>1</v>
      </c>
      <c r="G28" s="36">
        <v>-0.18491321762349799</v>
      </c>
    </row>
    <row r="29" spans="1:8" x14ac:dyDescent="0.25">
      <c r="A29" s="51" t="s">
        <v>90</v>
      </c>
      <c r="H29" s="51"/>
    </row>
    <row r="30" spans="1:8" x14ac:dyDescent="0.25">
      <c r="A30" s="10" t="s">
        <v>46</v>
      </c>
    </row>
    <row r="31" spans="1:8" x14ac:dyDescent="0.25">
      <c r="A31" s="7" t="s">
        <v>53</v>
      </c>
    </row>
    <row r="32" spans="1:8" x14ac:dyDescent="0.25">
      <c r="A32" s="52" t="s">
        <v>91</v>
      </c>
    </row>
    <row r="33" spans="1:1" x14ac:dyDescent="0.25">
      <c r="A33" s="9" t="s">
        <v>52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2024-03-09T07:29:41Z</dcterms:modified>
</cp:coreProperties>
</file>