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11\PIN\"/>
    </mc:Choice>
  </mc:AlternateContent>
  <xr:revisionPtr revIDLastSave="0" documentId="13_ncr:1_{D412A1AC-DCC2-4C9A-A8E6-500D188955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 s="1"/>
  <c r="C27" i="19"/>
  <c r="G27" i="19" s="1"/>
  <c r="C26" i="15"/>
  <c r="G26" i="15" s="1"/>
  <c r="E26" i="15"/>
  <c r="F26" i="15" s="1"/>
  <c r="C31" i="13"/>
  <c r="D31" i="13" s="1"/>
  <c r="E31" i="13"/>
  <c r="F31" i="13" s="1"/>
  <c r="E31" i="12"/>
  <c r="F31" i="12" s="1"/>
  <c r="C31" i="12"/>
  <c r="G31" i="12" s="1"/>
  <c r="E31" i="14"/>
  <c r="F31" i="14" s="1"/>
  <c r="C31" i="14"/>
  <c r="D31" i="14" s="1"/>
  <c r="D26" i="15" l="1"/>
  <c r="G31" i="14"/>
  <c r="G31" i="13"/>
  <c r="D31" i="12"/>
  <c r="D27" i="19"/>
</calcChain>
</file>

<file path=xl/sharedStrings.xml><?xml version="1.0" encoding="utf-8"?>
<sst xmlns="http://schemas.openxmlformats.org/spreadsheetml/2006/main" count="258" uniqueCount="131">
  <si>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</si>
  <si>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</si>
  <si>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</si>
  <si>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</si>
  <si>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</si>
  <si>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</si>
  <si>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</si>
  <si>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</si>
  <si>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</si>
  <si>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</si>
  <si>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</si>
  <si>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</si>
  <si>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</si>
  <si>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</si>
  <si>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</si>
  <si>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</si>
  <si>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</si>
  <si>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</si>
  <si>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</si>
  <si>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</si>
  <si>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</si>
  <si>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</si>
  <si>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</si>
  <si>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</si>
  <si>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</si>
  <si>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</si>
  <si>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</si>
  <si>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</si>
  <si>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</si>
  <si>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</si>
  <si>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</si>
  <si>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</si>
  <si>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</si>
  <si>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</si>
  <si>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</si>
  <si>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</si>
  <si>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</si>
  <si>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</si>
  <si>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</si>
  <si>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</si>
  <si>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</si>
  <si>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</si>
  <si>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</si>
  <si>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</si>
  <si>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</si>
  <si>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</si>
  <si>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</si>
  <si>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</si>
  <si>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</si>
  <si>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</si>
  <si>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</si>
  <si>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</si>
  <si>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</si>
  <si>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</si>
  <si>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</si>
  <si>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</si>
  <si>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</si>
  <si>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</si>
  <si>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</si>
  <si>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</si>
  <si>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</si>
  <si>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</si>
  <si>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</si>
  <si>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</si>
  <si>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</si>
  <si>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</si>
  <si>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</si>
  <si>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</si>
  <si>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</si>
  <si>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</si>
  <si>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</si>
  <si>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</si>
  <si>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</si>
  <si>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</si>
  <si>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</si>
  <si>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</si>
  <si>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</si>
  <si>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</si>
  <si>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</si>
  <si>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</si>
  <si>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</si>
  <si>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</si>
  <si>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</si>
  <si>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</si>
  <si>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BENALU</t>
  </si>
  <si>
    <t>ARBOS</t>
  </si>
  <si>
    <t>PRZYCZEPY, DMC&gt;3.5T</t>
  </si>
  <si>
    <t>NACZEPY, DMC&gt;3.5T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</si>
  <si>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</si>
  <si>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</si>
  <si>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</si>
  <si>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</si>
  <si>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SPAWLINE</t>
  </si>
  <si>
    <t>FRACHT</t>
  </si>
  <si>
    <t>STIM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</si>
  <si>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</si>
  <si>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</si>
  <si>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</si>
  <si>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</si>
  <si>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</si>
  <si>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</si>
  <si>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</si>
  <si>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</si>
  <si>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</si>
  <si>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</si>
  <si>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TECHMONT</t>
  </si>
  <si>
    <t>BBC</t>
  </si>
  <si>
    <t>MEILLER-KIPPER</t>
  </si>
  <si>
    <t>TEMARED</t>
  </si>
  <si>
    <t>URSUS</t>
  </si>
  <si>
    <r>
      <rPr>
        <sz val="10"/>
        <rFont val="Arial Nova"/>
        <family val="2"/>
      </rPr>
      <t>Sztuki /</t>
    </r>
    <r>
      <rPr>
        <sz val="10"/>
        <color indexed="23"/>
        <rFont val="Arial Nova"/>
        <family val="2"/>
      </rPr>
      <t xml:space="preserve"> Units</t>
    </r>
  </si>
  <si>
    <r>
      <t xml:space="preserve">Pozostałe / </t>
    </r>
    <r>
      <rPr>
        <sz val="10"/>
        <color theme="1" tint="0.34998626667073579"/>
        <rFont val="Arial Nova"/>
        <family val="2"/>
      </rPr>
      <t>Others</t>
    </r>
  </si>
  <si>
    <r>
      <t xml:space="preserve">OGÓŁEM / </t>
    </r>
    <r>
      <rPr>
        <b/>
        <sz val="10"/>
        <color theme="0" tint="-0.34998626667073579"/>
        <rFont val="Arial Nova"/>
        <family val="2"/>
      </rPr>
      <t>TOTAL</t>
    </r>
  </si>
  <si>
    <r>
      <t xml:space="preserve">OGÓŁEM / </t>
    </r>
    <r>
      <rPr>
        <b/>
        <sz val="10"/>
        <color theme="0" tint="-0.249977111117893"/>
        <rFont val="Arial Nova"/>
        <family val="2"/>
      </rPr>
      <t>TOTAL</t>
    </r>
  </si>
  <si>
    <t>D-TEC</t>
  </si>
  <si>
    <t>MER</t>
  </si>
  <si>
    <t>MIRO-CAR1</t>
  </si>
  <si>
    <t>FFB FELDBINDER</t>
  </si>
  <si>
    <t>GT TRAILERS/GNIOTPOL</t>
  </si>
  <si>
    <t>CIMC</t>
  </si>
  <si>
    <t>STAS</t>
  </si>
  <si>
    <t>BLYSS</t>
  </si>
  <si>
    <t>JANMIL</t>
  </si>
  <si>
    <t>LS</t>
  </si>
  <si>
    <t>2024
Lis</t>
  </si>
  <si>
    <t>2023
Lis</t>
  </si>
  <si>
    <t>2024
Sty - Lis</t>
  </si>
  <si>
    <t>2023
Sty - Lis</t>
  </si>
  <si>
    <t>Rok narastająco Styczeń - Listopad</t>
  </si>
  <si>
    <t>YTD January - November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</si>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</sst>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sz val="10"/>
      <color theme="0"/>
      <name val="Arial Nova"/>
      <family val="2"/>
    </font>
    <font>
      <i/>
      <sz val="8"/>
      <color theme="1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 tint="0.499984740745262"/>
      <name val="Arial Nova"/>
      <family val="2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sz val="10"/>
      <name val="Arial Nova"/>
      <family val="2"/>
    </font>
    <font>
      <sz val="10"/>
      <color indexed="23"/>
      <name val="Arial Nova"/>
      <family val="2"/>
    </font>
    <font>
      <b/>
      <i/>
      <sz val="10"/>
      <color theme="0" tint="-0.499984740745262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i/>
      <sz val="10"/>
      <color theme="0" tint="-0.249977111117893"/>
      <name val="Arial Nova"/>
      <family val="2"/>
    </font>
    <font>
      <sz val="10"/>
      <color theme="1" tint="0.34998626667073579"/>
      <name val="Arial Nova"/>
      <family val="2"/>
    </font>
    <font>
      <b/>
      <sz val="10"/>
      <color theme="0" tint="-0.34998626667073579"/>
      <name val="Arial Nova"/>
      <family val="2"/>
    </font>
    <font>
      <b/>
      <i/>
      <sz val="10"/>
      <color theme="0" tint="-0.34998626667073579"/>
      <name val="Arial Nova"/>
      <family val="2"/>
    </font>
    <font>
      <b/>
      <sz val="10"/>
      <color theme="0" tint="-0.249977111117893"/>
      <name val="Arial Nova"/>
      <family val="2"/>
    </font>
    <font>
      <i/>
      <sz val="10"/>
      <color theme="0" tint="-0.499984740745262"/>
      <name val="Arial Nova"/>
      <family val="2"/>
    </font>
    <font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8"/>
      <color theme="1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9"/>
      <color theme="1"/>
      <name val="Arial Nova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105">
    <xf numFmtId="0" fontId="0" fillId="0" borderId="0" xfId="0"/>
    <xf numFmtId="0" fontId="6" fillId="0" borderId="0" xfId="0" applyFont="1"/>
    <xf numFmtId="0" fontId="3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2" fillId="0" borderId="0" xfId="4"/>
    <xf numFmtId="0" fontId="8" fillId="0" borderId="0" xfId="4" applyFont="1"/>
    <xf numFmtId="0" fontId="9" fillId="0" borderId="0" xfId="4" applyFont="1" applyAlignment="1">
      <alignment vertical="center"/>
    </xf>
    <xf numFmtId="0" fontId="10" fillId="0" borderId="0" xfId="0" applyFont="1"/>
    <xf numFmtId="0" fontId="15" fillId="0" borderId="0" xfId="0" applyFont="1"/>
    <xf numFmtId="0" fontId="12" fillId="0" borderId="0" xfId="0" applyFont="1"/>
    <xf numFmtId="0" fontId="16" fillId="0" borderId="0" xfId="0" applyFont="1"/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horizontal="right" vertical="center"/>
    </xf>
    <xf numFmtId="0" fontId="13" fillId="3" borderId="2" xfId="4" applyFont="1" applyFill="1" applyBorder="1" applyAlignment="1">
      <alignment horizontal="center" wrapText="1"/>
    </xf>
    <xf numFmtId="0" fontId="13" fillId="3" borderId="2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top" wrapText="1"/>
    </xf>
    <xf numFmtId="0" fontId="20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vertical="center"/>
    </xf>
    <xf numFmtId="10" fontId="20" fillId="0" borderId="1" xfId="7" applyNumberFormat="1" applyFont="1" applyBorder="1" applyAlignment="1">
      <alignment vertical="center"/>
    </xf>
    <xf numFmtId="165" fontId="20" fillId="0" borderId="1" xfId="7" applyNumberFormat="1" applyFont="1" applyBorder="1" applyAlignment="1">
      <alignment vertical="center"/>
    </xf>
    <xf numFmtId="0" fontId="20" fillId="5" borderId="1" xfId="4" applyFont="1" applyFill="1" applyBorder="1" applyAlignment="1">
      <alignment horizontal="center" vertical="center"/>
    </xf>
    <xf numFmtId="0" fontId="20" fillId="5" borderId="1" xfId="4" applyFont="1" applyFill="1" applyBorder="1" applyAlignment="1">
      <alignment vertical="center"/>
    </xf>
    <xf numFmtId="10" fontId="20" fillId="5" borderId="1" xfId="7" applyNumberFormat="1" applyFont="1" applyFill="1" applyBorder="1" applyAlignment="1">
      <alignment vertical="center"/>
    </xf>
    <xf numFmtId="165" fontId="20" fillId="5" borderId="1" xfId="7" applyNumberFormat="1" applyFont="1" applyFill="1" applyBorder="1" applyAlignment="1">
      <alignment vertical="center"/>
    </xf>
    <xf numFmtId="10" fontId="20" fillId="0" borderId="1" xfId="7" applyNumberFormat="1" applyFont="1" applyFill="1" applyBorder="1" applyAlignment="1">
      <alignment vertical="center"/>
    </xf>
    <xf numFmtId="165" fontId="20" fillId="0" borderId="1" xfId="7" applyNumberFormat="1" applyFont="1" applyFill="1" applyBorder="1" applyAlignment="1">
      <alignment vertical="center"/>
    </xf>
    <xf numFmtId="0" fontId="10" fillId="4" borderId="1" xfId="0" applyFont="1" applyFill="1" applyBorder="1"/>
    <xf numFmtId="0" fontId="20" fillId="4" borderId="1" xfId="4" applyFont="1" applyFill="1" applyBorder="1" applyAlignment="1">
      <alignment vertical="center"/>
    </xf>
    <xf numFmtId="165" fontId="20" fillId="4" borderId="1" xfId="10" applyNumberFormat="1" applyFont="1" applyFill="1" applyBorder="1" applyAlignment="1">
      <alignment vertical="center"/>
    </xf>
    <xf numFmtId="165" fontId="20" fillId="4" borderId="1" xfId="7" applyNumberFormat="1" applyFont="1" applyFill="1" applyBorder="1" applyAlignment="1">
      <alignment vertical="center"/>
    </xf>
    <xf numFmtId="0" fontId="13" fillId="3" borderId="1" xfId="4" applyFont="1" applyFill="1" applyBorder="1"/>
    <xf numFmtId="0" fontId="11" fillId="3" borderId="1" xfId="4" applyFont="1" applyFill="1" applyBorder="1" applyAlignment="1">
      <alignment vertical="center"/>
    </xf>
    <xf numFmtId="9" fontId="11" fillId="3" borderId="1" xfId="7" applyFont="1" applyFill="1" applyBorder="1" applyAlignment="1">
      <alignment vertical="center"/>
    </xf>
    <xf numFmtId="165" fontId="11" fillId="3" borderId="1" xfId="4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top" indent="1"/>
    </xf>
    <xf numFmtId="0" fontId="17" fillId="2" borderId="0" xfId="4" applyFont="1" applyFill="1" applyAlignment="1">
      <alignment vertical="center"/>
    </xf>
    <xf numFmtId="9" fontId="17" fillId="2" borderId="0" xfId="7" applyFont="1" applyFill="1" applyBorder="1" applyAlignment="1">
      <alignment vertical="center"/>
    </xf>
    <xf numFmtId="165" fontId="17" fillId="2" borderId="0" xfId="4" applyNumberFormat="1" applyFont="1" applyFill="1" applyAlignment="1">
      <alignment vertical="center"/>
    </xf>
    <xf numFmtId="0" fontId="20" fillId="0" borderId="0" xfId="4" applyFont="1" applyAlignment="1">
      <alignment horizontal="right" vertical="center"/>
    </xf>
    <xf numFmtId="0" fontId="20" fillId="4" borderId="1" xfId="4" applyFont="1" applyFill="1" applyBorder="1"/>
    <xf numFmtId="0" fontId="12" fillId="4" borderId="1" xfId="4" applyFont="1" applyFill="1" applyBorder="1"/>
    <xf numFmtId="0" fontId="12" fillId="4" borderId="1" xfId="4" applyFont="1" applyFill="1" applyBorder="1" applyAlignment="1">
      <alignment vertical="center"/>
    </xf>
    <xf numFmtId="165" fontId="12" fillId="4" borderId="1" xfId="10" applyNumberFormat="1" applyFont="1" applyFill="1" applyBorder="1" applyAlignment="1">
      <alignment vertical="center"/>
    </xf>
    <xf numFmtId="165" fontId="12" fillId="4" borderId="1" xfId="7" applyNumberFormat="1" applyFont="1" applyFill="1" applyBorder="1" applyAlignment="1">
      <alignment vertical="center"/>
    </xf>
    <xf numFmtId="3" fontId="20" fillId="0" borderId="1" xfId="4" applyNumberFormat="1" applyFont="1" applyBorder="1" applyAlignment="1">
      <alignment vertical="center"/>
    </xf>
    <xf numFmtId="3" fontId="20" fillId="5" borderId="1" xfId="4" applyNumberFormat="1" applyFont="1" applyFill="1" applyBorder="1" applyAlignment="1">
      <alignment vertical="center"/>
    </xf>
    <xf numFmtId="3" fontId="20" fillId="4" borderId="1" xfId="4" applyNumberFormat="1" applyFont="1" applyFill="1" applyBorder="1" applyAlignment="1">
      <alignment vertical="center"/>
    </xf>
    <xf numFmtId="3" fontId="11" fillId="3" borderId="1" xfId="4" applyNumberFormat="1" applyFont="1" applyFill="1" applyBorder="1" applyAlignment="1">
      <alignment vertical="center"/>
    </xf>
    <xf numFmtId="0" fontId="20" fillId="0" borderId="0" xfId="4" applyFont="1"/>
    <xf numFmtId="0" fontId="30" fillId="0" borderId="0" xfId="4" applyFont="1"/>
    <xf numFmtId="0" fontId="31" fillId="0" borderId="0" xfId="0" applyFont="1"/>
    <xf numFmtId="14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3" fillId="3" borderId="1" xfId="0" applyFont="1" applyFill="1" applyBorder="1" applyAlignment="1">
      <alignment wrapText="1"/>
    </xf>
    <xf numFmtId="0" fontId="34" fillId="4" borderId="1" xfId="0" applyFont="1" applyFill="1" applyBorder="1" applyAlignment="1">
      <alignment wrapText="1"/>
    </xf>
    <xf numFmtId="166" fontId="34" fillId="4" borderId="1" xfId="3" applyNumberFormat="1" applyFont="1" applyFill="1" applyBorder="1" applyAlignment="1">
      <alignment horizontal="center"/>
    </xf>
    <xf numFmtId="165" fontId="34" fillId="4" borderId="1" xfId="1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left" wrapText="1" indent="1"/>
    </xf>
    <xf numFmtId="166" fontId="34" fillId="0" borderId="1" xfId="3" applyNumberFormat="1" applyFont="1" applyBorder="1" applyAlignment="1">
      <alignment horizontal="center"/>
    </xf>
    <xf numFmtId="165" fontId="34" fillId="0" borderId="1" xfId="10" applyNumberFormat="1" applyFont="1" applyBorder="1" applyAlignment="1">
      <alignment horizontal="center"/>
    </xf>
    <xf numFmtId="0" fontId="34" fillId="5" borderId="1" xfId="0" applyFont="1" applyFill="1" applyBorder="1" applyAlignment="1">
      <alignment horizontal="left" wrapText="1" indent="1"/>
    </xf>
    <xf numFmtId="166" fontId="34" fillId="5" borderId="1" xfId="3" applyNumberFormat="1" applyFont="1" applyFill="1" applyBorder="1" applyAlignment="1">
      <alignment horizontal="center"/>
    </xf>
    <xf numFmtId="165" fontId="34" fillId="5" borderId="1" xfId="10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left" wrapText="1" indent="1"/>
    </xf>
    <xf numFmtId="166" fontId="34" fillId="0" borderId="2" xfId="3" applyNumberFormat="1" applyFont="1" applyBorder="1" applyAlignment="1">
      <alignment horizontal="center"/>
    </xf>
    <xf numFmtId="165" fontId="34" fillId="0" borderId="2" xfId="10" applyNumberFormat="1" applyFont="1" applyBorder="1" applyAlignment="1">
      <alignment horizontal="center"/>
    </xf>
    <xf numFmtId="0" fontId="34" fillId="0" borderId="3" xfId="0" applyFont="1" applyBorder="1" applyAlignment="1">
      <alignment horizontal="left" wrapText="1" indent="1"/>
    </xf>
    <xf numFmtId="166" fontId="34" fillId="0" borderId="3" xfId="3" applyNumberFormat="1" applyFont="1" applyBorder="1" applyAlignment="1">
      <alignment horizontal="center"/>
    </xf>
    <xf numFmtId="165" fontId="34" fillId="0" borderId="3" xfId="10" applyNumberFormat="1" applyFont="1" applyBorder="1" applyAlignment="1">
      <alignment horizontal="center"/>
    </xf>
    <xf numFmtId="0" fontId="35" fillId="3" borderId="1" xfId="0" applyFont="1" applyFill="1" applyBorder="1" applyAlignment="1">
      <alignment wrapText="1"/>
    </xf>
    <xf numFmtId="166" fontId="35" fillId="3" borderId="1" xfId="3" applyNumberFormat="1" applyFont="1" applyFill="1" applyBorder="1" applyAlignment="1">
      <alignment horizontal="center"/>
    </xf>
    <xf numFmtId="165" fontId="35" fillId="3" borderId="1" xfId="10" applyNumberFormat="1" applyFont="1" applyFill="1" applyBorder="1" applyAlignment="1">
      <alignment horizontal="center"/>
    </xf>
    <xf numFmtId="0" fontId="36" fillId="0" borderId="0" xfId="0" applyFont="1" applyAlignment="1">
      <alignment horizontal="left" wrapText="1" indent="1"/>
    </xf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horizontal="left" vertical="top" wrapText="1" indent="1"/>
    </xf>
    <xf numFmtId="165" fontId="31" fillId="0" borderId="0" xfId="10" applyNumberFormat="1" applyFont="1"/>
    <xf numFmtId="0" fontId="34" fillId="4" borderId="3" xfId="0" applyFont="1" applyFill="1" applyBorder="1" applyAlignment="1">
      <alignment wrapText="1"/>
    </xf>
    <xf numFmtId="166" fontId="34" fillId="4" borderId="3" xfId="3" applyNumberFormat="1" applyFont="1" applyFill="1" applyBorder="1" applyAlignment="1">
      <alignment horizontal="center"/>
    </xf>
    <xf numFmtId="165" fontId="34" fillId="4" borderId="3" xfId="10" applyNumberFormat="1" applyFont="1" applyFill="1" applyBorder="1" applyAlignment="1">
      <alignment horizontal="center"/>
    </xf>
    <xf numFmtId="166" fontId="33" fillId="3" borderId="1" xfId="11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1" fillId="3" borderId="2" xfId="4" applyFont="1" applyFill="1" applyBorder="1" applyAlignment="1">
      <alignment horizontal="center" wrapText="1"/>
    </xf>
    <xf numFmtId="0" fontId="11" fillId="3" borderId="4" xfId="4" applyFont="1" applyFill="1" applyBorder="1" applyAlignment="1">
      <alignment horizontal="center" wrapText="1"/>
    </xf>
    <xf numFmtId="0" fontId="11" fillId="3" borderId="8" xfId="4" applyFont="1" applyFill="1" applyBorder="1" applyAlignment="1">
      <alignment horizontal="center" vertical="center"/>
    </xf>
    <xf numFmtId="0" fontId="11" fillId="3" borderId="9" xfId="4" applyFont="1" applyFill="1" applyBorder="1" applyAlignment="1">
      <alignment horizontal="center" vertical="center"/>
    </xf>
    <xf numFmtId="0" fontId="11" fillId="3" borderId="10" xfId="4" applyFont="1" applyFill="1" applyBorder="1" applyAlignment="1">
      <alignment horizontal="center" vertical="center"/>
    </xf>
    <xf numFmtId="0" fontId="22" fillId="3" borderId="5" xfId="4" applyFont="1" applyFill="1" applyBorder="1" applyAlignment="1">
      <alignment horizontal="center" vertical="center"/>
    </xf>
    <xf numFmtId="0" fontId="22" fillId="3" borderId="6" xfId="4" applyFont="1" applyFill="1" applyBorder="1" applyAlignment="1">
      <alignment horizontal="center" vertical="center"/>
    </xf>
    <xf numFmtId="0" fontId="22" fillId="3" borderId="7" xfId="4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wrapText="1"/>
    </xf>
    <xf numFmtId="0" fontId="13" fillId="3" borderId="4" xfId="4" applyFont="1" applyFill="1" applyBorder="1" applyAlignment="1">
      <alignment horizontal="center" wrapText="1"/>
    </xf>
    <xf numFmtId="0" fontId="23" fillId="3" borderId="4" xfId="4" applyFont="1" applyFill="1" applyBorder="1" applyAlignment="1">
      <alignment horizontal="center" vertical="top"/>
    </xf>
    <xf numFmtId="0" fontId="23" fillId="3" borderId="3" xfId="4" applyFont="1" applyFill="1" applyBorder="1" applyAlignment="1">
      <alignment horizontal="center" vertical="top"/>
    </xf>
    <xf numFmtId="0" fontId="24" fillId="3" borderId="4" xfId="4" applyFont="1" applyFill="1" applyBorder="1" applyAlignment="1">
      <alignment horizontal="center" vertical="top" wrapText="1"/>
    </xf>
    <xf numFmtId="0" fontId="24" fillId="3" borderId="3" xfId="4" applyFont="1" applyFill="1" applyBorder="1" applyAlignment="1">
      <alignment horizontal="center" vertical="top" wrapText="1"/>
    </xf>
    <xf numFmtId="0" fontId="28" fillId="3" borderId="4" xfId="4" applyFont="1" applyFill="1" applyBorder="1" applyAlignment="1">
      <alignment horizontal="center" vertical="top"/>
    </xf>
    <xf numFmtId="0" fontId="28" fillId="3" borderId="3" xfId="4" applyFont="1" applyFill="1" applyBorder="1" applyAlignment="1">
      <alignment horizontal="center" vertical="top"/>
    </xf>
  </cellXfs>
  <cellStyles count="12">
    <cellStyle name="Dziesiętny" xfId="11" builtinId="3"/>
    <cellStyle name="Dziesiętny 2" xfId="1" xr:uid="{00000000-0005-0000-0000-000001000000}"/>
    <cellStyle name="Dziesiętny 3" xfId="2" xr:uid="{00000000-0005-0000-0000-000002000000}"/>
    <cellStyle name="Dziesiętny 4" xfId="3" xr:uid="{00000000-0005-0000-0000-000003000000}"/>
    <cellStyle name="Normalny" xfId="0" builtinId="0"/>
    <cellStyle name="Normalny 2" xfId="4" xr:uid="{00000000-0005-0000-0000-000005000000}"/>
    <cellStyle name="Normalny 3" xfId="5" xr:uid="{00000000-0005-0000-0000-000006000000}"/>
    <cellStyle name="Normalny 4" xfId="6" xr:uid="{00000000-0005-0000-0000-000007000000}"/>
    <cellStyle name="Procentowy 2" xfId="7" xr:uid="{00000000-0005-0000-0000-000009000000}"/>
    <cellStyle name="Procentowy 3" xfId="8" xr:uid="{00000000-0005-0000-0000-00000A000000}"/>
    <cellStyle name="Procentowy 4" xfId="9" xr:uid="{00000000-0005-0000-0000-00000B000000}"/>
    <cellStyle name="Procentowy 5" xfId="10" xr:uid="{00000000-0005-0000-0000-00000C000000}"/>
  </cellStyles>
  <dxfs count="12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11</xdr:col>
      <xdr:colOff>198120</xdr:colOff>
      <xdr:row>76</xdr:row>
      <xdr:rowOff>175260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ADDFDEA-64D4-1AC9-6A6D-8FF3A3576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09960"/>
          <a:ext cx="8778240" cy="2918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8</xdr:col>
      <xdr:colOff>365760</xdr:colOff>
      <xdr:row>60</xdr:row>
      <xdr:rowOff>120168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3A9C6AA6-9BFE-4D1A-AD9A-9539A0FB1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55080"/>
          <a:ext cx="7101840" cy="46921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37</xdr:row>
      <xdr:rowOff>83820</xdr:rowOff>
    </xdr:from>
    <xdr:to>
      <xdr:col>21</xdr:col>
      <xdr:colOff>480060</xdr:colOff>
      <xdr:row>53</xdr:row>
      <xdr:rowOff>60960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DCB7EFE3-034D-0D8F-04BD-3BB608FCA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5560" y="6827520"/>
          <a:ext cx="8755380" cy="2918460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59</xdr:row>
      <xdr:rowOff>152400</xdr:rowOff>
    </xdr:from>
    <xdr:to>
      <xdr:col>21</xdr:col>
      <xdr:colOff>518160</xdr:colOff>
      <xdr:row>77</xdr:row>
      <xdr:rowOff>137160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3E43F8A-95FD-6EAD-88BE-C4489F8E2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3660" y="10934700"/>
          <a:ext cx="8755380" cy="3276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35282</xdr:colOff>
      <xdr:row>57</xdr:row>
      <xdr:rowOff>160020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85D92B0-25DB-148C-5BD3-2722089EB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377940"/>
          <a:ext cx="6154142" cy="419862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58</xdr:row>
      <xdr:rowOff>38100</xdr:rowOff>
    </xdr:from>
    <xdr:to>
      <xdr:col>7</xdr:col>
      <xdr:colOff>39707</xdr:colOff>
      <xdr:row>81</xdr:row>
      <xdr:rowOff>76200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73E2AAD-EAB7-034F-5BAD-AC5DFA59D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" y="10637520"/>
          <a:ext cx="6158566" cy="42443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11</xdr:col>
      <xdr:colOff>15240</xdr:colOff>
      <xdr:row>51</xdr:row>
      <xdr:rowOff>68580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5E6D553-621F-59FF-CC3B-B4B2E3BB9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8240" cy="2994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304800</xdr:colOff>
      <xdr:row>48</xdr:row>
      <xdr:rowOff>167640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3881311-43AB-998E-AB28-9E913D24A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3540"/>
          <a:ext cx="8839200" cy="3459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220980</xdr:colOff>
      <xdr:row>53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C5EA13D-8AE4-BB3A-A27E-A2E60A91B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07380"/>
          <a:ext cx="8785860" cy="3543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_Szelag\Desktop\PZPM_CEP_RAPORT_PiN_REJ_STA&#321;E_NOWE_LISTOPAD_2024.xlsx" TargetMode="External"/><Relationship Id="rId1" Type="http://schemas.openxmlformats.org/officeDocument/2006/relationships/externalLinkPath" Target="file:///C:\Users\Ewa_Szelag\Desktop\PZPM_CEP_RAPORT_PiN_REJ_STA&#321;E_NOWE_LISTOPAD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INDEXpdf"/>
      <sheetName val="PiN - tabele i wykresy (1)"/>
      <sheetName val="PiN - tabele i wykresy (2)"/>
      <sheetName val="PN&gt;3.5T - tabela (1)"/>
      <sheetName val="PN&gt;3.5T - tabela (2)"/>
      <sheetName val="PN&gt;3.5T - Podrodzaje - tabel"/>
      <sheetName val="N&gt;3.5T - tabela (1)"/>
      <sheetName val="N&gt;3.5T - tabela (2)"/>
      <sheetName val="N&gt;3.5T - Podrodzaje - tabela"/>
      <sheetName val="P&gt;3.5T - tabela (1)"/>
      <sheetName val="P&gt;3.5T - tabela (2)"/>
      <sheetName val="P&gt;3.5T - Podrodzaje - tabela"/>
      <sheetName val="N-C - tabela (1)"/>
      <sheetName val="N-C - tabela (2)"/>
      <sheetName val="N-C - Podrodzaje - tabela (1)"/>
      <sheetName val="P-C - tabela (1)"/>
      <sheetName val="P-C - tabela (2)"/>
      <sheetName val="P-C - Podrodzaje - tabela (1)"/>
      <sheetName val="P-L - tabela (1)"/>
      <sheetName val="P-L - tabela (2)"/>
      <sheetName val="P-CR - tabela (1)"/>
      <sheetName val="P-CR - tabela (2)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2024</v>
          </cell>
          <cell r="M7">
            <v>2023</v>
          </cell>
        </row>
        <row r="11">
          <cell r="C11" t="str">
            <v>PLATFORMA/SKRZYNIA*</v>
          </cell>
          <cell r="K11">
            <v>7099</v>
          </cell>
          <cell r="M11">
            <v>12368</v>
          </cell>
        </row>
        <row r="12">
          <cell r="C12" t="str">
            <v>WYWROTKA</v>
          </cell>
          <cell r="K12">
            <v>3319</v>
          </cell>
          <cell r="M12">
            <v>3586</v>
          </cell>
        </row>
        <row r="13">
          <cell r="C13" t="str">
            <v>FURGON**</v>
          </cell>
          <cell r="K13">
            <v>3247</v>
          </cell>
          <cell r="M13">
            <v>5400</v>
          </cell>
        </row>
        <row r="14">
          <cell r="C14" t="str">
            <v>CYSTERNA</v>
          </cell>
          <cell r="K14">
            <v>576</v>
          </cell>
          <cell r="M14">
            <v>706</v>
          </cell>
        </row>
        <row r="15">
          <cell r="C15" t="str">
            <v>NISKOPODWOZIOWA</v>
          </cell>
          <cell r="K15">
            <v>325</v>
          </cell>
          <cell r="M15">
            <v>280</v>
          </cell>
        </row>
        <row r="16">
          <cell r="C16" t="str">
            <v>INNE</v>
          </cell>
          <cell r="K16">
            <v>2101</v>
          </cell>
          <cell r="M16">
            <v>2173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abSelected="1" zoomScale="90" zoomScaleNormal="90" workbookViewId="0"/>
  </sheetViews>
  <sheetFormatPr defaultColWidth="9.109375" defaultRowHeight="13.8" x14ac:dyDescent="0.25"/>
  <cols>
    <col min="1" max="1" width="28.109375" style="52" customWidth="1"/>
    <col min="2" max="7" width="11.88671875" style="52" customWidth="1"/>
    <col min="8" max="16384" width="9.109375" style="52"/>
  </cols>
  <sheetData>
    <row r="1" spans="1:7" x14ac:dyDescent="0.25">
      <c r="A1" s="52" t="s">
        <v>83</v>
      </c>
      <c r="G1" s="53">
        <v>45635</v>
      </c>
    </row>
    <row r="2" spans="1:7" x14ac:dyDescent="0.25">
      <c r="G2" s="54" t="s">
        <v>71</v>
      </c>
    </row>
    <row r="3" spans="1:7" ht="26.1" customHeight="1" x14ac:dyDescent="0.25">
      <c r="A3" s="85" t="s">
        <v>82</v>
      </c>
      <c r="B3" s="85"/>
      <c r="C3" s="85"/>
      <c r="D3" s="85"/>
      <c r="E3" s="85"/>
      <c r="F3" s="85"/>
      <c r="G3" s="85"/>
    </row>
    <row r="4" spans="1:7" ht="26.1" customHeight="1" x14ac:dyDescent="0.25">
      <c r="A4" s="55"/>
      <c r="B4" s="83" t="s">
        <v>124</v>
      </c>
      <c r="C4" s="83" t="s">
        <v>125</v>
      </c>
      <c r="D4" s="84" t="s">
        <v>69</v>
      </c>
      <c r="E4" s="83" t="s">
        <v>126</v>
      </c>
      <c r="F4" s="83" t="s">
        <v>127</v>
      </c>
      <c r="G4" s="84" t="s">
        <v>69</v>
      </c>
    </row>
    <row r="5" spans="1:7" ht="26.1" customHeight="1" x14ac:dyDescent="0.25">
      <c r="A5" s="80" t="s">
        <v>81</v>
      </c>
      <c r="B5" s="81">
        <v>4407</v>
      </c>
      <c r="C5" s="81">
        <v>4395</v>
      </c>
      <c r="D5" s="82">
        <v>2.7303754266212454E-3</v>
      </c>
      <c r="E5" s="81">
        <v>62387</v>
      </c>
      <c r="F5" s="81">
        <v>57659</v>
      </c>
      <c r="G5" s="82">
        <v>8.1999340952843447E-2</v>
      </c>
    </row>
    <row r="6" spans="1:7" ht="26.1" customHeight="1" x14ac:dyDescent="0.25">
      <c r="A6" s="59" t="s">
        <v>80</v>
      </c>
      <c r="B6" s="60">
        <v>981</v>
      </c>
      <c r="C6" s="60">
        <v>1065</v>
      </c>
      <c r="D6" s="61">
        <v>-7.8873239436619724E-2</v>
      </c>
      <c r="E6" s="60">
        <v>11780</v>
      </c>
      <c r="F6" s="60">
        <v>10992</v>
      </c>
      <c r="G6" s="61">
        <v>7.1688500727802085E-2</v>
      </c>
    </row>
    <row r="7" spans="1:7" ht="26.1" customHeight="1" x14ac:dyDescent="0.25">
      <c r="A7" s="62" t="s">
        <v>79</v>
      </c>
      <c r="B7" s="63">
        <v>130</v>
      </c>
      <c r="C7" s="63">
        <v>175</v>
      </c>
      <c r="D7" s="64">
        <v>-0.25714285714285712</v>
      </c>
      <c r="E7" s="63">
        <v>2078</v>
      </c>
      <c r="F7" s="63">
        <v>2135</v>
      </c>
      <c r="G7" s="64">
        <v>-2.6697892271662749E-2</v>
      </c>
    </row>
    <row r="8" spans="1:7" ht="26.1" customHeight="1" x14ac:dyDescent="0.25">
      <c r="A8" s="59" t="s">
        <v>78</v>
      </c>
      <c r="B8" s="60">
        <v>2961</v>
      </c>
      <c r="C8" s="60">
        <v>2807</v>
      </c>
      <c r="D8" s="61">
        <v>5.4862842892767993E-2</v>
      </c>
      <c r="E8" s="60">
        <v>43624</v>
      </c>
      <c r="F8" s="60">
        <v>38731</v>
      </c>
      <c r="G8" s="61">
        <v>0.12633291162118199</v>
      </c>
    </row>
    <row r="9" spans="1:7" ht="26.1" customHeight="1" x14ac:dyDescent="0.25">
      <c r="A9" s="62" t="s">
        <v>77</v>
      </c>
      <c r="B9" s="63">
        <v>335</v>
      </c>
      <c r="C9" s="63">
        <v>348</v>
      </c>
      <c r="D9" s="64">
        <v>-3.7356321839080442E-2</v>
      </c>
      <c r="E9" s="63">
        <v>4905</v>
      </c>
      <c r="F9" s="63">
        <v>5799</v>
      </c>
      <c r="G9" s="64">
        <v>-0.15416451112260732</v>
      </c>
    </row>
    <row r="10" spans="1:7" ht="26.1" customHeight="1" x14ac:dyDescent="0.25">
      <c r="A10" s="59" t="s">
        <v>76</v>
      </c>
      <c r="B10" s="60">
        <v>0</v>
      </c>
      <c r="C10" s="60">
        <v>0</v>
      </c>
      <c r="D10" s="61" t="s">
        <v>130</v>
      </c>
      <c r="E10" s="60">
        <v>0</v>
      </c>
      <c r="F10" s="60">
        <v>2</v>
      </c>
      <c r="G10" s="61">
        <v>-1</v>
      </c>
    </row>
    <row r="11" spans="1:7" ht="26.1" customHeight="1" x14ac:dyDescent="0.25">
      <c r="A11" s="56" t="s">
        <v>75</v>
      </c>
      <c r="B11" s="57">
        <v>1157</v>
      </c>
      <c r="C11" s="57">
        <v>1906</v>
      </c>
      <c r="D11" s="58">
        <v>-0.39296956977964326</v>
      </c>
      <c r="E11" s="57">
        <v>14775</v>
      </c>
      <c r="F11" s="57">
        <v>22279</v>
      </c>
      <c r="G11" s="58">
        <v>-0.33681942636563578</v>
      </c>
    </row>
    <row r="12" spans="1:7" ht="26.1" customHeight="1" x14ac:dyDescent="0.25">
      <c r="A12" s="65" t="s">
        <v>74</v>
      </c>
      <c r="B12" s="66">
        <v>1155</v>
      </c>
      <c r="C12" s="66">
        <v>1901</v>
      </c>
      <c r="D12" s="67">
        <v>-0.39242503945291951</v>
      </c>
      <c r="E12" s="66">
        <v>14756</v>
      </c>
      <c r="F12" s="66">
        <v>22262</v>
      </c>
      <c r="G12" s="67">
        <v>-0.33716647201509298</v>
      </c>
    </row>
    <row r="13" spans="1:7" ht="26.1" customHeight="1" x14ac:dyDescent="0.25">
      <c r="A13" s="68" t="s">
        <v>73</v>
      </c>
      <c r="B13" s="69">
        <v>2</v>
      </c>
      <c r="C13" s="69">
        <v>5</v>
      </c>
      <c r="D13" s="70">
        <v>-0.6</v>
      </c>
      <c r="E13" s="69">
        <v>19</v>
      </c>
      <c r="F13" s="69">
        <v>17</v>
      </c>
      <c r="G13" s="70">
        <v>0.11764705882352944</v>
      </c>
    </row>
    <row r="14" spans="1:7" ht="26.1" customHeight="1" x14ac:dyDescent="0.25">
      <c r="A14" s="71" t="s">
        <v>72</v>
      </c>
      <c r="B14" s="72">
        <v>5564</v>
      </c>
      <c r="C14" s="72">
        <v>6301</v>
      </c>
      <c r="D14" s="73">
        <v>-0.11696556102206002</v>
      </c>
      <c r="E14" s="72">
        <v>77162</v>
      </c>
      <c r="F14" s="72">
        <v>79938</v>
      </c>
      <c r="G14" s="73">
        <v>-3.4726913357852385E-2</v>
      </c>
    </row>
    <row r="15" spans="1:7" ht="14.25" customHeight="1" x14ac:dyDescent="0.25">
      <c r="A15" s="74" t="s">
        <v>10</v>
      </c>
    </row>
    <row r="16" spans="1:7" x14ac:dyDescent="0.25">
      <c r="A16" s="75" t="s">
        <v>51</v>
      </c>
    </row>
    <row r="17" spans="1:7" x14ac:dyDescent="0.25">
      <c r="A17" s="76" t="s">
        <v>52</v>
      </c>
    </row>
    <row r="18" spans="1:7" x14ac:dyDescent="0.25">
      <c r="A18" s="77"/>
    </row>
    <row r="20" spans="1:7" ht="26.1" customHeight="1" x14ac:dyDescent="0.25">
      <c r="A20" s="85" t="s">
        <v>70</v>
      </c>
      <c r="B20" s="85"/>
      <c r="C20" s="85"/>
      <c r="D20" s="85"/>
      <c r="E20" s="85"/>
      <c r="F20" s="85"/>
      <c r="G20" s="85"/>
    </row>
    <row r="21" spans="1:7" ht="26.1" customHeight="1" x14ac:dyDescent="0.25">
      <c r="A21" s="55"/>
      <c r="B21" s="83" t="s">
        <v>124</v>
      </c>
      <c r="C21" s="83" t="s">
        <v>125</v>
      </c>
      <c r="D21" s="84" t="s">
        <v>69</v>
      </c>
      <c r="E21" s="83" t="s">
        <v>126</v>
      </c>
      <c r="F21" s="83" t="s">
        <v>127</v>
      </c>
      <c r="G21" s="84" t="s">
        <v>69</v>
      </c>
    </row>
    <row r="22" spans="1:7" ht="26.1" customHeight="1" x14ac:dyDescent="0.25">
      <c r="A22" s="80" t="s">
        <v>86</v>
      </c>
      <c r="B22" s="81">
        <v>160</v>
      </c>
      <c r="C22" s="81">
        <v>213</v>
      </c>
      <c r="D22" s="82">
        <v>-0.24882629107981225</v>
      </c>
      <c r="E22" s="81">
        <v>1922</v>
      </c>
      <c r="F22" s="81">
        <v>2248</v>
      </c>
      <c r="G22" s="82">
        <v>-0.145017793594306</v>
      </c>
    </row>
    <row r="23" spans="1:7" ht="26.1" customHeight="1" x14ac:dyDescent="0.25">
      <c r="A23" s="65" t="s">
        <v>68</v>
      </c>
      <c r="B23" s="66">
        <v>159</v>
      </c>
      <c r="C23" s="66">
        <v>212</v>
      </c>
      <c r="D23" s="67">
        <v>-0.25</v>
      </c>
      <c r="E23" s="66">
        <v>1905</v>
      </c>
      <c r="F23" s="66">
        <v>2233</v>
      </c>
      <c r="G23" s="67">
        <v>-0.14688759516345729</v>
      </c>
    </row>
    <row r="24" spans="1:7" ht="26.1" customHeight="1" x14ac:dyDescent="0.25">
      <c r="A24" s="68" t="s">
        <v>67</v>
      </c>
      <c r="B24" s="69">
        <v>1</v>
      </c>
      <c r="C24" s="69">
        <v>1</v>
      </c>
      <c r="D24" s="70">
        <v>0</v>
      </c>
      <c r="E24" s="69">
        <v>17</v>
      </c>
      <c r="F24" s="69">
        <v>15</v>
      </c>
      <c r="G24" s="70">
        <v>0.1333333333333333</v>
      </c>
    </row>
    <row r="25" spans="1:7" ht="26.1" customHeight="1" x14ac:dyDescent="0.25">
      <c r="A25" s="56" t="s">
        <v>87</v>
      </c>
      <c r="B25" s="57">
        <v>1156</v>
      </c>
      <c r="C25" s="57">
        <v>1906</v>
      </c>
      <c r="D25" s="58">
        <v>-0.39349422875131168</v>
      </c>
      <c r="E25" s="57">
        <v>14745</v>
      </c>
      <c r="F25" s="57">
        <v>22265</v>
      </c>
      <c r="G25" s="58">
        <v>-0.33774983157421967</v>
      </c>
    </row>
    <row r="26" spans="1:7" ht="26.1" customHeight="1" x14ac:dyDescent="0.25">
      <c r="A26" s="65" t="s">
        <v>66</v>
      </c>
      <c r="B26" s="66">
        <v>1154</v>
      </c>
      <c r="C26" s="66">
        <v>1901</v>
      </c>
      <c r="D26" s="67">
        <v>-0.39295107837980014</v>
      </c>
      <c r="E26" s="66">
        <v>14730</v>
      </c>
      <c r="F26" s="66">
        <v>22248</v>
      </c>
      <c r="G26" s="67">
        <v>-0.3379180151024811</v>
      </c>
    </row>
    <row r="27" spans="1:7" ht="26.1" customHeight="1" x14ac:dyDescent="0.25">
      <c r="A27" s="68" t="s">
        <v>65</v>
      </c>
      <c r="B27" s="69">
        <v>2</v>
      </c>
      <c r="C27" s="69">
        <v>5</v>
      </c>
      <c r="D27" s="70">
        <v>-0.6</v>
      </c>
      <c r="E27" s="69">
        <v>15</v>
      </c>
      <c r="F27" s="69">
        <v>17</v>
      </c>
      <c r="G27" s="70">
        <v>-0.11764705882352944</v>
      </c>
    </row>
    <row r="28" spans="1:7" ht="26.1" customHeight="1" x14ac:dyDescent="0.25">
      <c r="A28" s="71" t="s">
        <v>64</v>
      </c>
      <c r="B28" s="72">
        <v>1316</v>
      </c>
      <c r="C28" s="72">
        <v>2119</v>
      </c>
      <c r="D28" s="73">
        <v>-0.37895233600755074</v>
      </c>
      <c r="E28" s="72">
        <v>16667</v>
      </c>
      <c r="F28" s="72">
        <v>24513</v>
      </c>
      <c r="G28" s="73">
        <v>-0.32007506221188753</v>
      </c>
    </row>
    <row r="29" spans="1:7" x14ac:dyDescent="0.25">
      <c r="A29" s="78" t="s">
        <v>10</v>
      </c>
    </row>
    <row r="30" spans="1:7" x14ac:dyDescent="0.25">
      <c r="A30" s="75" t="s">
        <v>53</v>
      </c>
    </row>
    <row r="31" spans="1:7" x14ac:dyDescent="0.25">
      <c r="A31" s="76" t="s">
        <v>52</v>
      </c>
    </row>
    <row r="34" spans="2:2" x14ac:dyDescent="0.25">
      <c r="B34" s="79"/>
    </row>
  </sheetData>
  <mergeCells count="2">
    <mergeCell ref="A3:G3"/>
    <mergeCell ref="A20:G20"/>
  </mergeCells>
  <conditionalFormatting sqref="D5:D14 G5:G14">
    <cfRule type="cellIs" dxfId="11" priority="8" operator="lessThan">
      <formula>0</formula>
    </cfRule>
  </conditionalFormatting>
  <conditionalFormatting sqref="D22:D28 G22:G28">
    <cfRule type="cellIs" dxfId="1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zoomScaleNormal="100" workbookViewId="0">
      <selection activeCell="A36" sqref="A36"/>
    </sheetView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10" width="9" customWidth="1"/>
  </cols>
  <sheetData>
    <row r="1" spans="1:10" x14ac:dyDescent="0.3">
      <c r="A1" s="7" t="s">
        <v>25</v>
      </c>
      <c r="B1" s="7"/>
      <c r="C1" s="7"/>
      <c r="D1" s="7"/>
      <c r="E1" s="7"/>
      <c r="F1" s="7"/>
      <c r="G1" s="53">
        <v>45635</v>
      </c>
    </row>
    <row r="2" spans="1:10" ht="14.4" customHeight="1" x14ac:dyDescent="0.3">
      <c r="A2" s="86" t="s">
        <v>24</v>
      </c>
      <c r="B2" s="86"/>
      <c r="C2" s="86"/>
      <c r="D2" s="86"/>
      <c r="E2" s="86"/>
      <c r="F2" s="86"/>
      <c r="G2" s="86"/>
      <c r="H2" s="2"/>
      <c r="I2" s="2"/>
      <c r="J2" s="2"/>
    </row>
    <row r="3" spans="1:10" ht="14.4" customHeight="1" x14ac:dyDescent="0.3">
      <c r="A3" s="87" t="s">
        <v>23</v>
      </c>
      <c r="B3" s="87"/>
      <c r="C3" s="87"/>
      <c r="D3" s="87"/>
      <c r="E3" s="87"/>
      <c r="F3" s="87"/>
      <c r="G3" s="87"/>
      <c r="H3" s="3"/>
      <c r="I3" s="3"/>
      <c r="J3" s="3"/>
    </row>
    <row r="4" spans="1:10" ht="14.4" customHeight="1" x14ac:dyDescent="0.3">
      <c r="A4" s="12"/>
      <c r="B4" s="12"/>
      <c r="C4" s="12"/>
      <c r="D4" s="12"/>
      <c r="E4" s="12"/>
      <c r="F4" s="12"/>
      <c r="G4" s="13" t="s">
        <v>110</v>
      </c>
      <c r="H4" s="3"/>
      <c r="I4" s="3"/>
      <c r="J4" s="3"/>
    </row>
    <row r="5" spans="1:10" ht="14.4" customHeight="1" x14ac:dyDescent="0.3">
      <c r="A5" s="88" t="s">
        <v>0</v>
      </c>
      <c r="B5" s="88" t="s">
        <v>1</v>
      </c>
      <c r="C5" s="90" t="s">
        <v>128</v>
      </c>
      <c r="D5" s="91"/>
      <c r="E5" s="91"/>
      <c r="F5" s="91"/>
      <c r="G5" s="92"/>
    </row>
    <row r="6" spans="1:10" ht="14.4" customHeight="1" x14ac:dyDescent="0.3">
      <c r="A6" s="89"/>
      <c r="B6" s="89"/>
      <c r="C6" s="93" t="s">
        <v>129</v>
      </c>
      <c r="D6" s="94"/>
      <c r="E6" s="94"/>
      <c r="F6" s="94"/>
      <c r="G6" s="95"/>
    </row>
    <row r="7" spans="1:10" ht="14.4" customHeight="1" x14ac:dyDescent="0.3">
      <c r="A7" s="89"/>
      <c r="B7" s="89"/>
      <c r="C7" s="96">
        <v>2024</v>
      </c>
      <c r="D7" s="96"/>
      <c r="E7" s="96">
        <v>2023</v>
      </c>
      <c r="F7" s="96"/>
      <c r="G7" s="97" t="s">
        <v>3</v>
      </c>
    </row>
    <row r="8" spans="1:10" ht="14.4" customHeight="1" x14ac:dyDescent="0.3">
      <c r="A8" s="99" t="s">
        <v>4</v>
      </c>
      <c r="B8" s="99" t="s">
        <v>5</v>
      </c>
      <c r="C8" s="96"/>
      <c r="D8" s="96"/>
      <c r="E8" s="96"/>
      <c r="F8" s="96"/>
      <c r="G8" s="98"/>
    </row>
    <row r="9" spans="1:10" ht="14.4" customHeight="1" x14ac:dyDescent="0.3">
      <c r="A9" s="99"/>
      <c r="B9" s="99"/>
      <c r="C9" s="15" t="s">
        <v>6</v>
      </c>
      <c r="D9" s="14" t="s">
        <v>2</v>
      </c>
      <c r="E9" s="15" t="s">
        <v>6</v>
      </c>
      <c r="F9" s="14" t="s">
        <v>2</v>
      </c>
      <c r="G9" s="101" t="s">
        <v>7</v>
      </c>
    </row>
    <row r="10" spans="1:10" ht="14.4" customHeight="1" x14ac:dyDescent="0.3">
      <c r="A10" s="100"/>
      <c r="B10" s="100"/>
      <c r="C10" s="16" t="s">
        <v>8</v>
      </c>
      <c r="D10" s="17" t="s">
        <v>9</v>
      </c>
      <c r="E10" s="16" t="s">
        <v>8</v>
      </c>
      <c r="F10" s="17" t="s">
        <v>9</v>
      </c>
      <c r="G10" s="102"/>
    </row>
    <row r="11" spans="1:10" ht="14.4" customHeight="1" x14ac:dyDescent="0.3">
      <c r="A11" s="18">
        <v>1</v>
      </c>
      <c r="B11" s="19" t="s">
        <v>11</v>
      </c>
      <c r="C11" s="19">
        <v>3603</v>
      </c>
      <c r="D11" s="20">
        <v>0.21617567648647026</v>
      </c>
      <c r="E11" s="19">
        <v>6127</v>
      </c>
      <c r="F11" s="20">
        <v>0.2499490066495329</v>
      </c>
      <c r="G11" s="21">
        <v>-0.41194711930798111</v>
      </c>
    </row>
    <row r="12" spans="1:10" ht="14.4" customHeight="1" x14ac:dyDescent="0.3">
      <c r="A12" s="22">
        <v>2</v>
      </c>
      <c r="B12" s="23" t="s">
        <v>13</v>
      </c>
      <c r="C12" s="23">
        <v>2127</v>
      </c>
      <c r="D12" s="24">
        <v>0.12761744765104699</v>
      </c>
      <c r="E12" s="23">
        <v>3804</v>
      </c>
      <c r="F12" s="24">
        <v>0.15518296414147595</v>
      </c>
      <c r="G12" s="25">
        <v>-0.44085173501577291</v>
      </c>
    </row>
    <row r="13" spans="1:10" ht="14.4" customHeight="1" x14ac:dyDescent="0.3">
      <c r="A13" s="18">
        <v>3</v>
      </c>
      <c r="B13" s="19" t="s">
        <v>12</v>
      </c>
      <c r="C13" s="19">
        <v>2065</v>
      </c>
      <c r="D13" s="20">
        <v>0.12389752204955901</v>
      </c>
      <c r="E13" s="19">
        <v>4203</v>
      </c>
      <c r="F13" s="20">
        <v>0.17146004161057399</v>
      </c>
      <c r="G13" s="21">
        <v>-0.50868427313823461</v>
      </c>
    </row>
    <row r="14" spans="1:10" ht="14.4" customHeight="1" x14ac:dyDescent="0.3">
      <c r="A14" s="22">
        <v>4</v>
      </c>
      <c r="B14" s="23" t="s">
        <v>14</v>
      </c>
      <c r="C14" s="23">
        <v>1699</v>
      </c>
      <c r="D14" s="24">
        <v>0.10193796124077519</v>
      </c>
      <c r="E14" s="23">
        <v>1545</v>
      </c>
      <c r="F14" s="24">
        <v>6.3027781177334471E-2</v>
      </c>
      <c r="G14" s="25">
        <v>9.967637540453067E-2</v>
      </c>
    </row>
    <row r="15" spans="1:10" ht="14.4" customHeight="1" x14ac:dyDescent="0.3">
      <c r="A15" s="18">
        <v>5</v>
      </c>
      <c r="B15" s="19" t="s">
        <v>47</v>
      </c>
      <c r="C15" s="19">
        <v>642</v>
      </c>
      <c r="D15" s="20">
        <v>3.8519229615407692E-2</v>
      </c>
      <c r="E15" s="19">
        <v>768</v>
      </c>
      <c r="F15" s="20">
        <v>3.1330314526985682E-2</v>
      </c>
      <c r="G15" s="21">
        <v>-0.1640625</v>
      </c>
    </row>
    <row r="16" spans="1:10" ht="14.4" customHeight="1" x14ac:dyDescent="0.3">
      <c r="A16" s="22">
        <v>6</v>
      </c>
      <c r="B16" s="23" t="s">
        <v>15</v>
      </c>
      <c r="C16" s="23">
        <v>584</v>
      </c>
      <c r="D16" s="24">
        <v>3.5039299214015718E-2</v>
      </c>
      <c r="E16" s="23">
        <v>688</v>
      </c>
      <c r="F16" s="24">
        <v>2.8066740097091338E-2</v>
      </c>
      <c r="G16" s="25">
        <v>-0.15116279069767447</v>
      </c>
    </row>
    <row r="17" spans="1:8" ht="14.4" customHeight="1" x14ac:dyDescent="0.3">
      <c r="A17" s="18">
        <v>7</v>
      </c>
      <c r="B17" s="19" t="s">
        <v>16</v>
      </c>
      <c r="C17" s="19">
        <v>453</v>
      </c>
      <c r="D17" s="20">
        <v>2.7179456410871782E-2</v>
      </c>
      <c r="E17" s="19">
        <v>577</v>
      </c>
      <c r="F17" s="20">
        <v>2.3538530575612941E-2</v>
      </c>
      <c r="G17" s="21">
        <v>-0.21490467937608315</v>
      </c>
    </row>
    <row r="18" spans="1:8" ht="14.4" customHeight="1" x14ac:dyDescent="0.3">
      <c r="A18" s="22">
        <v>8</v>
      </c>
      <c r="B18" s="23" t="s">
        <v>19</v>
      </c>
      <c r="C18" s="23">
        <v>412</v>
      </c>
      <c r="D18" s="24">
        <v>2.4719505609887803E-2</v>
      </c>
      <c r="E18" s="23">
        <v>433</v>
      </c>
      <c r="F18" s="24">
        <v>1.7664096601803125E-2</v>
      </c>
      <c r="G18" s="25">
        <v>-4.8498845265588897E-2</v>
      </c>
    </row>
    <row r="19" spans="1:8" ht="14.4" customHeight="1" x14ac:dyDescent="0.3">
      <c r="A19" s="18">
        <v>9</v>
      </c>
      <c r="B19" s="19" t="s">
        <v>17</v>
      </c>
      <c r="C19" s="19">
        <v>352</v>
      </c>
      <c r="D19" s="20">
        <v>2.1119577608447831E-2</v>
      </c>
      <c r="E19" s="19">
        <v>331</v>
      </c>
      <c r="F19" s="20">
        <v>1.3503039203687839E-2</v>
      </c>
      <c r="G19" s="21">
        <v>6.3444108761329332E-2</v>
      </c>
    </row>
    <row r="20" spans="1:8" ht="14.4" customHeight="1" x14ac:dyDescent="0.3">
      <c r="A20" s="22">
        <v>10</v>
      </c>
      <c r="B20" s="23" t="s">
        <v>18</v>
      </c>
      <c r="C20" s="23">
        <v>323</v>
      </c>
      <c r="D20" s="24">
        <v>1.9379612407751844E-2</v>
      </c>
      <c r="E20" s="23">
        <v>330</v>
      </c>
      <c r="F20" s="24">
        <v>1.3462244523314159E-2</v>
      </c>
      <c r="G20" s="25">
        <v>-2.1212121212121238E-2</v>
      </c>
    </row>
    <row r="21" spans="1:8" ht="14.4" customHeight="1" x14ac:dyDescent="0.3">
      <c r="A21" s="18">
        <v>11</v>
      </c>
      <c r="B21" s="19" t="s">
        <v>22</v>
      </c>
      <c r="C21" s="19">
        <v>293</v>
      </c>
      <c r="D21" s="20">
        <v>1.7579648407031859E-2</v>
      </c>
      <c r="E21" s="19">
        <v>371</v>
      </c>
      <c r="F21" s="20">
        <v>1.5134826418635009E-2</v>
      </c>
      <c r="G21" s="21">
        <v>-0.21024258760107817</v>
      </c>
    </row>
    <row r="22" spans="1:8" ht="14.4" customHeight="1" x14ac:dyDescent="0.3">
      <c r="A22" s="22">
        <v>12</v>
      </c>
      <c r="B22" s="23" t="s">
        <v>21</v>
      </c>
      <c r="C22" s="23">
        <v>265</v>
      </c>
      <c r="D22" s="24">
        <v>1.5899682006359873E-2</v>
      </c>
      <c r="E22" s="23">
        <v>520</v>
      </c>
      <c r="F22" s="24">
        <v>2.1213233794313221E-2</v>
      </c>
      <c r="G22" s="25">
        <v>-0.49038461538461542</v>
      </c>
    </row>
    <row r="23" spans="1:8" ht="14.4" customHeight="1" x14ac:dyDescent="0.3">
      <c r="A23" s="18">
        <v>13</v>
      </c>
      <c r="B23" s="19" t="s">
        <v>20</v>
      </c>
      <c r="C23" s="19">
        <v>232</v>
      </c>
      <c r="D23" s="20">
        <v>1.3919721605567889E-2</v>
      </c>
      <c r="E23" s="19">
        <v>355</v>
      </c>
      <c r="F23" s="20">
        <v>1.4482111532656142E-2</v>
      </c>
      <c r="G23" s="21">
        <v>-0.3464788732394366</v>
      </c>
    </row>
    <row r="24" spans="1:8" ht="14.4" customHeight="1" x14ac:dyDescent="0.3">
      <c r="A24" s="22">
        <v>14</v>
      </c>
      <c r="B24" s="23" t="s">
        <v>107</v>
      </c>
      <c r="C24" s="23">
        <v>201</v>
      </c>
      <c r="D24" s="24">
        <v>1.2059758804823904E-2</v>
      </c>
      <c r="E24" s="23">
        <v>122</v>
      </c>
      <c r="F24" s="24">
        <v>4.9769510055888708E-3</v>
      </c>
      <c r="G24" s="25">
        <v>0.64754098360655732</v>
      </c>
    </row>
    <row r="25" spans="1:8" ht="14.4" customHeight="1" x14ac:dyDescent="0.3">
      <c r="A25" s="18">
        <v>15</v>
      </c>
      <c r="B25" s="19" t="s">
        <v>119</v>
      </c>
      <c r="C25" s="19">
        <v>178</v>
      </c>
      <c r="D25" s="26">
        <v>1.0679786404271915E-2</v>
      </c>
      <c r="E25" s="19">
        <v>297</v>
      </c>
      <c r="F25" s="26">
        <v>1.2116020070982744E-2</v>
      </c>
      <c r="G25" s="27">
        <v>-0.40067340067340063</v>
      </c>
    </row>
    <row r="26" spans="1:8" ht="14.4" customHeight="1" x14ac:dyDescent="0.3">
      <c r="A26" s="22">
        <v>16</v>
      </c>
      <c r="B26" s="23" t="s">
        <v>114</v>
      </c>
      <c r="C26" s="23">
        <v>167</v>
      </c>
      <c r="D26" s="24">
        <v>1.0019799604007919E-2</v>
      </c>
      <c r="E26" s="23">
        <v>134</v>
      </c>
      <c r="F26" s="24">
        <v>5.4664871700730224E-3</v>
      </c>
      <c r="G26" s="25">
        <v>0.24626865671641784</v>
      </c>
    </row>
    <row r="27" spans="1:8" ht="14.4" customHeight="1" x14ac:dyDescent="0.3">
      <c r="A27" s="18">
        <v>17</v>
      </c>
      <c r="B27" s="19" t="s">
        <v>48</v>
      </c>
      <c r="C27" s="19">
        <v>150</v>
      </c>
      <c r="D27" s="26">
        <v>8.999820003599928E-3</v>
      </c>
      <c r="E27" s="19">
        <v>280</v>
      </c>
      <c r="F27" s="26">
        <v>1.1422510504630196E-2</v>
      </c>
      <c r="G27" s="27">
        <v>-0.4642857142857143</v>
      </c>
    </row>
    <row r="28" spans="1:8" ht="14.4" customHeight="1" x14ac:dyDescent="0.3">
      <c r="A28" s="22">
        <v>18</v>
      </c>
      <c r="B28" s="23" t="s">
        <v>118</v>
      </c>
      <c r="C28" s="23">
        <v>141</v>
      </c>
      <c r="D28" s="24">
        <v>8.4598308033839321E-3</v>
      </c>
      <c r="E28" s="23">
        <v>225</v>
      </c>
      <c r="F28" s="24">
        <v>9.178803084077836E-3</v>
      </c>
      <c r="G28" s="25">
        <v>-0.37333333333333329</v>
      </c>
    </row>
    <row r="29" spans="1:8" ht="14.4" customHeight="1" x14ac:dyDescent="0.3">
      <c r="A29" s="18">
        <v>19</v>
      </c>
      <c r="B29" s="19" t="s">
        <v>84</v>
      </c>
      <c r="C29" s="19">
        <v>140</v>
      </c>
      <c r="D29" s="26">
        <v>8.3998320033599333E-3</v>
      </c>
      <c r="E29" s="19">
        <v>229</v>
      </c>
      <c r="F29" s="26">
        <v>9.341981805572554E-3</v>
      </c>
      <c r="G29" s="27">
        <v>-0.388646288209607</v>
      </c>
    </row>
    <row r="30" spans="1:8" ht="14.4" customHeight="1" x14ac:dyDescent="0.3">
      <c r="A30" s="22">
        <v>20</v>
      </c>
      <c r="B30" s="23" t="s">
        <v>117</v>
      </c>
      <c r="C30" s="23">
        <v>123</v>
      </c>
      <c r="D30" s="24">
        <v>7.379852402951941E-3</v>
      </c>
      <c r="E30" s="23">
        <v>92</v>
      </c>
      <c r="F30" s="24">
        <v>3.7531105943784931E-3</v>
      </c>
      <c r="G30" s="25">
        <v>0.33695652173913038</v>
      </c>
    </row>
    <row r="31" spans="1:8" ht="14.4" customHeight="1" x14ac:dyDescent="0.3">
      <c r="A31" s="28"/>
      <c r="B31" s="29" t="s">
        <v>111</v>
      </c>
      <c r="C31" s="29">
        <f>C32-SUM(C11:C30)</f>
        <v>2517</v>
      </c>
      <c r="D31" s="30">
        <f>C31/C32</f>
        <v>0.15101697966040678</v>
      </c>
      <c r="E31" s="29">
        <f>E32-SUM(E11:E30)</f>
        <v>3082</v>
      </c>
      <c r="F31" s="30">
        <f>E31/E32</f>
        <v>0.12572920491167952</v>
      </c>
      <c r="G31" s="31">
        <f>C31/E31-1</f>
        <v>-0.18332251784555487</v>
      </c>
    </row>
    <row r="32" spans="1:8" ht="14.4" customHeight="1" x14ac:dyDescent="0.3">
      <c r="A32" s="32"/>
      <c r="B32" s="33" t="s">
        <v>112</v>
      </c>
      <c r="C32" s="33">
        <v>16667</v>
      </c>
      <c r="D32" s="34">
        <v>1</v>
      </c>
      <c r="E32" s="33">
        <v>24513</v>
      </c>
      <c r="F32" s="34">
        <v>0.99999999999999845</v>
      </c>
      <c r="G32" s="35">
        <v>-0.32007506221188753</v>
      </c>
      <c r="H32" s="4"/>
    </row>
    <row r="33" spans="1:8" ht="14.4" customHeight="1" x14ac:dyDescent="0.3">
      <c r="A33" s="36" t="s">
        <v>10</v>
      </c>
      <c r="B33" s="37"/>
      <c r="C33" s="37"/>
      <c r="D33" s="38"/>
      <c r="E33" s="37"/>
      <c r="F33" s="38"/>
      <c r="G33" s="39"/>
      <c r="H33" s="4"/>
    </row>
    <row r="34" spans="1:8" ht="11.25" customHeight="1" x14ac:dyDescent="0.3">
      <c r="A34" s="9" t="s">
        <v>53</v>
      </c>
      <c r="B34" s="7"/>
      <c r="C34" s="7"/>
      <c r="D34" s="7"/>
      <c r="E34" s="7"/>
      <c r="F34" s="7"/>
      <c r="G34" s="7" t="s">
        <v>49</v>
      </c>
    </row>
    <row r="35" spans="1:8" x14ac:dyDescent="0.3">
      <c r="A35" s="10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9" priority="2" operator="equal">
      <formula>0</formula>
    </cfRule>
  </conditionalFormatting>
  <conditionalFormatting sqref="G11:G33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r:id="rId1"/>
  <ignoredErrors>
    <ignoredError sqref="D31:E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zoomScaleNormal="100" workbookViewId="0"/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8" width="9" customWidth="1"/>
  </cols>
  <sheetData>
    <row r="1" spans="1:8" x14ac:dyDescent="0.3">
      <c r="A1" s="7" t="s">
        <v>25</v>
      </c>
      <c r="B1" s="7"/>
      <c r="C1" s="7"/>
      <c r="D1" s="7"/>
      <c r="E1" s="7"/>
      <c r="F1" s="7"/>
      <c r="G1" s="53">
        <v>45635</v>
      </c>
    </row>
    <row r="2" spans="1:8" ht="14.4" customHeight="1" x14ac:dyDescent="0.3">
      <c r="A2" s="86" t="s">
        <v>26</v>
      </c>
      <c r="B2" s="86"/>
      <c r="C2" s="86"/>
      <c r="D2" s="86"/>
      <c r="E2" s="86"/>
      <c r="F2" s="86"/>
      <c r="G2" s="86"/>
      <c r="H2" s="2"/>
    </row>
    <row r="3" spans="1:8" ht="14.4" customHeight="1" x14ac:dyDescent="0.3">
      <c r="A3" s="87" t="s">
        <v>55</v>
      </c>
      <c r="B3" s="87"/>
      <c r="C3" s="87"/>
      <c r="D3" s="87"/>
      <c r="E3" s="87"/>
      <c r="F3" s="87"/>
      <c r="G3" s="87"/>
      <c r="H3" s="6"/>
    </row>
    <row r="4" spans="1:8" ht="14.4" customHeight="1" x14ac:dyDescent="0.3">
      <c r="A4" s="12"/>
      <c r="B4" s="12"/>
      <c r="C4" s="12"/>
      <c r="D4" s="12"/>
      <c r="E4" s="12"/>
      <c r="F4" s="12"/>
      <c r="G4" s="40" t="s">
        <v>54</v>
      </c>
      <c r="H4" s="3"/>
    </row>
    <row r="5" spans="1:8" ht="14.4" customHeight="1" x14ac:dyDescent="0.3">
      <c r="A5" s="88" t="s">
        <v>0</v>
      </c>
      <c r="B5" s="88" t="s">
        <v>1</v>
      </c>
      <c r="C5" s="90" t="s">
        <v>128</v>
      </c>
      <c r="D5" s="91"/>
      <c r="E5" s="91"/>
      <c r="F5" s="91"/>
      <c r="G5" s="92"/>
    </row>
    <row r="6" spans="1:8" ht="14.4" customHeight="1" x14ac:dyDescent="0.3">
      <c r="A6" s="89"/>
      <c r="B6" s="89"/>
      <c r="C6" s="93" t="s">
        <v>129</v>
      </c>
      <c r="D6" s="94"/>
      <c r="E6" s="94"/>
      <c r="F6" s="94"/>
      <c r="G6" s="95"/>
    </row>
    <row r="7" spans="1:8" ht="14.4" customHeight="1" x14ac:dyDescent="0.3">
      <c r="A7" s="89"/>
      <c r="B7" s="89"/>
      <c r="C7" s="96">
        <v>2024</v>
      </c>
      <c r="D7" s="96"/>
      <c r="E7" s="96">
        <v>2023</v>
      </c>
      <c r="F7" s="96"/>
      <c r="G7" s="97" t="s">
        <v>3</v>
      </c>
    </row>
    <row r="8" spans="1:8" ht="14.4" customHeight="1" x14ac:dyDescent="0.3">
      <c r="A8" s="103" t="s">
        <v>4</v>
      </c>
      <c r="B8" s="103" t="s">
        <v>5</v>
      </c>
      <c r="C8" s="96"/>
      <c r="D8" s="96"/>
      <c r="E8" s="96"/>
      <c r="F8" s="96"/>
      <c r="G8" s="98"/>
    </row>
    <row r="9" spans="1:8" ht="14.4" customHeight="1" x14ac:dyDescent="0.3">
      <c r="A9" s="103"/>
      <c r="B9" s="103"/>
      <c r="C9" s="15" t="s">
        <v>6</v>
      </c>
      <c r="D9" s="14" t="s">
        <v>2</v>
      </c>
      <c r="E9" s="15" t="s">
        <v>6</v>
      </c>
      <c r="F9" s="14" t="s">
        <v>2</v>
      </c>
      <c r="G9" s="101" t="s">
        <v>7</v>
      </c>
    </row>
    <row r="10" spans="1:8" ht="14.4" customHeight="1" x14ac:dyDescent="0.3">
      <c r="A10" s="104"/>
      <c r="B10" s="104"/>
      <c r="C10" s="16" t="s">
        <v>8</v>
      </c>
      <c r="D10" s="17" t="s">
        <v>9</v>
      </c>
      <c r="E10" s="16" t="s">
        <v>8</v>
      </c>
      <c r="F10" s="17" t="s">
        <v>9</v>
      </c>
      <c r="G10" s="102"/>
    </row>
    <row r="11" spans="1:8" ht="14.4" customHeight="1" x14ac:dyDescent="0.3">
      <c r="A11" s="18">
        <v>1</v>
      </c>
      <c r="B11" s="19" t="s">
        <v>11</v>
      </c>
      <c r="C11" s="19">
        <v>3596</v>
      </c>
      <c r="D11" s="21">
        <v>0.24387928111224144</v>
      </c>
      <c r="E11" s="19">
        <v>6120</v>
      </c>
      <c r="F11" s="20">
        <v>0.27487087356838086</v>
      </c>
      <c r="G11" s="21">
        <v>-0.41241830065359475</v>
      </c>
    </row>
    <row r="12" spans="1:8" ht="14.4" customHeight="1" x14ac:dyDescent="0.3">
      <c r="A12" s="22">
        <v>2</v>
      </c>
      <c r="B12" s="23" t="s">
        <v>12</v>
      </c>
      <c r="C12" s="23">
        <v>2048</v>
      </c>
      <c r="D12" s="25">
        <v>0.13889454052221092</v>
      </c>
      <c r="E12" s="23">
        <v>4197</v>
      </c>
      <c r="F12" s="24">
        <v>0.18850213339321806</v>
      </c>
      <c r="G12" s="25">
        <v>-0.51203240409816542</v>
      </c>
    </row>
    <row r="13" spans="1:8" ht="14.4" customHeight="1" x14ac:dyDescent="0.3">
      <c r="A13" s="18">
        <v>3</v>
      </c>
      <c r="B13" s="19" t="s">
        <v>13</v>
      </c>
      <c r="C13" s="19">
        <v>1789</v>
      </c>
      <c r="D13" s="21">
        <v>0.12132926415734147</v>
      </c>
      <c r="E13" s="19">
        <v>3452</v>
      </c>
      <c r="F13" s="20">
        <v>0.15504154502582529</v>
      </c>
      <c r="G13" s="21">
        <v>-0.48174971031286207</v>
      </c>
    </row>
    <row r="14" spans="1:8" ht="14.4" customHeight="1" x14ac:dyDescent="0.3">
      <c r="A14" s="22">
        <v>4</v>
      </c>
      <c r="B14" s="23" t="s">
        <v>14</v>
      </c>
      <c r="C14" s="23">
        <v>1680</v>
      </c>
      <c r="D14" s="25">
        <v>0.11393692777212615</v>
      </c>
      <c r="E14" s="23">
        <v>1540</v>
      </c>
      <c r="F14" s="24">
        <v>6.9166853806422637E-2</v>
      </c>
      <c r="G14" s="25">
        <v>9.0909090909090828E-2</v>
      </c>
    </row>
    <row r="15" spans="1:8" ht="14.4" customHeight="1" x14ac:dyDescent="0.3">
      <c r="A15" s="18">
        <v>5</v>
      </c>
      <c r="B15" s="19" t="s">
        <v>15</v>
      </c>
      <c r="C15" s="19">
        <v>570</v>
      </c>
      <c r="D15" s="21">
        <v>3.8657171922685654E-2</v>
      </c>
      <c r="E15" s="19">
        <v>677</v>
      </c>
      <c r="F15" s="20">
        <v>3.0406467549966315E-2</v>
      </c>
      <c r="G15" s="21">
        <v>-0.15805022156573112</v>
      </c>
    </row>
    <row r="16" spans="1:8" ht="14.4" customHeight="1" x14ac:dyDescent="0.3">
      <c r="A16" s="22">
        <v>6</v>
      </c>
      <c r="B16" s="23" t="s">
        <v>16</v>
      </c>
      <c r="C16" s="23">
        <v>445</v>
      </c>
      <c r="D16" s="25">
        <v>3.0179721939640556E-2</v>
      </c>
      <c r="E16" s="23">
        <v>567</v>
      </c>
      <c r="F16" s="24">
        <v>2.5465977992364698E-2</v>
      </c>
      <c r="G16" s="25">
        <v>-0.21516754850088182</v>
      </c>
    </row>
    <row r="17" spans="1:7" ht="14.4" customHeight="1" x14ac:dyDescent="0.3">
      <c r="A17" s="18">
        <v>7</v>
      </c>
      <c r="B17" s="19" t="s">
        <v>19</v>
      </c>
      <c r="C17" s="19">
        <v>412</v>
      </c>
      <c r="D17" s="21">
        <v>2.7941675144116648E-2</v>
      </c>
      <c r="E17" s="19">
        <v>433</v>
      </c>
      <c r="F17" s="20">
        <v>1.9447563440377274E-2</v>
      </c>
      <c r="G17" s="21">
        <v>-4.8498845265588897E-2</v>
      </c>
    </row>
    <row r="18" spans="1:7" ht="14.4" customHeight="1" x14ac:dyDescent="0.3">
      <c r="A18" s="22">
        <v>8</v>
      </c>
      <c r="B18" s="23" t="s">
        <v>17</v>
      </c>
      <c r="C18" s="23">
        <v>324</v>
      </c>
      <c r="D18" s="25">
        <v>2.19735503560529E-2</v>
      </c>
      <c r="E18" s="23">
        <v>314</v>
      </c>
      <c r="F18" s="24">
        <v>1.4102852009880979E-2</v>
      </c>
      <c r="G18" s="25">
        <v>3.1847133757961776E-2</v>
      </c>
    </row>
    <row r="19" spans="1:7" ht="14.4" customHeight="1" x14ac:dyDescent="0.3">
      <c r="A19" s="18">
        <v>9</v>
      </c>
      <c r="B19" s="19" t="s">
        <v>18</v>
      </c>
      <c r="C19" s="19">
        <v>292</v>
      </c>
      <c r="D19" s="21">
        <v>1.9803323160393353E-2</v>
      </c>
      <c r="E19" s="19">
        <v>288</v>
      </c>
      <c r="F19" s="20">
        <v>1.2935099932629687E-2</v>
      </c>
      <c r="G19" s="21">
        <v>1.388888888888884E-2</v>
      </c>
    </row>
    <row r="20" spans="1:7" ht="14.4" customHeight="1" x14ac:dyDescent="0.3">
      <c r="A20" s="22">
        <v>10</v>
      </c>
      <c r="B20" s="23" t="s">
        <v>21</v>
      </c>
      <c r="C20" s="23">
        <v>264</v>
      </c>
      <c r="D20" s="25">
        <v>1.7904374364191251E-2</v>
      </c>
      <c r="E20" s="23">
        <v>520</v>
      </c>
      <c r="F20" s="24">
        <v>2.3355041545025827E-2</v>
      </c>
      <c r="G20" s="25">
        <v>-0.49230769230769234</v>
      </c>
    </row>
    <row r="21" spans="1:7" ht="14.4" customHeight="1" x14ac:dyDescent="0.3">
      <c r="A21" s="18">
        <v>11</v>
      </c>
      <c r="B21" s="19" t="s">
        <v>22</v>
      </c>
      <c r="C21" s="19">
        <v>263</v>
      </c>
      <c r="D21" s="21">
        <v>1.7836554764326891E-2</v>
      </c>
      <c r="E21" s="19">
        <v>351</v>
      </c>
      <c r="F21" s="20">
        <v>1.5764653042892433E-2</v>
      </c>
      <c r="G21" s="21">
        <v>-0.25071225071225067</v>
      </c>
    </row>
    <row r="22" spans="1:7" ht="14.4" customHeight="1" x14ac:dyDescent="0.3">
      <c r="A22" s="22">
        <v>12</v>
      </c>
      <c r="B22" s="23" t="s">
        <v>20</v>
      </c>
      <c r="C22" s="23">
        <v>232</v>
      </c>
      <c r="D22" s="25">
        <v>1.5734147168531706E-2</v>
      </c>
      <c r="E22" s="23">
        <v>355</v>
      </c>
      <c r="F22" s="24">
        <v>1.5944307208623401E-2</v>
      </c>
      <c r="G22" s="25">
        <v>-0.3464788732394366</v>
      </c>
    </row>
    <row r="23" spans="1:7" ht="14.4" customHeight="1" x14ac:dyDescent="0.3">
      <c r="A23" s="18">
        <v>13</v>
      </c>
      <c r="B23" s="19" t="s">
        <v>119</v>
      </c>
      <c r="C23" s="19">
        <v>178</v>
      </c>
      <c r="D23" s="21">
        <v>1.2071888775856222E-2</v>
      </c>
      <c r="E23" s="19">
        <v>297</v>
      </c>
      <c r="F23" s="20">
        <v>1.3339321805524365E-2</v>
      </c>
      <c r="G23" s="21">
        <v>-0.40067340067340063</v>
      </c>
    </row>
    <row r="24" spans="1:7" ht="14.4" customHeight="1" x14ac:dyDescent="0.3">
      <c r="A24" s="22">
        <v>14</v>
      </c>
      <c r="B24" s="23" t="s">
        <v>107</v>
      </c>
      <c r="C24" s="23">
        <v>171</v>
      </c>
      <c r="D24" s="25">
        <v>1.1597151576805697E-2</v>
      </c>
      <c r="E24" s="23">
        <v>89</v>
      </c>
      <c r="F24" s="24">
        <v>3.9973051875140352E-3</v>
      </c>
      <c r="G24" s="25">
        <v>0.9213483146067416</v>
      </c>
    </row>
    <row r="25" spans="1:7" ht="14.4" customHeight="1" x14ac:dyDescent="0.3">
      <c r="A25" s="18">
        <v>15</v>
      </c>
      <c r="B25" s="19" t="s">
        <v>114</v>
      </c>
      <c r="C25" s="19">
        <v>167</v>
      </c>
      <c r="D25" s="21">
        <v>1.1325873177348254E-2</v>
      </c>
      <c r="E25" s="19">
        <v>134</v>
      </c>
      <c r="F25" s="20">
        <v>6.0184145519874242E-3</v>
      </c>
      <c r="G25" s="21">
        <v>0.24626865671641784</v>
      </c>
    </row>
    <row r="26" spans="1:7" ht="14.4" customHeight="1" x14ac:dyDescent="0.3">
      <c r="A26" s="22">
        <v>16</v>
      </c>
      <c r="B26" s="23" t="s">
        <v>48</v>
      </c>
      <c r="C26" s="23">
        <v>150</v>
      </c>
      <c r="D26" s="25">
        <v>1.0172939979654121E-2</v>
      </c>
      <c r="E26" s="23">
        <v>280</v>
      </c>
      <c r="F26" s="24">
        <v>1.2575791601167752E-2</v>
      </c>
      <c r="G26" s="25">
        <v>-0.4642857142857143</v>
      </c>
    </row>
    <row r="27" spans="1:7" ht="14.4" customHeight="1" x14ac:dyDescent="0.3">
      <c r="A27" s="18">
        <v>17</v>
      </c>
      <c r="B27" s="19" t="s">
        <v>84</v>
      </c>
      <c r="C27" s="19">
        <v>140</v>
      </c>
      <c r="D27" s="21">
        <v>9.4947439810105123E-3</v>
      </c>
      <c r="E27" s="19">
        <v>229</v>
      </c>
      <c r="F27" s="20">
        <v>1.0285200988097912E-2</v>
      </c>
      <c r="G27" s="21">
        <v>-0.388646288209607</v>
      </c>
    </row>
    <row r="28" spans="1:7" ht="14.4" customHeight="1" x14ac:dyDescent="0.3">
      <c r="A28" s="22">
        <v>18</v>
      </c>
      <c r="B28" s="23" t="s">
        <v>117</v>
      </c>
      <c r="C28" s="23">
        <v>123</v>
      </c>
      <c r="D28" s="25">
        <v>8.3418107833163786E-3</v>
      </c>
      <c r="E28" s="23">
        <v>92</v>
      </c>
      <c r="F28" s="24">
        <v>4.1320458118122615E-3</v>
      </c>
      <c r="G28" s="25">
        <v>0.33695652173913038</v>
      </c>
    </row>
    <row r="29" spans="1:7" ht="14.4" customHeight="1" x14ac:dyDescent="0.3">
      <c r="A29" s="18">
        <v>19</v>
      </c>
      <c r="B29" s="19" t="s">
        <v>120</v>
      </c>
      <c r="C29" s="19">
        <v>97</v>
      </c>
      <c r="D29" s="21">
        <v>6.5785011868429973E-3</v>
      </c>
      <c r="E29" s="19">
        <v>151</v>
      </c>
      <c r="F29" s="20">
        <v>6.7819447563440376E-3</v>
      </c>
      <c r="G29" s="21">
        <v>-0.35761589403973515</v>
      </c>
    </row>
    <row r="30" spans="1:7" ht="14.4" customHeight="1" x14ac:dyDescent="0.3">
      <c r="A30" s="22"/>
      <c r="B30" s="23" t="s">
        <v>122</v>
      </c>
      <c r="C30" s="23">
        <v>97</v>
      </c>
      <c r="D30" s="25">
        <v>6.5785011868429973E-3</v>
      </c>
      <c r="E30" s="23">
        <v>89</v>
      </c>
      <c r="F30" s="24">
        <v>3.9973051875140352E-3</v>
      </c>
      <c r="G30" s="25">
        <v>8.98876404494382E-2</v>
      </c>
    </row>
    <row r="31" spans="1:7" ht="14.4" customHeight="1" x14ac:dyDescent="0.3">
      <c r="A31" s="41"/>
      <c r="B31" s="29" t="s">
        <v>111</v>
      </c>
      <c r="C31" s="29">
        <f>C32-SUM(C11:C30)</f>
        <v>1707</v>
      </c>
      <c r="D31" s="30">
        <f>C31/C32</f>
        <v>0.11576805696846389</v>
      </c>
      <c r="E31" s="29">
        <f>E32-SUM(E11:E30)</f>
        <v>2090</v>
      </c>
      <c r="F31" s="30">
        <f>E31/E32</f>
        <v>9.3869301594430715E-2</v>
      </c>
      <c r="G31" s="31">
        <f>C31/E31-1</f>
        <v>-0.18325358851674645</v>
      </c>
    </row>
    <row r="32" spans="1:7" ht="14.4" customHeight="1" x14ac:dyDescent="0.3">
      <c r="A32" s="32"/>
      <c r="B32" s="33" t="s">
        <v>113</v>
      </c>
      <c r="C32" s="33">
        <v>14745</v>
      </c>
      <c r="D32" s="34">
        <v>1</v>
      </c>
      <c r="E32" s="33">
        <v>22265</v>
      </c>
      <c r="F32" s="34">
        <v>1.0000000000000013</v>
      </c>
      <c r="G32" s="35">
        <v>-0.33774983157421967</v>
      </c>
    </row>
    <row r="33" spans="1:7" ht="12.75" customHeight="1" x14ac:dyDescent="0.3">
      <c r="A33" s="36" t="s">
        <v>10</v>
      </c>
      <c r="B33" s="7"/>
      <c r="C33" s="7"/>
      <c r="D33" s="7"/>
      <c r="E33" s="7"/>
      <c r="F33" s="7"/>
      <c r="G33" s="7"/>
    </row>
    <row r="34" spans="1:7" x14ac:dyDescent="0.3">
      <c r="A34" s="7" t="s">
        <v>51</v>
      </c>
      <c r="B34" s="7"/>
      <c r="C34" s="7"/>
      <c r="D34" s="7"/>
      <c r="E34" s="7"/>
      <c r="F34" s="7"/>
      <c r="G34" s="7"/>
    </row>
    <row r="35" spans="1:7" x14ac:dyDescent="0.3">
      <c r="A35" s="8" t="s">
        <v>52</v>
      </c>
      <c r="B35" s="7"/>
      <c r="C35" s="7"/>
      <c r="D35" s="7"/>
      <c r="E35" s="7"/>
      <c r="F35" s="7"/>
      <c r="G35" s="7"/>
    </row>
    <row r="51" ht="15" customHeight="1" x14ac:dyDescent="0.3"/>
    <row r="53" ht="15" customHeight="1" x14ac:dyDescent="0.3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7" priority="5" operator="equal">
      <formula>0</formula>
    </cfRule>
  </conditionalFormatting>
  <conditionalFormatting sqref="G11:G32">
    <cfRule type="cellIs" dxfId="6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/>
  </sheetViews>
  <sheetFormatPr defaultRowHeight="14.4" x14ac:dyDescent="0.3"/>
  <cols>
    <col min="1" max="1" width="8" customWidth="1"/>
    <col min="2" max="2" width="25.5546875" customWidth="1"/>
    <col min="3" max="7" width="11.6640625" customWidth="1"/>
    <col min="8" max="10" width="9" customWidth="1"/>
  </cols>
  <sheetData>
    <row r="1" spans="1:10" x14ac:dyDescent="0.3">
      <c r="A1" s="7" t="s">
        <v>25</v>
      </c>
      <c r="B1" s="7"/>
      <c r="C1" s="7"/>
      <c r="D1" s="7"/>
      <c r="E1" s="7"/>
      <c r="F1" s="7"/>
      <c r="G1" s="53">
        <v>45635</v>
      </c>
    </row>
    <row r="2" spans="1:10" ht="14.4" customHeight="1" x14ac:dyDescent="0.3">
      <c r="A2" s="86" t="s">
        <v>27</v>
      </c>
      <c r="B2" s="86"/>
      <c r="C2" s="86"/>
      <c r="D2" s="86"/>
      <c r="E2" s="86"/>
      <c r="F2" s="86"/>
      <c r="G2" s="86"/>
      <c r="H2" s="2"/>
      <c r="I2" s="2"/>
      <c r="J2" s="2"/>
    </row>
    <row r="3" spans="1:10" ht="14.4" customHeight="1" x14ac:dyDescent="0.3">
      <c r="A3" s="87" t="s">
        <v>28</v>
      </c>
      <c r="B3" s="87"/>
      <c r="C3" s="87"/>
      <c r="D3" s="87"/>
      <c r="E3" s="87"/>
      <c r="F3" s="87"/>
      <c r="G3" s="87"/>
      <c r="H3" s="3"/>
      <c r="I3" s="3"/>
      <c r="J3" s="3"/>
    </row>
    <row r="4" spans="1:10" ht="14.4" customHeight="1" x14ac:dyDescent="0.3">
      <c r="A4" s="12"/>
      <c r="B4" s="12"/>
      <c r="C4" s="12"/>
      <c r="D4" s="12"/>
      <c r="E4" s="12"/>
      <c r="F4" s="12"/>
      <c r="G4" s="13" t="s">
        <v>110</v>
      </c>
      <c r="H4" s="3"/>
      <c r="I4" s="3"/>
      <c r="J4" s="3"/>
    </row>
    <row r="5" spans="1:10" ht="14.4" customHeight="1" x14ac:dyDescent="0.3">
      <c r="A5" s="88" t="s">
        <v>0</v>
      </c>
      <c r="B5" s="88" t="s">
        <v>1</v>
      </c>
      <c r="C5" s="90" t="s">
        <v>128</v>
      </c>
      <c r="D5" s="91"/>
      <c r="E5" s="91"/>
      <c r="F5" s="91"/>
      <c r="G5" s="92"/>
    </row>
    <row r="6" spans="1:10" ht="14.4" customHeight="1" x14ac:dyDescent="0.3">
      <c r="A6" s="89"/>
      <c r="B6" s="89"/>
      <c r="C6" s="93" t="s">
        <v>129</v>
      </c>
      <c r="D6" s="94"/>
      <c r="E6" s="94"/>
      <c r="F6" s="94"/>
      <c r="G6" s="95"/>
    </row>
    <row r="7" spans="1:10" ht="14.4" customHeight="1" x14ac:dyDescent="0.3">
      <c r="A7" s="89"/>
      <c r="B7" s="89"/>
      <c r="C7" s="96">
        <v>2024</v>
      </c>
      <c r="D7" s="96"/>
      <c r="E7" s="96">
        <v>2023</v>
      </c>
      <c r="F7" s="96"/>
      <c r="G7" s="97" t="s">
        <v>3</v>
      </c>
    </row>
    <row r="8" spans="1:10" ht="14.4" customHeight="1" x14ac:dyDescent="0.3">
      <c r="A8" s="103" t="s">
        <v>4</v>
      </c>
      <c r="B8" s="103" t="s">
        <v>5</v>
      </c>
      <c r="C8" s="96"/>
      <c r="D8" s="96"/>
      <c r="E8" s="96"/>
      <c r="F8" s="96"/>
      <c r="G8" s="98"/>
    </row>
    <row r="9" spans="1:10" ht="14.4" customHeight="1" x14ac:dyDescent="0.3">
      <c r="A9" s="103"/>
      <c r="B9" s="103"/>
      <c r="C9" s="15" t="s">
        <v>6</v>
      </c>
      <c r="D9" s="14" t="s">
        <v>2</v>
      </c>
      <c r="E9" s="15" t="s">
        <v>6</v>
      </c>
      <c r="F9" s="14" t="s">
        <v>2</v>
      </c>
      <c r="G9" s="101" t="s">
        <v>7</v>
      </c>
    </row>
    <row r="10" spans="1:10" ht="14.4" customHeight="1" x14ac:dyDescent="0.3">
      <c r="A10" s="104"/>
      <c r="B10" s="104"/>
      <c r="C10" s="16" t="s">
        <v>8</v>
      </c>
      <c r="D10" s="17" t="s">
        <v>9</v>
      </c>
      <c r="E10" s="16" t="s">
        <v>8</v>
      </c>
      <c r="F10" s="17" t="s">
        <v>9</v>
      </c>
      <c r="G10" s="102"/>
    </row>
    <row r="11" spans="1:10" ht="14.4" customHeight="1" x14ac:dyDescent="0.3">
      <c r="A11" s="18">
        <v>1</v>
      </c>
      <c r="B11" s="19" t="s">
        <v>29</v>
      </c>
      <c r="C11" s="19">
        <v>11446</v>
      </c>
      <c r="D11" s="20">
        <v>0.26237850724371903</v>
      </c>
      <c r="E11" s="19">
        <v>10634</v>
      </c>
      <c r="F11" s="20">
        <v>0.27456042963001215</v>
      </c>
      <c r="G11" s="21">
        <v>7.6358848974985793E-2</v>
      </c>
    </row>
    <row r="12" spans="1:10" ht="14.4" customHeight="1" x14ac:dyDescent="0.3">
      <c r="A12" s="22">
        <v>2</v>
      </c>
      <c r="B12" s="23" t="s">
        <v>108</v>
      </c>
      <c r="C12" s="23">
        <v>10421</v>
      </c>
      <c r="D12" s="24">
        <v>0.23888226664221529</v>
      </c>
      <c r="E12" s="23">
        <v>8518</v>
      </c>
      <c r="F12" s="24">
        <v>0.21992719010611655</v>
      </c>
      <c r="G12" s="25">
        <v>0.22340925099788689</v>
      </c>
    </row>
    <row r="13" spans="1:10" ht="14.4" customHeight="1" x14ac:dyDescent="0.3">
      <c r="A13" s="18">
        <v>3</v>
      </c>
      <c r="B13" s="19" t="s">
        <v>32</v>
      </c>
      <c r="C13" s="19">
        <v>2560</v>
      </c>
      <c r="D13" s="20">
        <v>5.868329359985329E-2</v>
      </c>
      <c r="E13" s="19">
        <v>3027</v>
      </c>
      <c r="F13" s="20">
        <v>7.8154449923833622E-2</v>
      </c>
      <c r="G13" s="21">
        <v>-0.15427816319788568</v>
      </c>
    </row>
    <row r="14" spans="1:10" ht="14.4" customHeight="1" x14ac:dyDescent="0.3">
      <c r="A14" s="22">
        <v>4</v>
      </c>
      <c r="B14" s="23" t="s">
        <v>18</v>
      </c>
      <c r="C14" s="23">
        <v>2518</v>
      </c>
      <c r="D14" s="24">
        <v>5.7720520814230701E-2</v>
      </c>
      <c r="E14" s="23">
        <v>2339</v>
      </c>
      <c r="F14" s="24">
        <v>6.0390901345175697E-2</v>
      </c>
      <c r="G14" s="25">
        <v>7.6528430953398896E-2</v>
      </c>
    </row>
    <row r="15" spans="1:10" ht="14.4" customHeight="1" x14ac:dyDescent="0.3">
      <c r="A15" s="18">
        <v>5</v>
      </c>
      <c r="B15" s="19" t="s">
        <v>60</v>
      </c>
      <c r="C15" s="19">
        <v>2092</v>
      </c>
      <c r="D15" s="20">
        <v>4.7955253988630112E-2</v>
      </c>
      <c r="E15" s="19">
        <v>1566</v>
      </c>
      <c r="F15" s="20">
        <v>4.0432728305491723E-2</v>
      </c>
      <c r="G15" s="21">
        <v>0.33588761174968074</v>
      </c>
    </row>
    <row r="16" spans="1:10" ht="14.4" customHeight="1" x14ac:dyDescent="0.3">
      <c r="A16" s="22">
        <v>6</v>
      </c>
      <c r="B16" s="23" t="s">
        <v>50</v>
      </c>
      <c r="C16" s="23">
        <v>1982</v>
      </c>
      <c r="D16" s="24">
        <v>4.5433706216761419E-2</v>
      </c>
      <c r="E16" s="23">
        <v>799</v>
      </c>
      <c r="F16" s="24">
        <v>2.0629469933644885E-2</v>
      </c>
      <c r="G16" s="25">
        <v>1.4806007509386734</v>
      </c>
    </row>
    <row r="17" spans="1:7" ht="14.4" customHeight="1" x14ac:dyDescent="0.3">
      <c r="A17" s="18">
        <v>7</v>
      </c>
      <c r="B17" s="19" t="s">
        <v>30</v>
      </c>
      <c r="C17" s="19">
        <v>1569</v>
      </c>
      <c r="D17" s="20">
        <v>3.5966440491472587E-2</v>
      </c>
      <c r="E17" s="19">
        <v>1548</v>
      </c>
      <c r="F17" s="20">
        <v>3.9967984301980328E-2</v>
      </c>
      <c r="G17" s="21">
        <v>1.3565891472868241E-2</v>
      </c>
    </row>
    <row r="18" spans="1:7" ht="14.4" customHeight="1" x14ac:dyDescent="0.3">
      <c r="A18" s="22">
        <v>8</v>
      </c>
      <c r="B18" s="23" t="s">
        <v>59</v>
      </c>
      <c r="C18" s="23">
        <v>1169</v>
      </c>
      <c r="D18" s="24">
        <v>2.6797175866495507E-2</v>
      </c>
      <c r="E18" s="23">
        <v>1293</v>
      </c>
      <c r="F18" s="24">
        <v>3.3384110918902171E-2</v>
      </c>
      <c r="G18" s="25">
        <v>-9.5901005413766449E-2</v>
      </c>
    </row>
    <row r="19" spans="1:7" ht="14.4" customHeight="1" x14ac:dyDescent="0.3">
      <c r="A19" s="18">
        <v>9</v>
      </c>
      <c r="B19" s="19" t="s">
        <v>93</v>
      </c>
      <c r="C19" s="19">
        <v>880</v>
      </c>
      <c r="D19" s="20">
        <v>2.0172382174949568E-2</v>
      </c>
      <c r="E19" s="19">
        <v>586</v>
      </c>
      <c r="F19" s="20">
        <v>1.5129999225426662E-2</v>
      </c>
      <c r="G19" s="21">
        <v>0.50170648464163814</v>
      </c>
    </row>
    <row r="20" spans="1:7" ht="14.4" customHeight="1" x14ac:dyDescent="0.3">
      <c r="A20" s="22">
        <v>10</v>
      </c>
      <c r="B20" s="23" t="s">
        <v>56</v>
      </c>
      <c r="C20" s="23">
        <v>815</v>
      </c>
      <c r="D20" s="24">
        <v>1.8682376673390795E-2</v>
      </c>
      <c r="E20" s="23">
        <v>845</v>
      </c>
      <c r="F20" s="24">
        <v>2.181714905372957E-2</v>
      </c>
      <c r="G20" s="25">
        <v>-3.5502958579881616E-2</v>
      </c>
    </row>
    <row r="21" spans="1:7" ht="14.4" customHeight="1" x14ac:dyDescent="0.3">
      <c r="A21" s="18">
        <v>11</v>
      </c>
      <c r="B21" s="19" t="s">
        <v>31</v>
      </c>
      <c r="C21" s="19">
        <v>802</v>
      </c>
      <c r="D21" s="20">
        <v>1.838437557307904E-2</v>
      </c>
      <c r="E21" s="19">
        <v>818</v>
      </c>
      <c r="F21" s="20">
        <v>2.1120033048462473E-2</v>
      </c>
      <c r="G21" s="21">
        <v>-1.9559902200488977E-2</v>
      </c>
    </row>
    <row r="22" spans="1:7" ht="14.4" customHeight="1" x14ac:dyDescent="0.3">
      <c r="A22" s="22">
        <v>12</v>
      </c>
      <c r="B22" s="23" t="s">
        <v>95</v>
      </c>
      <c r="C22" s="23">
        <v>565</v>
      </c>
      <c r="D22" s="24">
        <v>1.2951586282780122E-2</v>
      </c>
      <c r="E22" s="23">
        <v>480</v>
      </c>
      <c r="F22" s="24">
        <v>1.2393173426970643E-2</v>
      </c>
      <c r="G22" s="25">
        <v>0.17708333333333326</v>
      </c>
    </row>
    <row r="23" spans="1:7" ht="14.4" customHeight="1" x14ac:dyDescent="0.3">
      <c r="A23" s="18">
        <v>13</v>
      </c>
      <c r="B23" s="19" t="s">
        <v>62</v>
      </c>
      <c r="C23" s="19">
        <v>535</v>
      </c>
      <c r="D23" s="20">
        <v>1.2263891435906841E-2</v>
      </c>
      <c r="E23" s="19">
        <v>511</v>
      </c>
      <c r="F23" s="20">
        <v>1.3193565877462498E-2</v>
      </c>
      <c r="G23" s="21">
        <v>4.6966731898238745E-2</v>
      </c>
    </row>
    <row r="24" spans="1:7" ht="14.4" customHeight="1" x14ac:dyDescent="0.3">
      <c r="A24" s="22">
        <v>14</v>
      </c>
      <c r="B24" s="23" t="s">
        <v>58</v>
      </c>
      <c r="C24" s="23">
        <v>494</v>
      </c>
      <c r="D24" s="24">
        <v>1.1324041811846691E-2</v>
      </c>
      <c r="E24" s="23">
        <v>503</v>
      </c>
      <c r="F24" s="24">
        <v>1.2987012987012988E-2</v>
      </c>
      <c r="G24" s="25">
        <v>-1.7892644135188873E-2</v>
      </c>
    </row>
    <row r="25" spans="1:7" ht="14.4" customHeight="1" x14ac:dyDescent="0.3">
      <c r="A25" s="18">
        <v>15</v>
      </c>
      <c r="B25" s="19" t="s">
        <v>94</v>
      </c>
      <c r="C25" s="19">
        <v>468</v>
      </c>
      <c r="D25" s="20">
        <v>1.072803961122318E-2</v>
      </c>
      <c r="E25" s="19">
        <v>338</v>
      </c>
      <c r="F25" s="20">
        <v>8.7268596214918285E-3</v>
      </c>
      <c r="G25" s="21">
        <v>0.38461538461538458</v>
      </c>
    </row>
    <row r="26" spans="1:7" ht="14.4" customHeight="1" x14ac:dyDescent="0.3">
      <c r="A26" s="22">
        <v>16</v>
      </c>
      <c r="B26" s="23" t="s">
        <v>61</v>
      </c>
      <c r="C26" s="23">
        <v>449</v>
      </c>
      <c r="D26" s="24">
        <v>1.0292499541536769E-2</v>
      </c>
      <c r="E26" s="23">
        <v>392</v>
      </c>
      <c r="F26" s="24">
        <v>1.0121091632026026E-2</v>
      </c>
      <c r="G26" s="25">
        <v>0.14540816326530615</v>
      </c>
    </row>
    <row r="27" spans="1:7" ht="14.4" customHeight="1" x14ac:dyDescent="0.3">
      <c r="A27" s="18">
        <v>17</v>
      </c>
      <c r="B27" s="19" t="s">
        <v>92</v>
      </c>
      <c r="C27" s="19">
        <v>358</v>
      </c>
      <c r="D27" s="20">
        <v>8.2064918393544833E-3</v>
      </c>
      <c r="E27" s="19">
        <v>378</v>
      </c>
      <c r="F27" s="20">
        <v>9.7596240737393824E-3</v>
      </c>
      <c r="G27" s="21">
        <v>-5.2910052910052907E-2</v>
      </c>
    </row>
    <row r="28" spans="1:7" ht="14.4" customHeight="1" x14ac:dyDescent="0.3">
      <c r="A28" s="22">
        <v>18</v>
      </c>
      <c r="B28" s="23" t="s">
        <v>115</v>
      </c>
      <c r="C28" s="23">
        <v>309</v>
      </c>
      <c r="D28" s="24">
        <v>7.0832569227947915E-3</v>
      </c>
      <c r="E28" s="23">
        <v>181</v>
      </c>
      <c r="F28" s="24">
        <v>4.6732591464201806E-3</v>
      </c>
      <c r="G28" s="25">
        <v>0.70718232044198892</v>
      </c>
    </row>
    <row r="29" spans="1:7" ht="14.4" customHeight="1" x14ac:dyDescent="0.3">
      <c r="A29" s="18">
        <v>19</v>
      </c>
      <c r="B29" s="19" t="s">
        <v>121</v>
      </c>
      <c r="C29" s="19">
        <v>276</v>
      </c>
      <c r="D29" s="20">
        <v>6.3267925912341826E-3</v>
      </c>
      <c r="E29" s="19">
        <v>182</v>
      </c>
      <c r="F29" s="20">
        <v>4.6990782577263687E-3</v>
      </c>
      <c r="G29" s="21">
        <v>0.51648351648351642</v>
      </c>
    </row>
    <row r="30" spans="1:7" ht="14.4" customHeight="1" x14ac:dyDescent="0.3">
      <c r="A30" s="22">
        <v>20</v>
      </c>
      <c r="B30" s="23" t="s">
        <v>116</v>
      </c>
      <c r="C30" s="23">
        <v>269</v>
      </c>
      <c r="D30" s="24">
        <v>6.1663304602970846E-3</v>
      </c>
      <c r="E30" s="23">
        <v>255</v>
      </c>
      <c r="F30" s="24">
        <v>6.5838733830781548E-3</v>
      </c>
      <c r="G30" s="25">
        <v>5.4901960784313752E-2</v>
      </c>
    </row>
    <row r="31" spans="1:7" ht="14.4" customHeight="1" x14ac:dyDescent="0.3">
      <c r="A31" s="41"/>
      <c r="B31" s="29" t="s">
        <v>111</v>
      </c>
      <c r="C31" s="29">
        <f>C32-SUM(C11:C30)</f>
        <v>3647</v>
      </c>
      <c r="D31" s="30">
        <f>C31/C32</f>
        <v>8.3600770218228496E-2</v>
      </c>
      <c r="E31" s="29">
        <f>E32-SUM(E11:E30)</f>
        <v>3538</v>
      </c>
      <c r="F31" s="30">
        <f>E31/E32</f>
        <v>9.1348015801296117E-2</v>
      </c>
      <c r="G31" s="31">
        <f>C31/E31-1</f>
        <v>3.0808366308648916E-2</v>
      </c>
    </row>
    <row r="32" spans="1:7" ht="14.4" customHeight="1" x14ac:dyDescent="0.3">
      <c r="A32" s="32"/>
      <c r="B32" s="33" t="s">
        <v>112</v>
      </c>
      <c r="C32" s="33">
        <v>43624</v>
      </c>
      <c r="D32" s="34">
        <v>1</v>
      </c>
      <c r="E32" s="33">
        <v>38731</v>
      </c>
      <c r="F32" s="34">
        <v>0.99999999999999944</v>
      </c>
      <c r="G32" s="35">
        <v>0.12633291162118199</v>
      </c>
    </row>
    <row r="33" spans="1:7" ht="12" customHeight="1" x14ac:dyDescent="0.3">
      <c r="A33" s="36" t="s">
        <v>10</v>
      </c>
      <c r="B33" s="7"/>
      <c r="C33" s="7"/>
      <c r="D33" s="7"/>
      <c r="E33" s="7"/>
      <c r="F33" s="7"/>
      <c r="G33" s="7"/>
    </row>
    <row r="34" spans="1:7" x14ac:dyDescent="0.3">
      <c r="A34" s="7" t="s">
        <v>53</v>
      </c>
      <c r="B34" s="7"/>
      <c r="C34" s="7"/>
      <c r="D34" s="7"/>
      <c r="E34" s="7"/>
      <c r="F34" s="7"/>
      <c r="G34" s="7"/>
    </row>
    <row r="35" spans="1:7" x14ac:dyDescent="0.3">
      <c r="A35" s="8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5" priority="2" operator="equal">
      <formula>0</formula>
    </cfRule>
  </conditionalFormatting>
  <conditionalFormatting sqref="G11:G32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/>
  </sheetViews>
  <sheetFormatPr defaultRowHeight="14.4" x14ac:dyDescent="0.3"/>
  <cols>
    <col min="1" max="1" width="8" customWidth="1"/>
    <col min="2" max="2" width="22.33203125" bestFit="1" customWidth="1"/>
    <col min="3" max="7" width="11.6640625" customWidth="1"/>
    <col min="8" max="9" width="9" customWidth="1"/>
  </cols>
  <sheetData>
    <row r="1" spans="1:9" x14ac:dyDescent="0.3">
      <c r="A1" s="7" t="s">
        <v>25</v>
      </c>
      <c r="B1" s="7"/>
      <c r="C1" s="7"/>
      <c r="D1" s="7"/>
      <c r="E1" s="7"/>
      <c r="F1" s="7"/>
      <c r="G1" s="53">
        <v>45635</v>
      </c>
    </row>
    <row r="2" spans="1:9" ht="14.4" customHeight="1" x14ac:dyDescent="0.3">
      <c r="A2" s="86" t="s">
        <v>33</v>
      </c>
      <c r="B2" s="86"/>
      <c r="C2" s="86"/>
      <c r="D2" s="86"/>
      <c r="E2" s="86"/>
      <c r="F2" s="86"/>
      <c r="G2" s="86"/>
      <c r="H2" s="2"/>
      <c r="I2" s="2"/>
    </row>
    <row r="3" spans="1:9" ht="14.4" customHeight="1" x14ac:dyDescent="0.3">
      <c r="A3" s="87" t="s">
        <v>34</v>
      </c>
      <c r="B3" s="87"/>
      <c r="C3" s="87"/>
      <c r="D3" s="87"/>
      <c r="E3" s="87"/>
      <c r="F3" s="87"/>
      <c r="G3" s="87"/>
      <c r="H3" s="3"/>
      <c r="I3" s="3"/>
    </row>
    <row r="4" spans="1:9" ht="14.4" customHeight="1" x14ac:dyDescent="0.3">
      <c r="A4" s="12"/>
      <c r="B4" s="12"/>
      <c r="C4" s="12"/>
      <c r="D4" s="12"/>
      <c r="E4" s="12"/>
      <c r="F4" s="12"/>
      <c r="G4" s="13" t="s">
        <v>110</v>
      </c>
      <c r="H4" s="3"/>
      <c r="I4" s="3"/>
    </row>
    <row r="5" spans="1:9" ht="14.4" customHeight="1" x14ac:dyDescent="0.3">
      <c r="A5" s="88" t="s">
        <v>0</v>
      </c>
      <c r="B5" s="88" t="s">
        <v>1</v>
      </c>
      <c r="C5" s="90" t="s">
        <v>128</v>
      </c>
      <c r="D5" s="91"/>
      <c r="E5" s="91"/>
      <c r="F5" s="91"/>
      <c r="G5" s="92"/>
    </row>
    <row r="6" spans="1:9" ht="14.4" customHeight="1" x14ac:dyDescent="0.3">
      <c r="A6" s="89"/>
      <c r="B6" s="89"/>
      <c r="C6" s="93" t="s">
        <v>129</v>
      </c>
      <c r="D6" s="94"/>
      <c r="E6" s="94"/>
      <c r="F6" s="94"/>
      <c r="G6" s="95"/>
    </row>
    <row r="7" spans="1:9" ht="14.4" customHeight="1" x14ac:dyDescent="0.3">
      <c r="A7" s="89"/>
      <c r="B7" s="89"/>
      <c r="C7" s="96">
        <v>2024</v>
      </c>
      <c r="D7" s="96"/>
      <c r="E7" s="96">
        <v>2023</v>
      </c>
      <c r="F7" s="96"/>
      <c r="G7" s="97" t="s">
        <v>3</v>
      </c>
    </row>
    <row r="8" spans="1:9" ht="14.25" customHeight="1" x14ac:dyDescent="0.3">
      <c r="A8" s="103" t="s">
        <v>4</v>
      </c>
      <c r="B8" s="103" t="s">
        <v>5</v>
      </c>
      <c r="C8" s="96"/>
      <c r="D8" s="96"/>
      <c r="E8" s="96"/>
      <c r="F8" s="96"/>
      <c r="G8" s="98"/>
    </row>
    <row r="9" spans="1:9" ht="14.4" customHeight="1" x14ac:dyDescent="0.3">
      <c r="A9" s="103"/>
      <c r="B9" s="103"/>
      <c r="C9" s="15" t="s">
        <v>6</v>
      </c>
      <c r="D9" s="14" t="s">
        <v>2</v>
      </c>
      <c r="E9" s="15" t="s">
        <v>6</v>
      </c>
      <c r="F9" s="14" t="s">
        <v>2</v>
      </c>
      <c r="G9" s="101" t="s">
        <v>7</v>
      </c>
    </row>
    <row r="10" spans="1:9" ht="14.4" customHeight="1" x14ac:dyDescent="0.3">
      <c r="A10" s="104"/>
      <c r="B10" s="104"/>
      <c r="C10" s="16" t="s">
        <v>8</v>
      </c>
      <c r="D10" s="17" t="s">
        <v>9</v>
      </c>
      <c r="E10" s="16" t="s">
        <v>8</v>
      </c>
      <c r="F10" s="17" t="s">
        <v>9</v>
      </c>
      <c r="G10" s="102"/>
    </row>
    <row r="11" spans="1:9" ht="14.4" customHeight="1" x14ac:dyDescent="0.3">
      <c r="A11" s="18">
        <v>1</v>
      </c>
      <c r="B11" s="19" t="s">
        <v>96</v>
      </c>
      <c r="C11" s="19">
        <v>1238</v>
      </c>
      <c r="D11" s="20">
        <v>0.25239551478083588</v>
      </c>
      <c r="E11" s="19">
        <v>1914</v>
      </c>
      <c r="F11" s="20">
        <v>0.33005690636316604</v>
      </c>
      <c r="G11" s="21">
        <v>-0.35318704284221525</v>
      </c>
    </row>
    <row r="12" spans="1:9" ht="14.4" customHeight="1" x14ac:dyDescent="0.3">
      <c r="A12" s="22">
        <v>2</v>
      </c>
      <c r="B12" s="23" t="s">
        <v>97</v>
      </c>
      <c r="C12" s="23">
        <v>711</v>
      </c>
      <c r="D12" s="24">
        <v>0.14495412844036698</v>
      </c>
      <c r="E12" s="23">
        <v>717</v>
      </c>
      <c r="F12" s="24">
        <v>0.12364200724262804</v>
      </c>
      <c r="G12" s="25">
        <v>-8.3682008368201055E-3</v>
      </c>
    </row>
    <row r="13" spans="1:9" ht="14.4" customHeight="1" x14ac:dyDescent="0.3">
      <c r="A13" s="18">
        <v>3</v>
      </c>
      <c r="B13" s="19" t="s">
        <v>98</v>
      </c>
      <c r="C13" s="19">
        <v>422</v>
      </c>
      <c r="D13" s="20">
        <v>8.6034658511722734E-2</v>
      </c>
      <c r="E13" s="19">
        <v>483</v>
      </c>
      <c r="F13" s="20">
        <v>8.3290222452146928E-2</v>
      </c>
      <c r="G13" s="21">
        <v>-0.1262939958592133</v>
      </c>
    </row>
    <row r="14" spans="1:9" ht="14.4" customHeight="1" x14ac:dyDescent="0.3">
      <c r="A14" s="22">
        <v>4</v>
      </c>
      <c r="B14" s="23" t="s">
        <v>13</v>
      </c>
      <c r="C14" s="23">
        <v>340</v>
      </c>
      <c r="D14" s="24">
        <v>6.931702344546381E-2</v>
      </c>
      <c r="E14" s="23">
        <v>437</v>
      </c>
      <c r="F14" s="24">
        <v>7.5357820313847218E-2</v>
      </c>
      <c r="G14" s="25">
        <v>-0.22196796338672764</v>
      </c>
    </row>
    <row r="15" spans="1:9" ht="14.4" customHeight="1" x14ac:dyDescent="0.3">
      <c r="A15" s="18">
        <v>5</v>
      </c>
      <c r="B15" s="19" t="s">
        <v>104</v>
      </c>
      <c r="C15" s="19">
        <v>300</v>
      </c>
      <c r="D15" s="20">
        <v>6.1162079510703363E-2</v>
      </c>
      <c r="E15" s="19">
        <v>132</v>
      </c>
      <c r="F15" s="20">
        <v>2.2762545266425245E-2</v>
      </c>
      <c r="G15" s="21">
        <v>1.2727272727272729</v>
      </c>
    </row>
    <row r="16" spans="1:9" ht="14.4" customHeight="1" x14ac:dyDescent="0.3">
      <c r="A16" s="22">
        <v>6</v>
      </c>
      <c r="B16" s="23" t="s">
        <v>100</v>
      </c>
      <c r="C16" s="23">
        <v>245</v>
      </c>
      <c r="D16" s="24">
        <v>4.9949031600407749E-2</v>
      </c>
      <c r="E16" s="23">
        <v>174</v>
      </c>
      <c r="F16" s="24">
        <v>3.0005173305742368E-2</v>
      </c>
      <c r="G16" s="25">
        <v>0.40804597701149414</v>
      </c>
    </row>
    <row r="17" spans="1:8" ht="14.4" customHeight="1" x14ac:dyDescent="0.3">
      <c r="A17" s="18">
        <v>7</v>
      </c>
      <c r="B17" s="19" t="s">
        <v>18</v>
      </c>
      <c r="C17" s="19">
        <v>220</v>
      </c>
      <c r="D17" s="20">
        <v>4.4852191641182468E-2</v>
      </c>
      <c r="E17" s="19">
        <v>232</v>
      </c>
      <c r="F17" s="20">
        <v>4.0006897740989825E-2</v>
      </c>
      <c r="G17" s="21">
        <v>-5.1724137931034475E-2</v>
      </c>
    </row>
    <row r="18" spans="1:8" ht="14.4" customHeight="1" x14ac:dyDescent="0.3">
      <c r="A18" s="22">
        <v>8</v>
      </c>
      <c r="B18" s="23" t="s">
        <v>99</v>
      </c>
      <c r="C18" s="23">
        <v>166</v>
      </c>
      <c r="D18" s="24">
        <v>3.3843017329255862E-2</v>
      </c>
      <c r="E18" s="23">
        <v>309</v>
      </c>
      <c r="F18" s="24">
        <v>5.3285049146404549E-2</v>
      </c>
      <c r="G18" s="25">
        <v>-0.46278317152103565</v>
      </c>
    </row>
    <row r="19" spans="1:8" ht="14.4" customHeight="1" x14ac:dyDescent="0.3">
      <c r="A19" s="18">
        <v>9</v>
      </c>
      <c r="B19" s="19" t="s">
        <v>103</v>
      </c>
      <c r="C19" s="19">
        <v>146</v>
      </c>
      <c r="D19" s="20">
        <v>2.9765545361875638E-2</v>
      </c>
      <c r="E19" s="19">
        <v>116</v>
      </c>
      <c r="F19" s="20">
        <v>2.0003448870494912E-2</v>
      </c>
      <c r="G19" s="21">
        <v>0.25862068965517238</v>
      </c>
    </row>
    <row r="20" spans="1:8" ht="14.4" customHeight="1" x14ac:dyDescent="0.3">
      <c r="A20" s="22">
        <v>10</v>
      </c>
      <c r="B20" s="23" t="s">
        <v>105</v>
      </c>
      <c r="C20" s="23">
        <v>103</v>
      </c>
      <c r="D20" s="24">
        <v>2.0998980632008155E-2</v>
      </c>
      <c r="E20" s="23">
        <v>130</v>
      </c>
      <c r="F20" s="24">
        <v>2.2417658216933953E-2</v>
      </c>
      <c r="G20" s="25">
        <v>-0.20769230769230773</v>
      </c>
    </row>
    <row r="21" spans="1:8" ht="14.4" customHeight="1" x14ac:dyDescent="0.3">
      <c r="A21" s="18">
        <v>11</v>
      </c>
      <c r="B21" s="19" t="s">
        <v>101</v>
      </c>
      <c r="C21" s="19">
        <v>100</v>
      </c>
      <c r="D21" s="20">
        <v>2.0387359836901122E-2</v>
      </c>
      <c r="E21" s="19">
        <v>215</v>
      </c>
      <c r="F21" s="20">
        <v>3.7075357820313848E-2</v>
      </c>
      <c r="G21" s="21">
        <v>-0.53488372093023262</v>
      </c>
    </row>
    <row r="22" spans="1:8" ht="14.4" customHeight="1" x14ac:dyDescent="0.3">
      <c r="A22" s="22">
        <v>12</v>
      </c>
      <c r="B22" s="23" t="s">
        <v>22</v>
      </c>
      <c r="C22" s="23">
        <v>95</v>
      </c>
      <c r="D22" s="24">
        <v>1.9367991845056064E-2</v>
      </c>
      <c r="E22" s="23">
        <v>96</v>
      </c>
      <c r="F22" s="24">
        <v>1.6554578375581996E-2</v>
      </c>
      <c r="G22" s="25">
        <v>-1.041666666666663E-2</v>
      </c>
    </row>
    <row r="23" spans="1:8" ht="14.4" customHeight="1" x14ac:dyDescent="0.3">
      <c r="A23" s="18">
        <v>13</v>
      </c>
      <c r="B23" s="19" t="s">
        <v>109</v>
      </c>
      <c r="C23" s="19">
        <v>85</v>
      </c>
      <c r="D23" s="20">
        <v>1.7329255861365953E-2</v>
      </c>
      <c r="E23" s="19">
        <v>79</v>
      </c>
      <c r="F23" s="20">
        <v>1.3623038454906018E-2</v>
      </c>
      <c r="G23" s="21">
        <v>7.5949367088607556E-2</v>
      </c>
    </row>
    <row r="24" spans="1:8" ht="14.4" customHeight="1" x14ac:dyDescent="0.3">
      <c r="A24" s="22">
        <v>14</v>
      </c>
      <c r="B24" s="23" t="s">
        <v>102</v>
      </c>
      <c r="C24" s="23">
        <v>79</v>
      </c>
      <c r="D24" s="24">
        <v>1.6106014271151887E-2</v>
      </c>
      <c r="E24" s="23">
        <v>97</v>
      </c>
      <c r="F24" s="24">
        <v>1.6727021900327644E-2</v>
      </c>
      <c r="G24" s="25">
        <v>-0.18556701030927836</v>
      </c>
    </row>
    <row r="25" spans="1:8" ht="14.4" customHeight="1" x14ac:dyDescent="0.3">
      <c r="A25" s="18">
        <v>15</v>
      </c>
      <c r="B25" s="19" t="s">
        <v>106</v>
      </c>
      <c r="C25" s="19">
        <v>49</v>
      </c>
      <c r="D25" s="20">
        <v>9.9898063200815502E-3</v>
      </c>
      <c r="E25" s="19">
        <v>136</v>
      </c>
      <c r="F25" s="20">
        <v>2.3452319365407828E-2</v>
      </c>
      <c r="G25" s="21">
        <v>-0.63970588235294112</v>
      </c>
    </row>
    <row r="26" spans="1:8" ht="14.4" customHeight="1" x14ac:dyDescent="0.3">
      <c r="A26" s="42"/>
      <c r="B26" s="43" t="s">
        <v>111</v>
      </c>
      <c r="C26" s="43">
        <f>C27-SUM(C11:C25)</f>
        <v>606</v>
      </c>
      <c r="D26" s="44">
        <f>C26/C27</f>
        <v>0.1235474006116208</v>
      </c>
      <c r="E26" s="43">
        <f>E27-SUM(E11:E25)</f>
        <v>532</v>
      </c>
      <c r="F26" s="44">
        <f>E26/E27</f>
        <v>9.173995516468357E-2</v>
      </c>
      <c r="G26" s="45">
        <f>C26/E26-1</f>
        <v>0.13909774436090228</v>
      </c>
    </row>
    <row r="27" spans="1:8" x14ac:dyDescent="0.3">
      <c r="A27" s="32"/>
      <c r="B27" s="33" t="s">
        <v>112</v>
      </c>
      <c r="C27" s="33">
        <v>4905</v>
      </c>
      <c r="D27" s="34">
        <v>1</v>
      </c>
      <c r="E27" s="33">
        <v>5799</v>
      </c>
      <c r="F27" s="34">
        <v>1</v>
      </c>
      <c r="G27" s="35">
        <v>-0.15416451112260732</v>
      </c>
    </row>
    <row r="28" spans="1:8" x14ac:dyDescent="0.3">
      <c r="A28" s="36" t="s">
        <v>10</v>
      </c>
      <c r="B28" s="7"/>
      <c r="C28" s="7"/>
      <c r="D28" s="7"/>
      <c r="E28" s="7"/>
      <c r="F28" s="7"/>
      <c r="G28" s="7"/>
      <c r="H28" s="4"/>
    </row>
    <row r="29" spans="1:8" ht="13.5" customHeight="1" x14ac:dyDescent="0.3">
      <c r="A29" s="7" t="s">
        <v>53</v>
      </c>
      <c r="B29" s="7"/>
      <c r="C29" s="7"/>
      <c r="D29" s="7"/>
      <c r="E29" s="7"/>
      <c r="F29" s="7"/>
      <c r="G29" s="7"/>
    </row>
    <row r="30" spans="1:8" x14ac:dyDescent="0.3">
      <c r="A30" s="8" t="s">
        <v>52</v>
      </c>
      <c r="B30" s="7"/>
      <c r="C30" s="7"/>
      <c r="D30" s="7"/>
      <c r="E30" s="7"/>
      <c r="F30" s="7"/>
      <c r="G30" s="7"/>
    </row>
    <row r="50" spans="1:1" x14ac:dyDescent="0.3">
      <c r="A50" s="1"/>
    </row>
    <row r="51" spans="1:1" x14ac:dyDescent="0.3">
      <c r="A51" s="5"/>
    </row>
    <row r="52" spans="1:1" x14ac:dyDescent="0.3">
      <c r="A52" s="1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C11:G25">
    <cfRule type="cellIs" dxfId="3" priority="8" operator="equal">
      <formula>0</formula>
    </cfRule>
  </conditionalFormatting>
  <conditionalFormatting sqref="G11:G27">
    <cfRule type="cellIs" dxfId="2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>
      <selection activeCell="C5" sqref="C5:G6"/>
    </sheetView>
  </sheetViews>
  <sheetFormatPr defaultColWidth="9.109375" defaultRowHeight="13.8" x14ac:dyDescent="0.25"/>
  <cols>
    <col min="1" max="1" width="8" style="7" customWidth="1"/>
    <col min="2" max="2" width="22.33203125" style="7" bestFit="1" customWidth="1"/>
    <col min="3" max="7" width="11.6640625" style="7" customWidth="1"/>
    <col min="8" max="9" width="9" style="7" customWidth="1"/>
    <col min="10" max="16384" width="9.109375" style="7"/>
  </cols>
  <sheetData>
    <row r="1" spans="1:7" x14ac:dyDescent="0.25">
      <c r="A1" s="7" t="s">
        <v>25</v>
      </c>
      <c r="G1" s="53">
        <v>45635</v>
      </c>
    </row>
    <row r="2" spans="1:7" x14ac:dyDescent="0.25">
      <c r="A2" s="86" t="s">
        <v>35</v>
      </c>
      <c r="B2" s="86"/>
      <c r="C2" s="86"/>
      <c r="D2" s="86"/>
      <c r="E2" s="86"/>
      <c r="F2" s="86"/>
      <c r="G2" s="86"/>
    </row>
    <row r="3" spans="1:7" x14ac:dyDescent="0.25">
      <c r="A3" s="87" t="s">
        <v>36</v>
      </c>
      <c r="B3" s="87"/>
      <c r="C3" s="87"/>
      <c r="D3" s="87"/>
      <c r="E3" s="87"/>
      <c r="F3" s="87"/>
      <c r="G3" s="87"/>
    </row>
    <row r="4" spans="1:7" ht="15" customHeight="1" x14ac:dyDescent="0.25">
      <c r="A4" s="11"/>
      <c r="B4" s="11"/>
      <c r="C4" s="11"/>
      <c r="D4" s="11"/>
      <c r="E4" s="11"/>
      <c r="F4" s="11"/>
      <c r="G4" s="13" t="s">
        <v>110</v>
      </c>
    </row>
    <row r="5" spans="1:7" ht="14.4" customHeight="1" x14ac:dyDescent="0.25">
      <c r="A5" s="88" t="s">
        <v>0</v>
      </c>
      <c r="B5" s="88" t="s">
        <v>1</v>
      </c>
      <c r="C5" s="90" t="s">
        <v>128</v>
      </c>
      <c r="D5" s="91"/>
      <c r="E5" s="91"/>
      <c r="F5" s="91"/>
      <c r="G5" s="92"/>
    </row>
    <row r="6" spans="1:7" ht="15" customHeight="1" x14ac:dyDescent="0.25">
      <c r="A6" s="89"/>
      <c r="B6" s="89"/>
      <c r="C6" s="93" t="s">
        <v>129</v>
      </c>
      <c r="D6" s="94"/>
      <c r="E6" s="94"/>
      <c r="F6" s="94"/>
      <c r="G6" s="95"/>
    </row>
    <row r="7" spans="1:7" ht="15" customHeight="1" x14ac:dyDescent="0.25">
      <c r="A7" s="89"/>
      <c r="B7" s="89"/>
      <c r="C7" s="96">
        <v>2024</v>
      </c>
      <c r="D7" s="96"/>
      <c r="E7" s="96">
        <v>2023</v>
      </c>
      <c r="F7" s="96"/>
      <c r="G7" s="97" t="s">
        <v>3</v>
      </c>
    </row>
    <row r="8" spans="1:7" ht="15" customHeight="1" x14ac:dyDescent="0.25">
      <c r="A8" s="103" t="s">
        <v>4</v>
      </c>
      <c r="B8" s="103" t="s">
        <v>5</v>
      </c>
      <c r="C8" s="96"/>
      <c r="D8" s="96"/>
      <c r="E8" s="96"/>
      <c r="F8" s="96"/>
      <c r="G8" s="98"/>
    </row>
    <row r="9" spans="1:7" ht="15" customHeight="1" x14ac:dyDescent="0.25">
      <c r="A9" s="103"/>
      <c r="B9" s="103"/>
      <c r="C9" s="15" t="s">
        <v>6</v>
      </c>
      <c r="D9" s="14" t="s">
        <v>2</v>
      </c>
      <c r="E9" s="15" t="s">
        <v>6</v>
      </c>
      <c r="F9" s="14" t="s">
        <v>2</v>
      </c>
      <c r="G9" s="101" t="s">
        <v>7</v>
      </c>
    </row>
    <row r="10" spans="1:7" ht="15" customHeight="1" x14ac:dyDescent="0.25">
      <c r="A10" s="104"/>
      <c r="B10" s="104"/>
      <c r="C10" s="16" t="s">
        <v>8</v>
      </c>
      <c r="D10" s="17" t="s">
        <v>9</v>
      </c>
      <c r="E10" s="16" t="s">
        <v>8</v>
      </c>
      <c r="F10" s="17" t="s">
        <v>9</v>
      </c>
      <c r="G10" s="102"/>
    </row>
    <row r="11" spans="1:7" x14ac:dyDescent="0.25">
      <c r="A11" s="18">
        <v>1</v>
      </c>
      <c r="B11" s="19" t="s">
        <v>38</v>
      </c>
      <c r="C11" s="46">
        <v>1058</v>
      </c>
      <c r="D11" s="20">
        <v>0.14316644113667118</v>
      </c>
      <c r="E11" s="46">
        <v>1472</v>
      </c>
      <c r="F11" s="20">
        <v>0.16401114206128134</v>
      </c>
      <c r="G11" s="21">
        <v>-0.28125</v>
      </c>
    </row>
    <row r="12" spans="1:7" x14ac:dyDescent="0.25">
      <c r="A12" s="22">
        <v>2</v>
      </c>
      <c r="B12" s="23" t="s">
        <v>37</v>
      </c>
      <c r="C12" s="47">
        <v>912</v>
      </c>
      <c r="D12" s="24">
        <v>0.12341001353179973</v>
      </c>
      <c r="E12" s="47">
        <v>1517</v>
      </c>
      <c r="F12" s="24">
        <v>0.169025069637883</v>
      </c>
      <c r="G12" s="25">
        <v>-0.39881344759393544</v>
      </c>
    </row>
    <row r="13" spans="1:7" x14ac:dyDescent="0.25">
      <c r="A13" s="18"/>
      <c r="B13" s="19" t="s">
        <v>43</v>
      </c>
      <c r="C13" s="46">
        <v>912</v>
      </c>
      <c r="D13" s="20">
        <v>0.12341001353179973</v>
      </c>
      <c r="E13" s="46">
        <v>1064</v>
      </c>
      <c r="F13" s="20">
        <v>0.11855153203342618</v>
      </c>
      <c r="G13" s="21">
        <v>-0.1428571428571429</v>
      </c>
    </row>
    <row r="14" spans="1:7" x14ac:dyDescent="0.25">
      <c r="A14" s="22">
        <v>4</v>
      </c>
      <c r="B14" s="23" t="s">
        <v>41</v>
      </c>
      <c r="C14" s="47">
        <v>642</v>
      </c>
      <c r="D14" s="24">
        <v>8.687415426251692E-2</v>
      </c>
      <c r="E14" s="47">
        <v>799</v>
      </c>
      <c r="F14" s="24">
        <v>8.9025069637883009E-2</v>
      </c>
      <c r="G14" s="25">
        <v>-0.19649561952440553</v>
      </c>
    </row>
    <row r="15" spans="1:7" x14ac:dyDescent="0.25">
      <c r="A15" s="18">
        <v>5</v>
      </c>
      <c r="B15" s="19" t="s">
        <v>40</v>
      </c>
      <c r="C15" s="46">
        <v>559</v>
      </c>
      <c r="D15" s="20">
        <v>7.5642760487144786E-2</v>
      </c>
      <c r="E15" s="46">
        <v>556</v>
      </c>
      <c r="F15" s="20">
        <v>6.1949860724233981E-2</v>
      </c>
      <c r="G15" s="21">
        <v>5.3956834532373765E-3</v>
      </c>
    </row>
    <row r="16" spans="1:7" x14ac:dyDescent="0.25">
      <c r="A16" s="22">
        <v>6</v>
      </c>
      <c r="B16" s="23" t="s">
        <v>42</v>
      </c>
      <c r="C16" s="47">
        <v>424</v>
      </c>
      <c r="D16" s="24">
        <v>5.7374830852503382E-2</v>
      </c>
      <c r="E16" s="47">
        <v>348</v>
      </c>
      <c r="F16" s="24">
        <v>3.8774373259052926E-2</v>
      </c>
      <c r="G16" s="25">
        <v>0.21839080459770122</v>
      </c>
    </row>
    <row r="17" spans="1:8" x14ac:dyDescent="0.25">
      <c r="A17" s="18">
        <v>7</v>
      </c>
      <c r="B17" s="19" t="s">
        <v>57</v>
      </c>
      <c r="C17" s="46">
        <v>411</v>
      </c>
      <c r="D17" s="20">
        <v>5.5615696887686063E-2</v>
      </c>
      <c r="E17" s="46">
        <v>460</v>
      </c>
      <c r="F17" s="20">
        <v>5.1253481894150417E-2</v>
      </c>
      <c r="G17" s="21">
        <v>-0.10652173913043483</v>
      </c>
    </row>
    <row r="18" spans="1:8" x14ac:dyDescent="0.25">
      <c r="A18" s="22">
        <v>8</v>
      </c>
      <c r="B18" s="23" t="s">
        <v>89</v>
      </c>
      <c r="C18" s="47">
        <v>334</v>
      </c>
      <c r="D18" s="24">
        <v>4.5196211096075779E-2</v>
      </c>
      <c r="E18" s="47">
        <v>308</v>
      </c>
      <c r="F18" s="24">
        <v>3.4317548746518108E-2</v>
      </c>
      <c r="G18" s="25">
        <v>8.4415584415584499E-2</v>
      </c>
    </row>
    <row r="19" spans="1:8" x14ac:dyDescent="0.25">
      <c r="A19" s="18">
        <v>9</v>
      </c>
      <c r="B19" s="19" t="s">
        <v>63</v>
      </c>
      <c r="C19" s="46">
        <v>305</v>
      </c>
      <c r="D19" s="20">
        <v>4.1271989174560215E-2</v>
      </c>
      <c r="E19" s="46">
        <v>281</v>
      </c>
      <c r="F19" s="20">
        <v>3.1309192200557105E-2</v>
      </c>
      <c r="G19" s="21">
        <v>8.5409252669039093E-2</v>
      </c>
    </row>
    <row r="20" spans="1:8" x14ac:dyDescent="0.25">
      <c r="A20" s="22">
        <v>10</v>
      </c>
      <c r="B20" s="23" t="s">
        <v>45</v>
      </c>
      <c r="C20" s="47">
        <v>297</v>
      </c>
      <c r="D20" s="24">
        <v>4.0189445196211093E-2</v>
      </c>
      <c r="E20" s="47">
        <v>426</v>
      </c>
      <c r="F20" s="24">
        <v>4.7465181058495821E-2</v>
      </c>
      <c r="G20" s="25">
        <v>-0.30281690140845074</v>
      </c>
    </row>
    <row r="21" spans="1:8" x14ac:dyDescent="0.25">
      <c r="A21" s="18">
        <v>11</v>
      </c>
      <c r="B21" s="19" t="s">
        <v>44</v>
      </c>
      <c r="C21" s="46">
        <v>254</v>
      </c>
      <c r="D21" s="20">
        <v>3.4370771312584571E-2</v>
      </c>
      <c r="E21" s="46">
        <v>368</v>
      </c>
      <c r="F21" s="20">
        <v>4.1002785515320335E-2</v>
      </c>
      <c r="G21" s="21">
        <v>-0.30978260869565222</v>
      </c>
    </row>
    <row r="22" spans="1:8" x14ac:dyDescent="0.25">
      <c r="A22" s="22">
        <v>12</v>
      </c>
      <c r="B22" s="23" t="s">
        <v>85</v>
      </c>
      <c r="C22" s="47">
        <v>181</v>
      </c>
      <c r="D22" s="24">
        <v>2.4492557510148848E-2</v>
      </c>
      <c r="E22" s="47">
        <v>160</v>
      </c>
      <c r="F22" s="24">
        <v>1.7827298050139277E-2</v>
      </c>
      <c r="G22" s="25">
        <v>0.13125000000000009</v>
      </c>
    </row>
    <row r="23" spans="1:8" x14ac:dyDescent="0.25">
      <c r="A23" s="18">
        <v>13</v>
      </c>
      <c r="B23" s="19" t="s">
        <v>88</v>
      </c>
      <c r="C23" s="46">
        <v>164</v>
      </c>
      <c r="D23" s="20">
        <v>2.2192151556156968E-2</v>
      </c>
      <c r="E23" s="46">
        <v>236</v>
      </c>
      <c r="F23" s="20">
        <v>2.6295264623955431E-2</v>
      </c>
      <c r="G23" s="21">
        <v>-0.30508474576271183</v>
      </c>
    </row>
    <row r="24" spans="1:8" x14ac:dyDescent="0.25">
      <c r="A24" s="22">
        <v>14</v>
      </c>
      <c r="B24" s="23" t="s">
        <v>39</v>
      </c>
      <c r="C24" s="47">
        <v>144</v>
      </c>
      <c r="D24" s="24">
        <v>1.9485791610284169E-2</v>
      </c>
      <c r="E24" s="47">
        <v>274</v>
      </c>
      <c r="F24" s="24">
        <v>3.0529247910863509E-2</v>
      </c>
      <c r="G24" s="25">
        <v>-0.47445255474452552</v>
      </c>
    </row>
    <row r="25" spans="1:8" x14ac:dyDescent="0.25">
      <c r="A25" s="18">
        <v>15</v>
      </c>
      <c r="B25" s="19" t="s">
        <v>123</v>
      </c>
      <c r="C25" s="46">
        <v>123</v>
      </c>
      <c r="D25" s="20">
        <v>1.6644113667117728E-2</v>
      </c>
      <c r="E25" s="46">
        <v>61</v>
      </c>
      <c r="F25" s="20">
        <v>6.7966573816155987E-3</v>
      </c>
      <c r="G25" s="21">
        <v>1.0163934426229506</v>
      </c>
    </row>
    <row r="26" spans="1:8" hidden="1" x14ac:dyDescent="0.25">
      <c r="A26" s="18"/>
      <c r="B26" s="19"/>
      <c r="C26" s="46"/>
      <c r="D26" s="27"/>
      <c r="E26" s="46"/>
      <c r="F26" s="27"/>
      <c r="G26" s="27"/>
    </row>
    <row r="27" spans="1:8" x14ac:dyDescent="0.25">
      <c r="A27" s="41"/>
      <c r="B27" s="29" t="s">
        <v>111</v>
      </c>
      <c r="C27" s="48">
        <f>C28-SUM(C11:C25)</f>
        <v>670</v>
      </c>
      <c r="D27" s="30">
        <f>C27/C28</f>
        <v>9.0663058186738837E-2</v>
      </c>
      <c r="E27" s="48">
        <f>E28-SUM(E11:E25)</f>
        <v>645</v>
      </c>
      <c r="F27" s="30">
        <f>E27/E28</f>
        <v>7.1866295264623958E-2</v>
      </c>
      <c r="G27" s="31">
        <f>C27/E27-1</f>
        <v>3.8759689922480689E-2</v>
      </c>
    </row>
    <row r="28" spans="1:8" x14ac:dyDescent="0.25">
      <c r="A28" s="32"/>
      <c r="B28" s="33" t="s">
        <v>112</v>
      </c>
      <c r="C28" s="49">
        <v>7390</v>
      </c>
      <c r="D28" s="34">
        <v>1</v>
      </c>
      <c r="E28" s="49">
        <v>8975</v>
      </c>
      <c r="F28" s="34">
        <v>1</v>
      </c>
      <c r="G28" s="35">
        <v>-0.17660167130919224</v>
      </c>
    </row>
    <row r="29" spans="1:8" x14ac:dyDescent="0.25">
      <c r="A29" s="50" t="s">
        <v>90</v>
      </c>
      <c r="H29" s="50"/>
    </row>
    <row r="30" spans="1:8" x14ac:dyDescent="0.25">
      <c r="A30" s="9" t="s">
        <v>46</v>
      </c>
    </row>
    <row r="31" spans="1:8" x14ac:dyDescent="0.25">
      <c r="A31" s="7" t="s">
        <v>53</v>
      </c>
    </row>
    <row r="32" spans="1:8" x14ac:dyDescent="0.25">
      <c r="A32" s="51" t="s">
        <v>91</v>
      </c>
    </row>
    <row r="33" spans="1:1" x14ac:dyDescent="0.25">
      <c r="A33" s="8" t="s">
        <v>52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C11:G26">
    <cfRule type="cellIs" dxfId="1" priority="2" operator="equal">
      <formula>0</formula>
    </cfRule>
  </conditionalFormatting>
  <conditionalFormatting sqref="G11: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:E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2015-05-08T08:54:12Z</cp:lastPrinted>
  <dcterms:created xsi:type="dcterms:W3CDTF">2011-02-21T10:08:17Z</dcterms:created>
  <dcterms:modified xsi:type="dcterms:W3CDTF">2024-12-08T19:25:52Z</dcterms:modified>
</cp:coreProperties>
</file>