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PIN\"/>
    </mc:Choice>
  </mc:AlternateContent>
  <xr:revisionPtr revIDLastSave="0" documentId="13_ncr:1_{E624FD19-9EA4-4484-9D5D-DBBD889D33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definedNames>
    <definedName name="czy_czasowe">#REF!</definedName>
    <definedName name="jakie">#REF!</definedName>
    <definedName name="jakie_ang">#REF!</definedName>
    <definedName name="jakie1">#REF!</definedName>
    <definedName name="jakie2">#REF!</definedName>
    <definedName name="mancs">#REF!</definedName>
    <definedName name="mansc">#REF!</definedName>
    <definedName name="mn">#REF!</definedName>
    <definedName name="Mnth">#REF!</definedName>
    <definedName name="pickups">#REF!</definedName>
    <definedName name="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C26" i="15"/>
  <c r="D26" i="15" s="1"/>
  <c r="E26" i="15"/>
  <c r="F26" i="15" s="1"/>
  <c r="G27" i="19" l="1"/>
  <c r="D27" i="19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<sst xmlns="http://schemas.openxmlformats.org/spreadsheetml/2006/main" count="253" uniqueCount="128">
  <si>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</si>
  <si>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</si>
  <si>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</si>
  <si>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</si>
  <si>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</si>
  <si>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</si>
  <si>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</si>
  <si>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</si>
  <si>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</si>
  <si>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</si>
  <si>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</si>
  <si>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</si>
  <si>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</si>
  <si>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</si>
  <si>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</si>
  <si>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</si>
  <si>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</si>
  <si>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</si>
  <si>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</si>
  <si>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</si>
  <si>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</si>
  <si>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</si>
  <si>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</si>
  <si>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</si>
  <si>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</si>
  <si>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</si>
  <si>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</si>
  <si>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</si>
  <si>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</si>
  <si>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</si>
  <si>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</si>
  <si>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</si>
  <si>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Pierwsze rejestracje NOWYCH ciągników rolniczych*, udział w rynku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</si>
  <si>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</si>
  <si>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</si>
  <si>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</si>
  <si>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</si>
  <si>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</si>
  <si>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</si>
  <si>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</si>
  <si>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</si>
  <si>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</si>
  <si>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</si>
  <si>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</si>
  <si>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</si>
  <si>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</si>
  <si>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</si>
  <si>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</si>
  <si>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</si>
  <si>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</si>
  <si>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</si>
  <si>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</si>
  <si>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</si>
  <si>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</si>
  <si>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</si>
  <si>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</si>
  <si>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</si>
  <si>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</si>
  <si>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</si>
  <si>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</si>
  <si>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</si>
  <si>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</si>
  <si>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</si>
  <si>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</si>
  <si>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</si>
  <si>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</si>
  <si>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</si>
  <si>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</si>
  <si>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</si>
  <si>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</si>
  <si>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</si>
  <si>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</si>
  <si>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</si>
  <si>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</si>
  <si>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</si>
  <si>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</si>
  <si>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</si>
  <si>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</si>
  <si>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</si>
  <si>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</si>
  <si>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</si>
  <si>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</si>
  <si>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</si>
  <si>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</si>
  <si>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</si>
  <si>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</si>
  <si>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</si>
  <si>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</si>
  <si>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</si>
  <si>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</si>
  <si>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</si>
  <si>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</si>
  <si>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</si>
  <si>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</si>
  <si>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</si>
  <si>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</si>
  <si>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</si>
  <si>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</si>
  <si>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</si>
  <si>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</si>
  <si>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</si>
  <si>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CIMC</t>
  </si>
  <si>
    <t>SIDECAR</t>
  </si>
  <si>
    <t>TEMARED</t>
  </si>
  <si>
    <t>URSUS</t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</si>
  <si>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</si>
  <si>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</si>
  <si>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</si>
  <si>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STAS</t>
  </si>
  <si>
    <t>CARRO</t>
  </si>
  <si>
    <t>First Registrations of NEW Trailers &amp; Semi-Trailers with GVW&gt;3.5T, Market Share %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</si>
  <si>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</si>
  <si>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t>First Registrations of NEW Semi-Trailers with GVW&gt;3.5T, Market Share %</t>
  </si>
  <si>
    <t xml:space="preserve">Sztuki </t>
  </si>
  <si>
    <t>First Registrations of NEW Light Trailers*, Market Share %</t>
  </si>
  <si>
    <t>First Registrations of NEW Agricultural Trailers*, Market Share %</t>
  </si>
  <si>
    <t>First Registrations of NEW Agricultural Tractors*, Market Share %</t>
  </si>
  <si>
    <t>CHEREAU</t>
  </si>
  <si>
    <t>2024
Sty</t>
  </si>
  <si>
    <t>2023
Sty</t>
  </si>
  <si>
    <t>Rok narastająco Styczeń - Styczeń</t>
  </si>
  <si>
    <t>YTD January - January</t>
  </si>
  <si>
    <t>LS</t>
  </si>
  <si>
    <t>MHS</t>
  </si>
  <si>
    <t>MEILLER-KIPPER</t>
  </si>
  <si>
    <t>KNAPEN</t>
  </si>
  <si>
    <t>KRAKER</t>
  </si>
  <si>
    <t>K.T.S. SUSKI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</si>
</sst>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0" tint="-0.499984740745262"/>
      <name val="Arial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sz val="10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b/>
      <i/>
      <sz val="10"/>
      <color theme="1" tint="0.499984740745262"/>
      <name val="Arial Nova"/>
      <family val="2"/>
    </font>
    <font>
      <b/>
      <i/>
      <sz val="10"/>
      <color theme="1" tint="0.499984740745262"/>
      <name val="Tahoma"/>
      <family val="2"/>
      <charset val="238"/>
    </font>
    <font>
      <sz val="10"/>
      <color theme="1" tint="0.499984740745262"/>
      <name val="Arial Nova"/>
      <family val="2"/>
    </font>
    <font>
      <sz val="10"/>
      <color indexed="23"/>
      <name val="Arial Nova"/>
      <family val="2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9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2" fillId="0" borderId="0" xfId="4"/>
    <xf numFmtId="0" fontId="7" fillId="0" borderId="0" xfId="4" applyFont="1"/>
    <xf numFmtId="0" fontId="8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1" fillId="3" borderId="2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 wrapText="1"/>
    </xf>
    <xf numFmtId="0" fontId="20" fillId="3" borderId="3" xfId="4" applyFont="1" applyFill="1" applyBorder="1" applyAlignment="1">
      <alignment horizontal="center" vertical="center" wrapText="1"/>
    </xf>
    <xf numFmtId="0" fontId="20" fillId="3" borderId="3" xfId="4" applyFont="1" applyFill="1" applyBorder="1" applyAlignment="1">
      <alignment horizontal="center" vertical="top" wrapText="1"/>
    </xf>
    <xf numFmtId="0" fontId="16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10" fontId="16" fillId="0" borderId="1" xfId="7" applyNumberFormat="1" applyFont="1" applyBorder="1" applyAlignment="1">
      <alignment vertical="center"/>
    </xf>
    <xf numFmtId="165" fontId="16" fillId="0" borderId="1" xfId="7" applyNumberFormat="1" applyFont="1" applyBorder="1" applyAlignment="1">
      <alignment vertical="center"/>
    </xf>
    <xf numFmtId="0" fontId="16" fillId="5" borderId="1" xfId="4" applyFont="1" applyFill="1" applyBorder="1" applyAlignment="1">
      <alignment horizontal="center" vertical="center"/>
    </xf>
    <xf numFmtId="0" fontId="16" fillId="5" borderId="1" xfId="4" applyFont="1" applyFill="1" applyBorder="1" applyAlignment="1">
      <alignment vertical="center"/>
    </xf>
    <xf numFmtId="10" fontId="16" fillId="5" borderId="1" xfId="7" applyNumberFormat="1" applyFont="1" applyFill="1" applyBorder="1" applyAlignment="1">
      <alignment vertical="center"/>
    </xf>
    <xf numFmtId="165" fontId="16" fillId="5" borderId="1" xfId="7" applyNumberFormat="1" applyFont="1" applyFill="1" applyBorder="1" applyAlignment="1">
      <alignment vertical="center"/>
    </xf>
    <xf numFmtId="10" fontId="16" fillId="0" borderId="1" xfId="7" applyNumberFormat="1" applyFont="1" applyFill="1" applyBorder="1" applyAlignment="1">
      <alignment vertical="center"/>
    </xf>
    <xf numFmtId="165" fontId="16" fillId="0" borderId="1" xfId="7" applyNumberFormat="1" applyFont="1" applyFill="1" applyBorder="1" applyAlignment="1">
      <alignment vertical="center"/>
    </xf>
    <xf numFmtId="0" fontId="8" fillId="4" borderId="1" xfId="0" applyFont="1" applyFill="1" applyBorder="1"/>
    <xf numFmtId="0" fontId="16" fillId="4" borderId="1" xfId="4" applyFont="1" applyFill="1" applyBorder="1" applyAlignment="1">
      <alignment vertical="center"/>
    </xf>
    <xf numFmtId="165" fontId="16" fillId="4" borderId="1" xfId="10" applyNumberFormat="1" applyFont="1" applyFill="1" applyBorder="1" applyAlignment="1">
      <alignment vertical="center"/>
    </xf>
    <xf numFmtId="165" fontId="16" fillId="4" borderId="1" xfId="7" applyNumberFormat="1" applyFont="1" applyFill="1" applyBorder="1" applyAlignment="1">
      <alignment vertical="center"/>
    </xf>
    <xf numFmtId="0" fontId="11" fillId="3" borderId="1" xfId="4" applyFont="1" applyFill="1" applyBorder="1"/>
    <xf numFmtId="0" fontId="9" fillId="3" borderId="1" xfId="4" applyFont="1" applyFill="1" applyBorder="1" applyAlignment="1">
      <alignment vertical="center"/>
    </xf>
    <xf numFmtId="9" fontId="9" fillId="3" borderId="1" xfId="7" applyFont="1" applyFill="1" applyBorder="1" applyAlignment="1">
      <alignment vertical="center"/>
    </xf>
    <xf numFmtId="165" fontId="9" fillId="3" borderId="1" xfId="4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top" indent="1"/>
    </xf>
    <xf numFmtId="0" fontId="15" fillId="2" borderId="0" xfId="4" applyFont="1" applyFill="1" applyAlignment="1">
      <alignment vertical="center"/>
    </xf>
    <xf numFmtId="9" fontId="15" fillId="2" borderId="0" xfId="7" applyFont="1" applyFill="1" applyBorder="1" applyAlignment="1">
      <alignment vertical="center"/>
    </xf>
    <xf numFmtId="165" fontId="15" fillId="2" borderId="0" xfId="4" applyNumberFormat="1" applyFont="1" applyFill="1" applyAlignment="1">
      <alignment vertical="center"/>
    </xf>
    <xf numFmtId="0" fontId="16" fillId="4" borderId="1" xfId="4" applyFont="1" applyFill="1" applyBorder="1"/>
    <xf numFmtId="0" fontId="10" fillId="4" borderId="1" xfId="4" applyFont="1" applyFill="1" applyBorder="1"/>
    <xf numFmtId="0" fontId="10" fillId="4" borderId="1" xfId="4" applyFont="1" applyFill="1" applyBorder="1" applyAlignment="1">
      <alignment vertical="center"/>
    </xf>
    <xf numFmtId="165" fontId="10" fillId="4" borderId="1" xfId="10" applyNumberFormat="1" applyFont="1" applyFill="1" applyBorder="1" applyAlignment="1">
      <alignment vertical="center"/>
    </xf>
    <xf numFmtId="165" fontId="10" fillId="4" borderId="1" xfId="7" applyNumberFormat="1" applyFont="1" applyFill="1" applyBorder="1" applyAlignment="1">
      <alignment vertical="center"/>
    </xf>
    <xf numFmtId="3" fontId="16" fillId="0" borderId="1" xfId="4" applyNumberFormat="1" applyFont="1" applyBorder="1" applyAlignment="1">
      <alignment vertical="center"/>
    </xf>
    <xf numFmtId="3" fontId="16" fillId="5" borderId="1" xfId="4" applyNumberFormat="1" applyFont="1" applyFill="1" applyBorder="1" applyAlignment="1">
      <alignment vertical="center"/>
    </xf>
    <xf numFmtId="3" fontId="16" fillId="4" borderId="1" xfId="4" applyNumberFormat="1" applyFont="1" applyFill="1" applyBorder="1" applyAlignment="1">
      <alignment vertical="center"/>
    </xf>
    <xf numFmtId="3" fontId="9" fillId="3" borderId="1" xfId="4" applyNumberFormat="1" applyFont="1" applyFill="1" applyBorder="1" applyAlignment="1">
      <alignment vertical="center"/>
    </xf>
    <xf numFmtId="0" fontId="16" fillId="0" borderId="0" xfId="4" applyFont="1"/>
    <xf numFmtId="0" fontId="25" fillId="0" borderId="0" xfId="4" applyFont="1"/>
    <xf numFmtId="0" fontId="26" fillId="0" borderId="0" xfId="0" applyFont="1"/>
    <xf numFmtId="14" fontId="26" fillId="0" borderId="0" xfId="0" applyNumberFormat="1" applyFont="1" applyAlignment="1">
      <alignment horizontal="right"/>
    </xf>
    <xf numFmtId="0" fontId="27" fillId="3" borderId="1" xfId="0" applyFont="1" applyFill="1" applyBorder="1" applyAlignment="1">
      <alignment wrapText="1"/>
    </xf>
    <xf numFmtId="0" fontId="28" fillId="4" borderId="1" xfId="0" applyFont="1" applyFill="1" applyBorder="1" applyAlignment="1">
      <alignment wrapText="1"/>
    </xf>
    <xf numFmtId="166" fontId="28" fillId="4" borderId="1" xfId="3" applyNumberFormat="1" applyFont="1" applyFill="1" applyBorder="1" applyAlignment="1">
      <alignment horizontal="center"/>
    </xf>
    <xf numFmtId="165" fontId="28" fillId="4" borderId="1" xfId="1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left" wrapText="1" indent="1"/>
    </xf>
    <xf numFmtId="166" fontId="28" fillId="0" borderId="1" xfId="3" applyNumberFormat="1" applyFont="1" applyBorder="1" applyAlignment="1">
      <alignment horizontal="center"/>
    </xf>
    <xf numFmtId="165" fontId="28" fillId="0" borderId="1" xfId="10" applyNumberFormat="1" applyFont="1" applyBorder="1" applyAlignment="1">
      <alignment horizontal="center"/>
    </xf>
    <xf numFmtId="0" fontId="28" fillId="5" borderId="1" xfId="0" applyFont="1" applyFill="1" applyBorder="1" applyAlignment="1">
      <alignment horizontal="left" wrapText="1" indent="1"/>
    </xf>
    <xf numFmtId="166" fontId="28" fillId="5" borderId="1" xfId="3" applyNumberFormat="1" applyFont="1" applyFill="1" applyBorder="1" applyAlignment="1">
      <alignment horizontal="center"/>
    </xf>
    <xf numFmtId="165" fontId="28" fillId="5" borderId="1" xfId="1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left" wrapText="1" indent="1"/>
    </xf>
    <xf numFmtId="166" fontId="28" fillId="0" borderId="2" xfId="3" applyNumberFormat="1" applyFont="1" applyBorder="1" applyAlignment="1">
      <alignment horizontal="center"/>
    </xf>
    <xf numFmtId="165" fontId="28" fillId="0" borderId="2" xfId="10" applyNumberFormat="1" applyFont="1" applyBorder="1" applyAlignment="1">
      <alignment horizontal="center"/>
    </xf>
    <xf numFmtId="0" fontId="28" fillId="0" borderId="3" xfId="0" applyFont="1" applyBorder="1" applyAlignment="1">
      <alignment horizontal="left" wrapText="1" indent="1"/>
    </xf>
    <xf numFmtId="166" fontId="28" fillId="0" borderId="3" xfId="3" applyNumberFormat="1" applyFont="1" applyBorder="1" applyAlignment="1">
      <alignment horizontal="center"/>
    </xf>
    <xf numFmtId="165" fontId="28" fillId="0" borderId="3" xfId="10" applyNumberFormat="1" applyFont="1" applyBorder="1" applyAlignment="1">
      <alignment horizontal="center"/>
    </xf>
    <xf numFmtId="0" fontId="29" fillId="3" borderId="1" xfId="0" applyFont="1" applyFill="1" applyBorder="1" applyAlignment="1">
      <alignment wrapText="1"/>
    </xf>
    <xf numFmtId="166" fontId="29" fillId="3" borderId="1" xfId="3" applyNumberFormat="1" applyFont="1" applyFill="1" applyBorder="1" applyAlignment="1">
      <alignment horizontal="center"/>
    </xf>
    <xf numFmtId="165" fontId="29" fillId="3" borderId="1" xfId="1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 indent="1"/>
    </xf>
    <xf numFmtId="0" fontId="28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top" wrapText="1" indent="1"/>
    </xf>
    <xf numFmtId="165" fontId="26" fillId="0" borderId="0" xfId="10" applyNumberFormat="1" applyFont="1"/>
    <xf numFmtId="0" fontId="34" fillId="0" borderId="0" xfId="4" applyFont="1" applyAlignment="1">
      <alignment horizontal="center" vertical="center"/>
    </xf>
    <xf numFmtId="0" fontId="35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36" fillId="0" borderId="0" xfId="4" applyFont="1" applyAlignment="1">
      <alignment horizontal="right" vertical="center"/>
    </xf>
    <xf numFmtId="0" fontId="38" fillId="0" borderId="0" xfId="4" applyFont="1" applyAlignment="1">
      <alignment vertical="center"/>
    </xf>
    <xf numFmtId="0" fontId="16" fillId="0" borderId="0" xfId="4" applyFont="1" applyAlignment="1">
      <alignment horizontal="right" vertical="center"/>
    </xf>
    <xf numFmtId="0" fontId="28" fillId="4" borderId="3" xfId="0" applyFont="1" applyFill="1" applyBorder="1" applyAlignment="1">
      <alignment wrapText="1"/>
    </xf>
    <xf numFmtId="166" fontId="28" fillId="4" borderId="3" xfId="3" applyNumberFormat="1" applyFont="1" applyFill="1" applyBorder="1" applyAlignment="1">
      <alignment horizontal="center"/>
    </xf>
    <xf numFmtId="165" fontId="28" fillId="4" borderId="3" xfId="10" applyNumberFormat="1" applyFont="1" applyFill="1" applyBorder="1" applyAlignment="1">
      <alignment horizontal="center"/>
    </xf>
    <xf numFmtId="166" fontId="27" fillId="3" borderId="1" xfId="1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9" fillId="3" borderId="2" xfId="4" applyFont="1" applyFill="1" applyBorder="1" applyAlignment="1">
      <alignment horizontal="center" wrapText="1"/>
    </xf>
    <xf numFmtId="0" fontId="9" fillId="3" borderId="4" xfId="4" applyFont="1" applyFill="1" applyBorder="1" applyAlignment="1">
      <alignment horizontal="center" wrapText="1"/>
    </xf>
    <xf numFmtId="0" fontId="9" fillId="3" borderId="2" xfId="4" applyFont="1" applyFill="1" applyBorder="1" applyAlignment="1">
      <alignment horizontal="center" vertical="center"/>
    </xf>
    <xf numFmtId="0" fontId="17" fillId="3" borderId="3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8" fillId="3" borderId="4" xfId="4" applyFont="1" applyFill="1" applyBorder="1" applyAlignment="1">
      <alignment horizontal="center" vertical="top"/>
    </xf>
    <xf numFmtId="0" fontId="18" fillId="3" borderId="3" xfId="4" applyFont="1" applyFill="1" applyBorder="1" applyAlignment="1">
      <alignment horizontal="center" vertical="top"/>
    </xf>
    <xf numFmtId="0" fontId="19" fillId="3" borderId="4" xfId="4" applyFont="1" applyFill="1" applyBorder="1" applyAlignment="1">
      <alignment horizontal="center" vertical="top" wrapText="1"/>
    </xf>
    <xf numFmtId="0" fontId="19" fillId="3" borderId="3" xfId="4" applyFont="1" applyFill="1" applyBorder="1" applyAlignment="1">
      <alignment horizontal="center" vertical="top" wrapText="1"/>
    </xf>
    <xf numFmtId="0" fontId="34" fillId="0" borderId="0" xfId="4" applyFont="1" applyAlignment="1">
      <alignment horizontal="center" vertical="center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6" fillId="0" borderId="0" xfId="0" applyFont="1" applyAlignment="1">
      <alignment horizontal="right"/>
    </xf>
  </cellXfs>
  <cellStyles count="12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Dziesiętny 5" xfId="11" xr:uid="{196E0D47-8E3E-4330-AA73-AF4F71EEA9B9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11</xdr:col>
      <xdr:colOff>198120</xdr:colOff>
      <xdr:row>77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B573B43-3D76-930F-46A3-9AA0B90E4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7080"/>
          <a:ext cx="8778240" cy="3169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518160</xdr:colOff>
      <xdr:row>59</xdr:row>
      <xdr:rowOff>132738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C538B7E-93E3-6205-59E5-18AA6450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6637020" cy="4521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38</xdr:row>
      <xdr:rowOff>53340</xdr:rowOff>
    </xdr:from>
    <xdr:to>
      <xdr:col>21</xdr:col>
      <xdr:colOff>228600</xdr:colOff>
      <xdr:row>55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5353DC-B284-4A7D-628F-D0DD64A72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697992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21</xdr:col>
      <xdr:colOff>213360</xdr:colOff>
      <xdr:row>76</xdr:row>
      <xdr:rowOff>144780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9904EF68-BE69-3937-EECA-5A410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8860" y="10782300"/>
          <a:ext cx="875538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676058</xdr:colOff>
      <xdr:row>57</xdr:row>
      <xdr:rowOff>45720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D604AFC-237A-B7E2-76C7-EFB5840ED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5994818" cy="40843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58</xdr:row>
      <xdr:rowOff>0</xdr:rowOff>
    </xdr:from>
    <xdr:to>
      <xdr:col>6</xdr:col>
      <xdr:colOff>690503</xdr:colOff>
      <xdr:row>80</xdr:row>
      <xdr:rowOff>99060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9667311-8884-C049-C3A3-354CF511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10599420"/>
          <a:ext cx="5971163" cy="4122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52</xdr:row>
      <xdr:rowOff>137160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84F629-4635-CF0F-5BF7-4AA89D87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3246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121920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CB986D5-7E52-B016-1909-987344B0F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13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9D79B39-4156-2549-FBBD-93D6F5DD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zoomScale="90" zoomScaleNormal="90" workbookViewId="0"/>
  </sheetViews>
  <sheetFormatPr defaultColWidth="9.109375" defaultRowHeight="13.8" x14ac:dyDescent="0.25"/>
  <cols>
    <col min="1" max="1" width="30.109375" style="46" customWidth="1"/>
    <col min="2" max="4" width="18.33203125" style="46" customWidth="1"/>
    <col min="5" max="16384" width="9.109375" style="46"/>
  </cols>
  <sheetData>
    <row r="1" spans="1:4" x14ac:dyDescent="0.25">
      <c r="A1" s="46" t="s">
        <v>77</v>
      </c>
      <c r="D1" s="47">
        <v>45331</v>
      </c>
    </row>
    <row r="2" spans="1:4" x14ac:dyDescent="0.25">
      <c r="D2" s="102" t="s">
        <v>65</v>
      </c>
    </row>
    <row r="3" spans="1:4" ht="26.1" customHeight="1" x14ac:dyDescent="0.25">
      <c r="A3" s="85" t="s">
        <v>76</v>
      </c>
      <c r="B3" s="86"/>
      <c r="C3" s="86"/>
      <c r="D3" s="86"/>
    </row>
    <row r="4" spans="1:4" ht="26.1" customHeight="1" x14ac:dyDescent="0.25">
      <c r="A4" s="48"/>
      <c r="B4" s="82" t="s">
        <v>118</v>
      </c>
      <c r="C4" s="82" t="s">
        <v>119</v>
      </c>
      <c r="D4" s="83" t="s">
        <v>63</v>
      </c>
    </row>
    <row r="5" spans="1:4" ht="26.1" customHeight="1" x14ac:dyDescent="0.25">
      <c r="A5" s="79" t="s">
        <v>75</v>
      </c>
      <c r="B5" s="80">
        <v>4223</v>
      </c>
      <c r="C5" s="80">
        <v>4405</v>
      </c>
      <c r="D5" s="81">
        <v>-4.1316685584563029E-2</v>
      </c>
    </row>
    <row r="6" spans="1:4" ht="26.1" customHeight="1" x14ac:dyDescent="0.25">
      <c r="A6" s="52" t="s">
        <v>74</v>
      </c>
      <c r="B6" s="53">
        <v>1105</v>
      </c>
      <c r="C6" s="53">
        <v>991</v>
      </c>
      <c r="D6" s="54">
        <v>0.11503531786074661</v>
      </c>
    </row>
    <row r="7" spans="1:4" ht="26.1" customHeight="1" x14ac:dyDescent="0.25">
      <c r="A7" s="55" t="s">
        <v>73</v>
      </c>
      <c r="B7" s="56">
        <v>144</v>
      </c>
      <c r="C7" s="56">
        <v>164</v>
      </c>
      <c r="D7" s="57">
        <v>-0.12195121951219512</v>
      </c>
    </row>
    <row r="8" spans="1:4" ht="26.1" customHeight="1" x14ac:dyDescent="0.25">
      <c r="A8" s="52" t="s">
        <v>72</v>
      </c>
      <c r="B8" s="53">
        <v>2561</v>
      </c>
      <c r="C8" s="53">
        <v>2748</v>
      </c>
      <c r="D8" s="54">
        <v>-6.8049490538573454E-2</v>
      </c>
    </row>
    <row r="9" spans="1:4" ht="26.1" customHeight="1" x14ac:dyDescent="0.25">
      <c r="A9" s="55" t="s">
        <v>71</v>
      </c>
      <c r="B9" s="56">
        <v>413</v>
      </c>
      <c r="C9" s="56">
        <v>502</v>
      </c>
      <c r="D9" s="57">
        <v>-0.17729083665338641</v>
      </c>
    </row>
    <row r="10" spans="1:4" ht="26.1" customHeight="1" x14ac:dyDescent="0.25">
      <c r="A10" s="52" t="s">
        <v>70</v>
      </c>
      <c r="B10" s="53">
        <v>0</v>
      </c>
      <c r="C10" s="53">
        <v>0</v>
      </c>
      <c r="D10" s="54"/>
    </row>
    <row r="11" spans="1:4" ht="26.1" customHeight="1" x14ac:dyDescent="0.25">
      <c r="A11" s="49" t="s">
        <v>69</v>
      </c>
      <c r="B11" s="50">
        <v>1390</v>
      </c>
      <c r="C11" s="50">
        <v>1645</v>
      </c>
      <c r="D11" s="51">
        <v>-0.15501519756838911</v>
      </c>
    </row>
    <row r="12" spans="1:4" ht="26.1" customHeight="1" x14ac:dyDescent="0.25">
      <c r="A12" s="58" t="s">
        <v>68</v>
      </c>
      <c r="B12" s="59">
        <v>1387</v>
      </c>
      <c r="C12" s="59">
        <v>1643</v>
      </c>
      <c r="D12" s="60">
        <v>-0.15581253804017037</v>
      </c>
    </row>
    <row r="13" spans="1:4" ht="26.1" customHeight="1" x14ac:dyDescent="0.25">
      <c r="A13" s="61" t="s">
        <v>67</v>
      </c>
      <c r="B13" s="62">
        <v>3</v>
      </c>
      <c r="C13" s="62">
        <v>2</v>
      </c>
      <c r="D13" s="63">
        <v>0.5</v>
      </c>
    </row>
    <row r="14" spans="1:4" ht="26.1" customHeight="1" x14ac:dyDescent="0.25">
      <c r="A14" s="64" t="s">
        <v>66</v>
      </c>
      <c r="B14" s="65">
        <v>5613</v>
      </c>
      <c r="C14" s="65">
        <v>6050</v>
      </c>
      <c r="D14" s="66">
        <v>-7.2231404958677636E-2</v>
      </c>
    </row>
    <row r="15" spans="1:4" ht="14.25" customHeight="1" x14ac:dyDescent="0.25">
      <c r="A15" s="67" t="s">
        <v>10</v>
      </c>
    </row>
    <row r="16" spans="1:4" x14ac:dyDescent="0.25">
      <c r="A16" s="68" t="s">
        <v>47</v>
      </c>
    </row>
    <row r="17" spans="1:4" x14ac:dyDescent="0.25">
      <c r="A17" s="69" t="s">
        <v>48</v>
      </c>
    </row>
    <row r="18" spans="1:4" x14ac:dyDescent="0.25">
      <c r="A18" s="70"/>
    </row>
    <row r="20" spans="1:4" ht="26.1" customHeight="1" x14ac:dyDescent="0.25">
      <c r="A20" s="84" t="s">
        <v>64</v>
      </c>
      <c r="B20" s="84"/>
      <c r="C20" s="84"/>
      <c r="D20" s="84"/>
    </row>
    <row r="21" spans="1:4" ht="26.1" customHeight="1" x14ac:dyDescent="0.25">
      <c r="A21" s="48"/>
      <c r="B21" s="82" t="s">
        <v>118</v>
      </c>
      <c r="C21" s="82" t="s">
        <v>119</v>
      </c>
      <c r="D21" s="83" t="s">
        <v>63</v>
      </c>
    </row>
    <row r="22" spans="1:4" ht="26.1" customHeight="1" x14ac:dyDescent="0.25">
      <c r="A22" s="79" t="s">
        <v>80</v>
      </c>
      <c r="B22" s="80">
        <v>162</v>
      </c>
      <c r="C22" s="80">
        <v>223</v>
      </c>
      <c r="D22" s="81">
        <v>-0.273542600896861</v>
      </c>
    </row>
    <row r="23" spans="1:4" ht="26.1" customHeight="1" x14ac:dyDescent="0.25">
      <c r="A23" s="58" t="s">
        <v>62</v>
      </c>
      <c r="B23" s="59">
        <v>160</v>
      </c>
      <c r="C23" s="59">
        <v>223</v>
      </c>
      <c r="D23" s="60">
        <v>-0.28251121076233188</v>
      </c>
    </row>
    <row r="24" spans="1:4" ht="26.1" customHeight="1" x14ac:dyDescent="0.25">
      <c r="A24" s="61" t="s">
        <v>61</v>
      </c>
      <c r="B24" s="62">
        <v>2</v>
      </c>
      <c r="C24" s="62">
        <v>0</v>
      </c>
      <c r="D24" s="63"/>
    </row>
    <row r="25" spans="1:4" ht="26.1" customHeight="1" x14ac:dyDescent="0.25">
      <c r="A25" s="49" t="s">
        <v>81</v>
      </c>
      <c r="B25" s="50">
        <v>1386</v>
      </c>
      <c r="C25" s="50">
        <v>1642</v>
      </c>
      <c r="D25" s="51">
        <v>-0.15590742996345919</v>
      </c>
    </row>
    <row r="26" spans="1:4" ht="26.1" customHeight="1" x14ac:dyDescent="0.25">
      <c r="A26" s="58" t="s">
        <v>60</v>
      </c>
      <c r="B26" s="59">
        <v>1384</v>
      </c>
      <c r="C26" s="59">
        <v>1640</v>
      </c>
      <c r="D26" s="60">
        <v>-0.15609756097560978</v>
      </c>
    </row>
    <row r="27" spans="1:4" ht="26.1" customHeight="1" x14ac:dyDescent="0.25">
      <c r="A27" s="61" t="s">
        <v>59</v>
      </c>
      <c r="B27" s="62">
        <v>2</v>
      </c>
      <c r="C27" s="62">
        <v>2</v>
      </c>
      <c r="D27" s="63">
        <v>0</v>
      </c>
    </row>
    <row r="28" spans="1:4" ht="26.1" customHeight="1" x14ac:dyDescent="0.25">
      <c r="A28" s="64" t="s">
        <v>58</v>
      </c>
      <c r="B28" s="65">
        <v>1548</v>
      </c>
      <c r="C28" s="65">
        <v>1865</v>
      </c>
      <c r="D28" s="66">
        <v>-0.16997319034852543</v>
      </c>
    </row>
    <row r="29" spans="1:4" x14ac:dyDescent="0.25">
      <c r="A29" s="71" t="s">
        <v>10</v>
      </c>
    </row>
    <row r="30" spans="1:4" x14ac:dyDescent="0.25">
      <c r="A30" s="68" t="s">
        <v>49</v>
      </c>
    </row>
    <row r="31" spans="1:4" x14ac:dyDescent="0.25">
      <c r="A31" s="69" t="s">
        <v>48</v>
      </c>
    </row>
    <row r="34" spans="2:2" x14ac:dyDescent="0.25">
      <c r="B34" s="72"/>
    </row>
  </sheetData>
  <mergeCells count="2">
    <mergeCell ref="A20:D20"/>
    <mergeCell ref="A3:D3"/>
  </mergeCells>
  <conditionalFormatting sqref="D5:D14">
    <cfRule type="cellIs" dxfId="11" priority="8" operator="lessThan">
      <formula>0</formula>
    </cfRule>
  </conditionalFormatting>
  <conditionalFormatting sqref="D22:D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22" zoomScaleNormal="100" workbookViewId="0">
      <selection activeCell="A36" sqref="A36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5" t="s">
        <v>24</v>
      </c>
      <c r="B1" s="5"/>
      <c r="C1" s="5"/>
      <c r="D1" s="5"/>
      <c r="E1" s="5"/>
      <c r="F1" s="5"/>
      <c r="G1" s="47">
        <v>45331</v>
      </c>
    </row>
    <row r="2" spans="1:10" ht="14.4" customHeight="1" x14ac:dyDescent="0.3">
      <c r="A2" s="87" t="s">
        <v>23</v>
      </c>
      <c r="B2" s="87"/>
      <c r="C2" s="87"/>
      <c r="D2" s="87"/>
      <c r="E2" s="87"/>
      <c r="F2" s="87"/>
      <c r="G2" s="87"/>
      <c r="H2" s="2"/>
      <c r="I2" s="2"/>
      <c r="J2" s="2"/>
    </row>
    <row r="3" spans="1:10" ht="14.4" customHeight="1" x14ac:dyDescent="0.3">
      <c r="A3" s="99" t="s">
        <v>110</v>
      </c>
      <c r="B3" s="99"/>
      <c r="C3" s="99"/>
      <c r="D3" s="99"/>
      <c r="E3" s="99"/>
      <c r="F3" s="99"/>
      <c r="G3" s="99"/>
      <c r="H3" s="74"/>
      <c r="I3" s="74"/>
      <c r="J3" s="74"/>
    </row>
    <row r="4" spans="1:10" ht="14.4" customHeight="1" x14ac:dyDescent="0.3">
      <c r="A4" s="75"/>
      <c r="B4" s="75"/>
      <c r="C4" s="75"/>
      <c r="D4" s="75"/>
      <c r="E4" s="75"/>
      <c r="F4" s="75"/>
      <c r="G4" s="76" t="s">
        <v>111</v>
      </c>
      <c r="H4" s="74"/>
      <c r="I4" s="74"/>
      <c r="J4" s="74"/>
    </row>
    <row r="5" spans="1:10" ht="14.4" customHeight="1" x14ac:dyDescent="0.3">
      <c r="A5" s="88" t="s">
        <v>0</v>
      </c>
      <c r="B5" s="88" t="s">
        <v>1</v>
      </c>
      <c r="C5" s="90" t="s">
        <v>120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121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95" t="s">
        <v>4</v>
      </c>
      <c r="B8" s="95" t="s">
        <v>5</v>
      </c>
      <c r="C8" s="92"/>
      <c r="D8" s="92"/>
      <c r="E8" s="92"/>
      <c r="F8" s="92"/>
      <c r="G8" s="94"/>
    </row>
    <row r="9" spans="1:10" ht="14.4" customHeight="1" x14ac:dyDescent="0.3">
      <c r="A9" s="95"/>
      <c r="B9" s="95"/>
      <c r="C9" s="10" t="s">
        <v>6</v>
      </c>
      <c r="D9" s="9" t="s">
        <v>2</v>
      </c>
      <c r="E9" s="10" t="s">
        <v>6</v>
      </c>
      <c r="F9" s="9" t="s">
        <v>2</v>
      </c>
      <c r="G9" s="97" t="s">
        <v>7</v>
      </c>
    </row>
    <row r="10" spans="1:10" ht="14.4" customHeight="1" x14ac:dyDescent="0.3">
      <c r="A10" s="96"/>
      <c r="B10" s="96"/>
      <c r="C10" s="11" t="s">
        <v>8</v>
      </c>
      <c r="D10" s="12" t="s">
        <v>9</v>
      </c>
      <c r="E10" s="11" t="s">
        <v>8</v>
      </c>
      <c r="F10" s="12" t="s">
        <v>9</v>
      </c>
      <c r="G10" s="98"/>
    </row>
    <row r="11" spans="1:10" ht="14.4" customHeight="1" x14ac:dyDescent="0.3">
      <c r="A11" s="13">
        <v>1</v>
      </c>
      <c r="B11" s="14" t="s">
        <v>11</v>
      </c>
      <c r="C11" s="14">
        <v>266</v>
      </c>
      <c r="D11" s="15">
        <v>0.17183462532299743</v>
      </c>
      <c r="E11" s="14">
        <v>379</v>
      </c>
      <c r="F11" s="15">
        <v>0.20321715817694369</v>
      </c>
      <c r="G11" s="16">
        <v>-0.29815303430079154</v>
      </c>
    </row>
    <row r="12" spans="1:10" ht="14.4" customHeight="1" x14ac:dyDescent="0.3">
      <c r="A12" s="17">
        <v>2</v>
      </c>
      <c r="B12" s="18" t="s">
        <v>14</v>
      </c>
      <c r="C12" s="18">
        <v>232</v>
      </c>
      <c r="D12" s="19">
        <v>0.14987080103359174</v>
      </c>
      <c r="E12" s="18">
        <v>93</v>
      </c>
      <c r="F12" s="19">
        <v>4.9865951742627347E-2</v>
      </c>
      <c r="G12" s="20">
        <v>1.4946236559139785</v>
      </c>
    </row>
    <row r="13" spans="1:10" ht="14.4" customHeight="1" x14ac:dyDescent="0.3">
      <c r="A13" s="13">
        <v>3</v>
      </c>
      <c r="B13" s="14" t="s">
        <v>13</v>
      </c>
      <c r="C13" s="14">
        <v>195</v>
      </c>
      <c r="D13" s="15">
        <v>0.12596899224806202</v>
      </c>
      <c r="E13" s="14">
        <v>263</v>
      </c>
      <c r="F13" s="15">
        <v>0.14101876675603217</v>
      </c>
      <c r="G13" s="16">
        <v>-0.2585551330798479</v>
      </c>
    </row>
    <row r="14" spans="1:10" ht="14.4" customHeight="1" x14ac:dyDescent="0.3">
      <c r="A14" s="17">
        <v>4</v>
      </c>
      <c r="B14" s="18" t="s">
        <v>12</v>
      </c>
      <c r="C14" s="18">
        <v>141</v>
      </c>
      <c r="D14" s="19">
        <v>9.1085271317829453E-2</v>
      </c>
      <c r="E14" s="18">
        <v>324</v>
      </c>
      <c r="F14" s="19">
        <v>0.17372654155495978</v>
      </c>
      <c r="G14" s="20">
        <v>-0.56481481481481488</v>
      </c>
    </row>
    <row r="15" spans="1:10" ht="14.4" customHeight="1" x14ac:dyDescent="0.3">
      <c r="A15" s="13">
        <v>5</v>
      </c>
      <c r="B15" s="14" t="s">
        <v>16</v>
      </c>
      <c r="C15" s="14">
        <v>68</v>
      </c>
      <c r="D15" s="15">
        <v>4.3927648578811367E-2</v>
      </c>
      <c r="E15" s="14">
        <v>60</v>
      </c>
      <c r="F15" s="15">
        <v>3.2171581769436998E-2</v>
      </c>
      <c r="G15" s="16">
        <v>0.1333333333333333</v>
      </c>
    </row>
    <row r="16" spans="1:10" ht="14.4" customHeight="1" x14ac:dyDescent="0.3">
      <c r="A16" s="17">
        <v>6</v>
      </c>
      <c r="B16" s="18" t="s">
        <v>43</v>
      </c>
      <c r="C16" s="18">
        <v>57</v>
      </c>
      <c r="D16" s="19">
        <v>3.6821705426356592E-2</v>
      </c>
      <c r="E16" s="18">
        <v>70</v>
      </c>
      <c r="F16" s="19">
        <v>3.7533512064343161E-2</v>
      </c>
      <c r="G16" s="20">
        <v>-0.18571428571428572</v>
      </c>
    </row>
    <row r="17" spans="1:8" ht="14.4" customHeight="1" x14ac:dyDescent="0.3">
      <c r="A17" s="13">
        <v>7</v>
      </c>
      <c r="B17" s="14" t="s">
        <v>117</v>
      </c>
      <c r="C17" s="14">
        <v>54</v>
      </c>
      <c r="D17" s="15">
        <v>3.4883720930232558E-2</v>
      </c>
      <c r="E17" s="14">
        <v>1</v>
      </c>
      <c r="F17" s="15">
        <v>5.3619302949061668E-4</v>
      </c>
      <c r="G17" s="16">
        <v>53</v>
      </c>
    </row>
    <row r="18" spans="1:8" ht="14.4" customHeight="1" x14ac:dyDescent="0.3">
      <c r="A18" s="17">
        <v>8</v>
      </c>
      <c r="B18" s="18" t="s">
        <v>15</v>
      </c>
      <c r="C18" s="18">
        <v>52</v>
      </c>
      <c r="D18" s="19">
        <v>3.3591731266149873E-2</v>
      </c>
      <c r="E18" s="18">
        <v>66</v>
      </c>
      <c r="F18" s="19">
        <v>3.5388739946380698E-2</v>
      </c>
      <c r="G18" s="20">
        <v>-0.21212121212121215</v>
      </c>
    </row>
    <row r="19" spans="1:8" ht="14.4" customHeight="1" x14ac:dyDescent="0.3">
      <c r="A19" s="13">
        <v>9</v>
      </c>
      <c r="B19" s="14" t="s">
        <v>19</v>
      </c>
      <c r="C19" s="14">
        <v>42</v>
      </c>
      <c r="D19" s="15">
        <v>2.7131782945736434E-2</v>
      </c>
      <c r="E19" s="14">
        <v>34</v>
      </c>
      <c r="F19" s="15">
        <v>1.8230563002680965E-2</v>
      </c>
      <c r="G19" s="16">
        <v>0.23529411764705888</v>
      </c>
    </row>
    <row r="20" spans="1:8" ht="14.4" customHeight="1" x14ac:dyDescent="0.3">
      <c r="A20" s="17">
        <v>10</v>
      </c>
      <c r="B20" s="18" t="s">
        <v>17</v>
      </c>
      <c r="C20" s="18">
        <v>34</v>
      </c>
      <c r="D20" s="19">
        <v>2.1963824289405683E-2</v>
      </c>
      <c r="E20" s="18">
        <v>75</v>
      </c>
      <c r="F20" s="19">
        <v>4.0214477211796246E-2</v>
      </c>
      <c r="G20" s="20">
        <v>-0.54666666666666663</v>
      </c>
    </row>
    <row r="21" spans="1:8" ht="14.4" customHeight="1" x14ac:dyDescent="0.3">
      <c r="A21" s="13">
        <v>11</v>
      </c>
      <c r="B21" s="14" t="s">
        <v>18</v>
      </c>
      <c r="C21" s="14">
        <v>30</v>
      </c>
      <c r="D21" s="15">
        <v>1.937984496124031E-2</v>
      </c>
      <c r="E21" s="14">
        <v>23</v>
      </c>
      <c r="F21" s="15">
        <v>1.2332439678284183E-2</v>
      </c>
      <c r="G21" s="16">
        <v>0.30434782608695654</v>
      </c>
    </row>
    <row r="22" spans="1:8" ht="14.4" customHeight="1" x14ac:dyDescent="0.3">
      <c r="A22" s="17">
        <v>12</v>
      </c>
      <c r="B22" s="18" t="s">
        <v>20</v>
      </c>
      <c r="C22" s="18">
        <v>28</v>
      </c>
      <c r="D22" s="19">
        <v>1.8087855297157621E-2</v>
      </c>
      <c r="E22" s="18">
        <v>22</v>
      </c>
      <c r="F22" s="19">
        <v>1.1796246648793566E-2</v>
      </c>
      <c r="G22" s="20">
        <v>0.27272727272727271</v>
      </c>
    </row>
    <row r="23" spans="1:8" ht="14.4" customHeight="1" x14ac:dyDescent="0.3">
      <c r="A23" s="13">
        <v>13</v>
      </c>
      <c r="B23" s="14" t="s">
        <v>21</v>
      </c>
      <c r="C23" s="14">
        <v>25</v>
      </c>
      <c r="D23" s="15">
        <v>1.614987080103359E-2</v>
      </c>
      <c r="E23" s="14">
        <v>45</v>
      </c>
      <c r="F23" s="15">
        <v>2.4128686327077747E-2</v>
      </c>
      <c r="G23" s="16">
        <v>-0.44444444444444442</v>
      </c>
    </row>
    <row r="24" spans="1:8" ht="14.4" customHeight="1" x14ac:dyDescent="0.3">
      <c r="A24" s="17">
        <v>14</v>
      </c>
      <c r="B24" s="18" t="s">
        <v>123</v>
      </c>
      <c r="C24" s="18">
        <v>24</v>
      </c>
      <c r="D24" s="19">
        <v>1.5503875968992248E-2</v>
      </c>
      <c r="E24" s="18">
        <v>16</v>
      </c>
      <c r="F24" s="19">
        <v>8.5790884718498668E-3</v>
      </c>
      <c r="G24" s="20">
        <v>0.5</v>
      </c>
    </row>
    <row r="25" spans="1:8" ht="14.4" customHeight="1" x14ac:dyDescent="0.3">
      <c r="A25" s="13">
        <v>15</v>
      </c>
      <c r="B25" s="14" t="s">
        <v>22</v>
      </c>
      <c r="C25" s="14">
        <v>18</v>
      </c>
      <c r="D25" s="21">
        <v>1.1627906976744186E-2</v>
      </c>
      <c r="E25" s="14">
        <v>33</v>
      </c>
      <c r="F25" s="21">
        <v>1.7694369973190349E-2</v>
      </c>
      <c r="G25" s="22">
        <v>-0.45454545454545459</v>
      </c>
    </row>
    <row r="26" spans="1:8" ht="14.4" customHeight="1" x14ac:dyDescent="0.3">
      <c r="A26" s="17">
        <v>16</v>
      </c>
      <c r="B26" s="18" t="s">
        <v>78</v>
      </c>
      <c r="C26" s="18">
        <v>16</v>
      </c>
      <c r="D26" s="19">
        <v>1.0335917312661499E-2</v>
      </c>
      <c r="E26" s="18">
        <v>22</v>
      </c>
      <c r="F26" s="19">
        <v>1.1796246648793566E-2</v>
      </c>
      <c r="G26" s="20">
        <v>-0.27272727272727271</v>
      </c>
    </row>
    <row r="27" spans="1:8" ht="14.4" customHeight="1" x14ac:dyDescent="0.3">
      <c r="A27" s="13"/>
      <c r="B27" s="14" t="s">
        <v>124</v>
      </c>
      <c r="C27" s="14">
        <v>16</v>
      </c>
      <c r="D27" s="21">
        <v>1.0335917312661499E-2</v>
      </c>
      <c r="E27" s="14">
        <v>10</v>
      </c>
      <c r="F27" s="21">
        <v>5.3619302949061663E-3</v>
      </c>
      <c r="G27" s="22">
        <v>0.60000000000000009</v>
      </c>
    </row>
    <row r="28" spans="1:8" ht="14.4" customHeight="1" x14ac:dyDescent="0.3">
      <c r="A28" s="17">
        <v>18</v>
      </c>
      <c r="B28" s="18" t="s">
        <v>108</v>
      </c>
      <c r="C28" s="18">
        <v>11</v>
      </c>
      <c r="D28" s="19">
        <v>7.1059431524547806E-3</v>
      </c>
      <c r="E28" s="18">
        <v>6</v>
      </c>
      <c r="F28" s="19">
        <v>3.2171581769436996E-3</v>
      </c>
      <c r="G28" s="20">
        <v>0.83333333333333326</v>
      </c>
    </row>
    <row r="29" spans="1:8" ht="14.4" customHeight="1" x14ac:dyDescent="0.3">
      <c r="A29" s="13"/>
      <c r="B29" s="14" t="s">
        <v>101</v>
      </c>
      <c r="C29" s="14">
        <v>11</v>
      </c>
      <c r="D29" s="21">
        <v>7.1059431524547806E-3</v>
      </c>
      <c r="E29" s="14">
        <v>21</v>
      </c>
      <c r="F29" s="21">
        <v>1.1260053619302948E-2</v>
      </c>
      <c r="G29" s="22">
        <v>-0.47619047619047616</v>
      </c>
    </row>
    <row r="30" spans="1:8" ht="14.4" customHeight="1" x14ac:dyDescent="0.3">
      <c r="A30" s="17"/>
      <c r="B30" s="18" t="s">
        <v>44</v>
      </c>
      <c r="C30" s="18">
        <v>11</v>
      </c>
      <c r="D30" s="19">
        <v>7.1059431524547806E-3</v>
      </c>
      <c r="E30" s="18">
        <v>28</v>
      </c>
      <c r="F30" s="19">
        <v>1.5013404825737266E-2</v>
      </c>
      <c r="G30" s="20">
        <v>-0.60714285714285721</v>
      </c>
    </row>
    <row r="31" spans="1:8" ht="14.4" customHeight="1" x14ac:dyDescent="0.3">
      <c r="A31" s="23"/>
      <c r="B31" s="24" t="s">
        <v>105</v>
      </c>
      <c r="C31" s="24">
        <f>C32-SUM(C11:C30)</f>
        <v>217</v>
      </c>
      <c r="D31" s="25">
        <f>C31/C32</f>
        <v>0.14018087855297157</v>
      </c>
      <c r="E31" s="24">
        <f>E32-SUM(E11:E30)</f>
        <v>274</v>
      </c>
      <c r="F31" s="25">
        <f>E31/E32</f>
        <v>0.14691689008042896</v>
      </c>
      <c r="G31" s="26">
        <f>C31/E31-1</f>
        <v>-0.20802919708029199</v>
      </c>
    </row>
    <row r="32" spans="1:8" ht="14.4" customHeight="1" x14ac:dyDescent="0.3">
      <c r="A32" s="27"/>
      <c r="B32" s="28" t="s">
        <v>106</v>
      </c>
      <c r="C32" s="28">
        <v>1548</v>
      </c>
      <c r="D32" s="29">
        <v>1</v>
      </c>
      <c r="E32" s="28">
        <v>1865</v>
      </c>
      <c r="F32" s="29">
        <v>0.99999999999999956</v>
      </c>
      <c r="G32" s="30">
        <v>-0.16997319034852543</v>
      </c>
      <c r="H32" s="3"/>
    </row>
    <row r="33" spans="1:8" ht="14.4" customHeight="1" x14ac:dyDescent="0.3">
      <c r="A33" s="31" t="s">
        <v>10</v>
      </c>
      <c r="B33" s="32"/>
      <c r="C33" s="32"/>
      <c r="D33" s="33"/>
      <c r="E33" s="32"/>
      <c r="F33" s="33"/>
      <c r="G33" s="34"/>
      <c r="H33" s="3"/>
    </row>
    <row r="34" spans="1:8" ht="11.25" customHeight="1" x14ac:dyDescent="0.3">
      <c r="A34" s="7" t="s">
        <v>49</v>
      </c>
      <c r="B34" s="5"/>
      <c r="C34" s="5"/>
      <c r="D34" s="5"/>
      <c r="E34" s="5"/>
      <c r="F34" s="5"/>
      <c r="G34" s="5" t="s">
        <v>45</v>
      </c>
    </row>
    <row r="35" spans="1:8" x14ac:dyDescent="0.3">
      <c r="A35" s="8" t="s">
        <v>48</v>
      </c>
      <c r="B35" s="5"/>
      <c r="C35" s="5"/>
      <c r="D35" s="5"/>
      <c r="E35" s="5"/>
      <c r="F35" s="5"/>
      <c r="G35" s="5"/>
    </row>
  </sheetData>
  <mergeCells count="12">
    <mergeCell ref="A2:G2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  <mergeCell ref="A3:G3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opLeftCell="A52" zoomScaleNormal="100" workbookViewId="0">
      <selection activeCell="A58" sqref="A58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5" t="s">
        <v>24</v>
      </c>
      <c r="B1" s="5"/>
      <c r="C1" s="5"/>
      <c r="D1" s="5"/>
      <c r="E1" s="5"/>
      <c r="F1" s="5"/>
      <c r="G1" s="47">
        <v>45331</v>
      </c>
    </row>
    <row r="2" spans="1:8" ht="14.4" customHeight="1" x14ac:dyDescent="0.3">
      <c r="A2" s="87" t="s">
        <v>25</v>
      </c>
      <c r="B2" s="87"/>
      <c r="C2" s="87"/>
      <c r="D2" s="87"/>
      <c r="E2" s="87"/>
      <c r="F2" s="87"/>
      <c r="G2" s="87"/>
      <c r="H2" s="2"/>
    </row>
    <row r="3" spans="1:8" ht="14.4" customHeight="1" x14ac:dyDescent="0.3">
      <c r="A3" s="99" t="s">
        <v>112</v>
      </c>
      <c r="B3" s="99"/>
      <c r="C3" s="99"/>
      <c r="D3" s="99"/>
      <c r="E3" s="99"/>
      <c r="F3" s="99"/>
      <c r="G3" s="99"/>
      <c r="H3" s="77"/>
    </row>
    <row r="4" spans="1:8" ht="14.4" customHeight="1" x14ac:dyDescent="0.3">
      <c r="A4" s="75"/>
      <c r="B4" s="75"/>
      <c r="C4" s="75"/>
      <c r="D4" s="75"/>
      <c r="E4" s="75"/>
      <c r="F4" s="75"/>
      <c r="G4" s="78" t="s">
        <v>113</v>
      </c>
      <c r="H4" s="74"/>
    </row>
    <row r="5" spans="1:8" ht="14.4" customHeight="1" x14ac:dyDescent="0.3">
      <c r="A5" s="88" t="s">
        <v>0</v>
      </c>
      <c r="B5" s="88" t="s">
        <v>1</v>
      </c>
      <c r="C5" s="90" t="s">
        <v>120</v>
      </c>
      <c r="D5" s="90"/>
      <c r="E5" s="90"/>
      <c r="F5" s="90"/>
      <c r="G5" s="90"/>
    </row>
    <row r="6" spans="1:8" ht="14.4" customHeight="1" x14ac:dyDescent="0.3">
      <c r="A6" s="89"/>
      <c r="B6" s="89"/>
      <c r="C6" s="91" t="s">
        <v>121</v>
      </c>
      <c r="D6" s="91"/>
      <c r="E6" s="91"/>
      <c r="F6" s="91"/>
      <c r="G6" s="91"/>
    </row>
    <row r="7" spans="1:8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8" ht="14.4" customHeight="1" x14ac:dyDescent="0.3">
      <c r="A8" s="100" t="s">
        <v>4</v>
      </c>
      <c r="B8" s="100" t="s">
        <v>5</v>
      </c>
      <c r="C8" s="92"/>
      <c r="D8" s="92"/>
      <c r="E8" s="92"/>
      <c r="F8" s="92"/>
      <c r="G8" s="94"/>
    </row>
    <row r="9" spans="1:8" ht="14.4" customHeight="1" x14ac:dyDescent="0.3">
      <c r="A9" s="100"/>
      <c r="B9" s="100"/>
      <c r="C9" s="10" t="s">
        <v>6</v>
      </c>
      <c r="D9" s="9" t="s">
        <v>2</v>
      </c>
      <c r="E9" s="10" t="s">
        <v>6</v>
      </c>
      <c r="F9" s="9" t="s">
        <v>2</v>
      </c>
      <c r="G9" s="97" t="s">
        <v>7</v>
      </c>
    </row>
    <row r="10" spans="1:8" ht="14.4" customHeight="1" x14ac:dyDescent="0.3">
      <c r="A10" s="101"/>
      <c r="B10" s="101"/>
      <c r="C10" s="11" t="s">
        <v>8</v>
      </c>
      <c r="D10" s="12" t="s">
        <v>9</v>
      </c>
      <c r="E10" s="11" t="s">
        <v>8</v>
      </c>
      <c r="F10" s="12" t="s">
        <v>9</v>
      </c>
      <c r="G10" s="98"/>
    </row>
    <row r="11" spans="1:8" ht="14.4" customHeight="1" x14ac:dyDescent="0.3">
      <c r="A11" s="13">
        <v>1</v>
      </c>
      <c r="B11" s="14" t="s">
        <v>11</v>
      </c>
      <c r="C11" s="14">
        <v>266</v>
      </c>
      <c r="D11" s="16">
        <v>0.19191919191919191</v>
      </c>
      <c r="E11" s="14">
        <v>379</v>
      </c>
      <c r="F11" s="15">
        <v>0.23081607795371498</v>
      </c>
      <c r="G11" s="16">
        <v>-0.29815303430079154</v>
      </c>
    </row>
    <row r="12" spans="1:8" ht="14.4" customHeight="1" x14ac:dyDescent="0.3">
      <c r="A12" s="17">
        <v>2</v>
      </c>
      <c r="B12" s="18" t="s">
        <v>14</v>
      </c>
      <c r="C12" s="18">
        <v>232</v>
      </c>
      <c r="D12" s="20">
        <v>0.16738816738816739</v>
      </c>
      <c r="E12" s="18">
        <v>91</v>
      </c>
      <c r="F12" s="19">
        <v>5.5420219244823384E-2</v>
      </c>
      <c r="G12" s="20">
        <v>1.5494505494505493</v>
      </c>
    </row>
    <row r="13" spans="1:8" ht="14.4" customHeight="1" x14ac:dyDescent="0.3">
      <c r="A13" s="13">
        <v>3</v>
      </c>
      <c r="B13" s="14" t="s">
        <v>13</v>
      </c>
      <c r="C13" s="14">
        <v>166</v>
      </c>
      <c r="D13" s="16">
        <v>0.11976911976911978</v>
      </c>
      <c r="E13" s="14">
        <v>248</v>
      </c>
      <c r="F13" s="15">
        <v>0.15103532277710111</v>
      </c>
      <c r="G13" s="16">
        <v>-0.33064516129032262</v>
      </c>
    </row>
    <row r="14" spans="1:8" ht="14.4" customHeight="1" x14ac:dyDescent="0.3">
      <c r="A14" s="17">
        <v>4</v>
      </c>
      <c r="B14" s="18" t="s">
        <v>12</v>
      </c>
      <c r="C14" s="18">
        <v>141</v>
      </c>
      <c r="D14" s="20">
        <v>0.10173160173160173</v>
      </c>
      <c r="E14" s="18">
        <v>324</v>
      </c>
      <c r="F14" s="19">
        <v>0.19732034104750304</v>
      </c>
      <c r="G14" s="20">
        <v>-0.56481481481481488</v>
      </c>
    </row>
    <row r="15" spans="1:8" ht="14.4" customHeight="1" x14ac:dyDescent="0.3">
      <c r="A15" s="13">
        <v>5</v>
      </c>
      <c r="B15" s="14" t="s">
        <v>16</v>
      </c>
      <c r="C15" s="14">
        <v>68</v>
      </c>
      <c r="D15" s="16">
        <v>4.9062049062049064E-2</v>
      </c>
      <c r="E15" s="14">
        <v>60</v>
      </c>
      <c r="F15" s="15">
        <v>3.6540803897685749E-2</v>
      </c>
      <c r="G15" s="16">
        <v>0.1333333333333333</v>
      </c>
    </row>
    <row r="16" spans="1:8" ht="14.4" customHeight="1" x14ac:dyDescent="0.3">
      <c r="A16" s="17">
        <v>6</v>
      </c>
      <c r="B16" s="18" t="s">
        <v>117</v>
      </c>
      <c r="C16" s="18">
        <v>54</v>
      </c>
      <c r="D16" s="20">
        <v>3.896103896103896E-2</v>
      </c>
      <c r="E16" s="18">
        <v>1</v>
      </c>
      <c r="F16" s="19">
        <v>6.0901339829476245E-4</v>
      </c>
      <c r="G16" s="20">
        <v>53</v>
      </c>
    </row>
    <row r="17" spans="1:7" ht="14.4" customHeight="1" x14ac:dyDescent="0.3">
      <c r="A17" s="13">
        <v>7</v>
      </c>
      <c r="B17" s="14" t="s">
        <v>15</v>
      </c>
      <c r="C17" s="14">
        <v>49</v>
      </c>
      <c r="D17" s="16">
        <v>3.5353535353535352E-2</v>
      </c>
      <c r="E17" s="14">
        <v>66</v>
      </c>
      <c r="F17" s="15">
        <v>4.0194884287454324E-2</v>
      </c>
      <c r="G17" s="16">
        <v>-0.25757575757575757</v>
      </c>
    </row>
    <row r="18" spans="1:7" ht="14.4" customHeight="1" x14ac:dyDescent="0.3">
      <c r="A18" s="17">
        <v>8</v>
      </c>
      <c r="B18" s="18" t="s">
        <v>19</v>
      </c>
      <c r="C18" s="18">
        <v>42</v>
      </c>
      <c r="D18" s="20">
        <v>3.0303030303030304E-2</v>
      </c>
      <c r="E18" s="18">
        <v>34</v>
      </c>
      <c r="F18" s="19">
        <v>2.0706455542021926E-2</v>
      </c>
      <c r="G18" s="20">
        <v>0.23529411764705888</v>
      </c>
    </row>
    <row r="19" spans="1:7" ht="14.4" customHeight="1" x14ac:dyDescent="0.3">
      <c r="A19" s="13">
        <v>9</v>
      </c>
      <c r="B19" s="14" t="s">
        <v>17</v>
      </c>
      <c r="C19" s="14">
        <v>34</v>
      </c>
      <c r="D19" s="16">
        <v>2.4531024531024532E-2</v>
      </c>
      <c r="E19" s="14">
        <v>75</v>
      </c>
      <c r="F19" s="15">
        <v>4.5676004872107184E-2</v>
      </c>
      <c r="G19" s="16">
        <v>-0.54666666666666663</v>
      </c>
    </row>
    <row r="20" spans="1:7" ht="14.4" customHeight="1" x14ac:dyDescent="0.3">
      <c r="A20" s="17">
        <v>10</v>
      </c>
      <c r="B20" s="18" t="s">
        <v>18</v>
      </c>
      <c r="C20" s="18">
        <v>28</v>
      </c>
      <c r="D20" s="20">
        <v>2.0202020202020204E-2</v>
      </c>
      <c r="E20" s="18">
        <v>16</v>
      </c>
      <c r="F20" s="19">
        <v>9.7442143727161992E-3</v>
      </c>
      <c r="G20" s="20">
        <v>0.75</v>
      </c>
    </row>
    <row r="21" spans="1:7" ht="14.4" customHeight="1" x14ac:dyDescent="0.3">
      <c r="A21" s="13"/>
      <c r="B21" s="14" t="s">
        <v>20</v>
      </c>
      <c r="C21" s="14">
        <v>28</v>
      </c>
      <c r="D21" s="16">
        <v>2.0202020202020204E-2</v>
      </c>
      <c r="E21" s="14">
        <v>22</v>
      </c>
      <c r="F21" s="15">
        <v>1.3398294762484775E-2</v>
      </c>
      <c r="G21" s="16">
        <v>0.27272727272727271</v>
      </c>
    </row>
    <row r="22" spans="1:7" ht="14.4" customHeight="1" x14ac:dyDescent="0.3">
      <c r="A22" s="17">
        <v>12</v>
      </c>
      <c r="B22" s="18" t="s">
        <v>21</v>
      </c>
      <c r="C22" s="18">
        <v>25</v>
      </c>
      <c r="D22" s="20">
        <v>1.8037518037518036E-2</v>
      </c>
      <c r="E22" s="18">
        <v>45</v>
      </c>
      <c r="F22" s="19">
        <v>2.7405602923264313E-2</v>
      </c>
      <c r="G22" s="20">
        <v>-0.44444444444444442</v>
      </c>
    </row>
    <row r="23" spans="1:7" ht="14.4" customHeight="1" x14ac:dyDescent="0.3">
      <c r="A23" s="13">
        <v>13</v>
      </c>
      <c r="B23" s="14" t="s">
        <v>22</v>
      </c>
      <c r="C23" s="14">
        <v>17</v>
      </c>
      <c r="D23" s="16">
        <v>1.2265512265512266E-2</v>
      </c>
      <c r="E23" s="14">
        <v>30</v>
      </c>
      <c r="F23" s="15">
        <v>1.8270401948842874E-2</v>
      </c>
      <c r="G23" s="16">
        <v>-0.43333333333333335</v>
      </c>
    </row>
    <row r="24" spans="1:7" ht="14.4" customHeight="1" x14ac:dyDescent="0.3">
      <c r="A24" s="17">
        <v>14</v>
      </c>
      <c r="B24" s="18" t="s">
        <v>78</v>
      </c>
      <c r="C24" s="18">
        <v>16</v>
      </c>
      <c r="D24" s="20">
        <v>1.1544011544011544E-2</v>
      </c>
      <c r="E24" s="18">
        <v>22</v>
      </c>
      <c r="F24" s="19">
        <v>1.3398294762484775E-2</v>
      </c>
      <c r="G24" s="20">
        <v>-0.27272727272727271</v>
      </c>
    </row>
    <row r="25" spans="1:7" ht="14.4" customHeight="1" x14ac:dyDescent="0.3">
      <c r="A25" s="13">
        <v>15</v>
      </c>
      <c r="B25" s="14" t="s">
        <v>124</v>
      </c>
      <c r="C25" s="14">
        <v>14</v>
      </c>
      <c r="D25" s="16">
        <v>1.0101010101010102E-2</v>
      </c>
      <c r="E25" s="14">
        <v>8</v>
      </c>
      <c r="F25" s="15">
        <v>4.8721071863580996E-3</v>
      </c>
      <c r="G25" s="16">
        <v>0.75</v>
      </c>
    </row>
    <row r="26" spans="1:7" ht="14.4" customHeight="1" x14ac:dyDescent="0.3">
      <c r="A26" s="17">
        <v>16</v>
      </c>
      <c r="B26" s="18" t="s">
        <v>101</v>
      </c>
      <c r="C26" s="18">
        <v>11</v>
      </c>
      <c r="D26" s="20">
        <v>7.9365079365079361E-3</v>
      </c>
      <c r="E26" s="18">
        <v>21</v>
      </c>
      <c r="F26" s="19">
        <v>1.2789281364190013E-2</v>
      </c>
      <c r="G26" s="20">
        <v>-0.47619047619047616</v>
      </c>
    </row>
    <row r="27" spans="1:7" ht="14.4" customHeight="1" x14ac:dyDescent="0.3">
      <c r="A27" s="13"/>
      <c r="B27" s="14" t="s">
        <v>108</v>
      </c>
      <c r="C27" s="14">
        <v>11</v>
      </c>
      <c r="D27" s="16">
        <v>7.9365079365079361E-3</v>
      </c>
      <c r="E27" s="14">
        <v>6</v>
      </c>
      <c r="F27" s="15">
        <v>3.6540803897685747E-3</v>
      </c>
      <c r="G27" s="16">
        <v>0.83333333333333326</v>
      </c>
    </row>
    <row r="28" spans="1:7" ht="14.4" customHeight="1" x14ac:dyDescent="0.3">
      <c r="A28" s="17"/>
      <c r="B28" s="18" t="s">
        <v>44</v>
      </c>
      <c r="C28" s="18">
        <v>11</v>
      </c>
      <c r="D28" s="20">
        <v>7.9365079365079361E-3</v>
      </c>
      <c r="E28" s="18">
        <v>28</v>
      </c>
      <c r="F28" s="19">
        <v>1.705237515225335E-2</v>
      </c>
      <c r="G28" s="20">
        <v>-0.60714285714285721</v>
      </c>
    </row>
    <row r="29" spans="1:7" ht="14.4" customHeight="1" x14ac:dyDescent="0.3">
      <c r="A29" s="13">
        <v>19</v>
      </c>
      <c r="B29" s="14" t="s">
        <v>125</v>
      </c>
      <c r="C29" s="14">
        <v>10</v>
      </c>
      <c r="D29" s="16">
        <v>7.215007215007215E-3</v>
      </c>
      <c r="E29" s="14">
        <v>6</v>
      </c>
      <c r="F29" s="15">
        <v>3.6540803897685747E-3</v>
      </c>
      <c r="G29" s="16">
        <v>0.66666666666666674</v>
      </c>
    </row>
    <row r="30" spans="1:7" ht="14.4" customHeight="1" x14ac:dyDescent="0.3">
      <c r="A30" s="17"/>
      <c r="B30" s="18" t="s">
        <v>126</v>
      </c>
      <c r="C30" s="18">
        <v>10</v>
      </c>
      <c r="D30" s="20">
        <v>7.215007215007215E-3</v>
      </c>
      <c r="E30" s="18">
        <v>4</v>
      </c>
      <c r="F30" s="19">
        <v>2.4360535931790498E-3</v>
      </c>
      <c r="G30" s="20">
        <v>1.5</v>
      </c>
    </row>
    <row r="31" spans="1:7" ht="14.4" customHeight="1" x14ac:dyDescent="0.3">
      <c r="A31" s="35"/>
      <c r="B31" s="24" t="s">
        <v>105</v>
      </c>
      <c r="C31" s="24">
        <f>C32-SUM(C11:C30)</f>
        <v>153</v>
      </c>
      <c r="D31" s="25">
        <f>C31/C32</f>
        <v>0.11038961038961038</v>
      </c>
      <c r="E31" s="24">
        <f>E32-SUM(E11:E30)</f>
        <v>156</v>
      </c>
      <c r="F31" s="25">
        <f>E31/E32</f>
        <v>9.5006090133982951E-2</v>
      </c>
      <c r="G31" s="26">
        <f>C31/E31-1</f>
        <v>-1.9230769230769273E-2</v>
      </c>
    </row>
    <row r="32" spans="1:7" ht="14.4" customHeight="1" x14ac:dyDescent="0.3">
      <c r="A32" s="27"/>
      <c r="B32" s="28" t="s">
        <v>107</v>
      </c>
      <c r="C32" s="28">
        <v>1386</v>
      </c>
      <c r="D32" s="29">
        <v>1</v>
      </c>
      <c r="E32" s="28">
        <v>1642</v>
      </c>
      <c r="F32" s="29">
        <v>1.0000000000000002</v>
      </c>
      <c r="G32" s="30">
        <v>-0.15590742996345919</v>
      </c>
    </row>
    <row r="33" spans="1:7" ht="12.75" customHeight="1" x14ac:dyDescent="0.3">
      <c r="A33" s="31" t="s">
        <v>10</v>
      </c>
      <c r="B33" s="5"/>
      <c r="C33" s="5"/>
      <c r="D33" s="5"/>
      <c r="E33" s="5"/>
      <c r="F33" s="5"/>
      <c r="G33" s="5"/>
    </row>
    <row r="34" spans="1:7" x14ac:dyDescent="0.3">
      <c r="A34" s="5" t="s">
        <v>47</v>
      </c>
      <c r="B34" s="5"/>
      <c r="C34" s="5"/>
      <c r="D34" s="5"/>
      <c r="E34" s="5"/>
      <c r="F34" s="5"/>
      <c r="G34" s="5"/>
    </row>
    <row r="35" spans="1:7" x14ac:dyDescent="0.3">
      <c r="A35" s="6" t="s">
        <v>48</v>
      </c>
      <c r="B35" s="5"/>
      <c r="C35" s="5"/>
      <c r="D35" s="5"/>
      <c r="E35" s="5"/>
      <c r="F35" s="5"/>
      <c r="G35" s="5"/>
    </row>
    <row r="51" ht="15" customHeight="1" x14ac:dyDescent="0.3"/>
    <row r="53" ht="15" customHeight="1" x14ac:dyDescent="0.3"/>
  </sheetData>
  <mergeCells count="12">
    <mergeCell ref="A2:G2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  <mergeCell ref="A3:G3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5" t="s">
        <v>24</v>
      </c>
      <c r="B1" s="5"/>
      <c r="C1" s="5"/>
      <c r="D1" s="5"/>
      <c r="E1" s="5"/>
      <c r="F1" s="5"/>
      <c r="G1" s="47">
        <v>45331</v>
      </c>
    </row>
    <row r="2" spans="1:10" ht="14.4" customHeight="1" x14ac:dyDescent="0.3">
      <c r="A2" s="87" t="s">
        <v>26</v>
      </c>
      <c r="B2" s="87"/>
      <c r="C2" s="87"/>
      <c r="D2" s="87"/>
      <c r="E2" s="87"/>
      <c r="F2" s="87"/>
      <c r="G2" s="87"/>
      <c r="H2" s="2"/>
      <c r="I2" s="2"/>
      <c r="J2" s="2"/>
    </row>
    <row r="3" spans="1:10" ht="14.4" customHeight="1" x14ac:dyDescent="0.3">
      <c r="A3" s="99" t="s">
        <v>114</v>
      </c>
      <c r="B3" s="99"/>
      <c r="C3" s="99"/>
      <c r="D3" s="99"/>
      <c r="E3" s="99"/>
      <c r="F3" s="99"/>
      <c r="G3" s="99"/>
      <c r="H3" s="74"/>
      <c r="I3" s="74"/>
      <c r="J3" s="74"/>
    </row>
    <row r="4" spans="1:10" ht="14.4" customHeight="1" x14ac:dyDescent="0.3">
      <c r="A4" s="75"/>
      <c r="B4" s="75"/>
      <c r="C4" s="75"/>
      <c r="D4" s="75"/>
      <c r="E4" s="75"/>
      <c r="F4" s="75"/>
      <c r="G4" s="76" t="s">
        <v>111</v>
      </c>
      <c r="H4" s="74"/>
      <c r="I4" s="74"/>
      <c r="J4" s="74"/>
    </row>
    <row r="5" spans="1:10" ht="14.4" customHeight="1" x14ac:dyDescent="0.3">
      <c r="A5" s="88" t="s">
        <v>0</v>
      </c>
      <c r="B5" s="88" t="s">
        <v>1</v>
      </c>
      <c r="C5" s="90" t="s">
        <v>120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121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100" t="s">
        <v>4</v>
      </c>
      <c r="B8" s="100" t="s">
        <v>5</v>
      </c>
      <c r="C8" s="92"/>
      <c r="D8" s="92"/>
      <c r="E8" s="92"/>
      <c r="F8" s="92"/>
      <c r="G8" s="94"/>
    </row>
    <row r="9" spans="1:10" ht="14.4" customHeight="1" x14ac:dyDescent="0.3">
      <c r="A9" s="100"/>
      <c r="B9" s="100"/>
      <c r="C9" s="10" t="s">
        <v>6</v>
      </c>
      <c r="D9" s="9" t="s">
        <v>2</v>
      </c>
      <c r="E9" s="10" t="s">
        <v>6</v>
      </c>
      <c r="F9" s="9" t="s">
        <v>2</v>
      </c>
      <c r="G9" s="97" t="s">
        <v>7</v>
      </c>
    </row>
    <row r="10" spans="1:10" ht="14.4" customHeight="1" x14ac:dyDescent="0.3">
      <c r="A10" s="101"/>
      <c r="B10" s="101"/>
      <c r="C10" s="11" t="s">
        <v>8</v>
      </c>
      <c r="D10" s="12" t="s">
        <v>9</v>
      </c>
      <c r="E10" s="11" t="s">
        <v>8</v>
      </c>
      <c r="F10" s="12" t="s">
        <v>9</v>
      </c>
      <c r="G10" s="98"/>
    </row>
    <row r="11" spans="1:10" ht="14.4" customHeight="1" x14ac:dyDescent="0.3">
      <c r="A11" s="13">
        <v>1</v>
      </c>
      <c r="B11" s="14" t="s">
        <v>27</v>
      </c>
      <c r="C11" s="14">
        <v>603</v>
      </c>
      <c r="D11" s="15">
        <v>0.23545490042951972</v>
      </c>
      <c r="E11" s="14">
        <v>663</v>
      </c>
      <c r="F11" s="15">
        <v>0.24126637554585154</v>
      </c>
      <c r="G11" s="16">
        <v>-9.0497737556561098E-2</v>
      </c>
    </row>
    <row r="12" spans="1:10" ht="14.4" customHeight="1" x14ac:dyDescent="0.3">
      <c r="A12" s="17">
        <v>2</v>
      </c>
      <c r="B12" s="18" t="s">
        <v>103</v>
      </c>
      <c r="C12" s="18">
        <v>584</v>
      </c>
      <c r="D12" s="19">
        <v>0.22803592346739554</v>
      </c>
      <c r="E12" s="18">
        <v>622</v>
      </c>
      <c r="F12" s="19">
        <v>0.22634643377001457</v>
      </c>
      <c r="G12" s="20">
        <v>-6.1093247588424382E-2</v>
      </c>
    </row>
    <row r="13" spans="1:10" ht="14.4" customHeight="1" x14ac:dyDescent="0.3">
      <c r="A13" s="13">
        <v>3</v>
      </c>
      <c r="B13" s="14" t="s">
        <v>18</v>
      </c>
      <c r="C13" s="14">
        <v>149</v>
      </c>
      <c r="D13" s="15">
        <v>5.8180398281921127E-2</v>
      </c>
      <c r="E13" s="14">
        <v>177</v>
      </c>
      <c r="F13" s="15">
        <v>6.4410480349344976E-2</v>
      </c>
      <c r="G13" s="16">
        <v>-0.15819209039548021</v>
      </c>
    </row>
    <row r="14" spans="1:10" ht="14.4" customHeight="1" x14ac:dyDescent="0.3">
      <c r="A14" s="17">
        <v>4</v>
      </c>
      <c r="B14" s="18" t="s">
        <v>30</v>
      </c>
      <c r="C14" s="18">
        <v>136</v>
      </c>
      <c r="D14" s="19">
        <v>5.310425614994143E-2</v>
      </c>
      <c r="E14" s="18">
        <v>204</v>
      </c>
      <c r="F14" s="19">
        <v>7.4235807860262015E-2</v>
      </c>
      <c r="G14" s="20">
        <v>-0.33333333333333337</v>
      </c>
    </row>
    <row r="15" spans="1:10" ht="14.4" customHeight="1" x14ac:dyDescent="0.3">
      <c r="A15" s="13">
        <v>5</v>
      </c>
      <c r="B15" s="14" t="s">
        <v>28</v>
      </c>
      <c r="C15" s="14">
        <v>126</v>
      </c>
      <c r="D15" s="15">
        <v>4.9199531433033974E-2</v>
      </c>
      <c r="E15" s="14">
        <v>130</v>
      </c>
      <c r="F15" s="15">
        <v>4.730713245997089E-2</v>
      </c>
      <c r="G15" s="16">
        <v>-3.0769230769230771E-2</v>
      </c>
    </row>
    <row r="16" spans="1:10" ht="14.4" customHeight="1" x14ac:dyDescent="0.3">
      <c r="A16" s="17">
        <v>6</v>
      </c>
      <c r="B16" s="18" t="s">
        <v>54</v>
      </c>
      <c r="C16" s="18">
        <v>120</v>
      </c>
      <c r="D16" s="19">
        <v>4.6856696602889499E-2</v>
      </c>
      <c r="E16" s="18">
        <v>94</v>
      </c>
      <c r="F16" s="19">
        <v>3.4206695778748179E-2</v>
      </c>
      <c r="G16" s="20">
        <v>0.27659574468085113</v>
      </c>
    </row>
    <row r="17" spans="1:7" ht="14.4" customHeight="1" x14ac:dyDescent="0.3">
      <c r="A17" s="13">
        <v>7</v>
      </c>
      <c r="B17" s="14" t="s">
        <v>53</v>
      </c>
      <c r="C17" s="14">
        <v>83</v>
      </c>
      <c r="D17" s="15">
        <v>3.2409215150331905E-2</v>
      </c>
      <c r="E17" s="14">
        <v>131</v>
      </c>
      <c r="F17" s="15">
        <v>4.7671033478893739E-2</v>
      </c>
      <c r="G17" s="16">
        <v>-0.36641221374045807</v>
      </c>
    </row>
    <row r="18" spans="1:7" ht="14.4" customHeight="1" x14ac:dyDescent="0.3">
      <c r="A18" s="17">
        <v>8</v>
      </c>
      <c r="B18" s="18" t="s">
        <v>29</v>
      </c>
      <c r="C18" s="18">
        <v>69</v>
      </c>
      <c r="D18" s="19">
        <v>2.694260054666146E-2</v>
      </c>
      <c r="E18" s="18">
        <v>65</v>
      </c>
      <c r="F18" s="19">
        <v>2.3653566229985445E-2</v>
      </c>
      <c r="G18" s="20">
        <v>6.1538461538461542E-2</v>
      </c>
    </row>
    <row r="19" spans="1:7" ht="14.4" customHeight="1" x14ac:dyDescent="0.3">
      <c r="A19" s="13">
        <v>9</v>
      </c>
      <c r="B19" s="14" t="s">
        <v>46</v>
      </c>
      <c r="C19" s="14">
        <v>64</v>
      </c>
      <c r="D19" s="15">
        <v>2.4990238188207732E-2</v>
      </c>
      <c r="E19" s="14">
        <v>51</v>
      </c>
      <c r="F19" s="15">
        <v>1.8558951965065504E-2</v>
      </c>
      <c r="G19" s="16">
        <v>0.25490196078431371</v>
      </c>
    </row>
    <row r="20" spans="1:7" ht="14.4" customHeight="1" x14ac:dyDescent="0.3">
      <c r="A20" s="17">
        <v>10</v>
      </c>
      <c r="B20" s="18" t="s">
        <v>87</v>
      </c>
      <c r="C20" s="18">
        <v>53</v>
      </c>
      <c r="D20" s="19">
        <v>2.0695040999609528E-2</v>
      </c>
      <c r="E20" s="18">
        <v>35</v>
      </c>
      <c r="F20" s="19">
        <v>1.2736535662299854E-2</v>
      </c>
      <c r="G20" s="20">
        <v>0.51428571428571423</v>
      </c>
    </row>
    <row r="21" spans="1:7" ht="14.4" customHeight="1" x14ac:dyDescent="0.3">
      <c r="A21" s="13">
        <v>11</v>
      </c>
      <c r="B21" s="14" t="s">
        <v>50</v>
      </c>
      <c r="C21" s="14">
        <v>46</v>
      </c>
      <c r="D21" s="15">
        <v>1.7961733697774308E-2</v>
      </c>
      <c r="E21" s="14">
        <v>48</v>
      </c>
      <c r="F21" s="15">
        <v>1.7467248908296942E-2</v>
      </c>
      <c r="G21" s="16">
        <v>-4.166666666666663E-2</v>
      </c>
    </row>
    <row r="22" spans="1:7" ht="14.4" customHeight="1" x14ac:dyDescent="0.3">
      <c r="A22" s="17">
        <v>12</v>
      </c>
      <c r="B22" s="18" t="s">
        <v>88</v>
      </c>
      <c r="C22" s="18">
        <v>39</v>
      </c>
      <c r="D22" s="19">
        <v>1.5228426395939087E-2</v>
      </c>
      <c r="E22" s="18">
        <v>31</v>
      </c>
      <c r="F22" s="19">
        <v>1.1280931586608443E-2</v>
      </c>
      <c r="G22" s="20">
        <v>0.25806451612903225</v>
      </c>
    </row>
    <row r="23" spans="1:7" ht="14.4" customHeight="1" x14ac:dyDescent="0.3">
      <c r="A23" s="13">
        <v>13</v>
      </c>
      <c r="B23" s="14" t="s">
        <v>89</v>
      </c>
      <c r="C23" s="14">
        <v>30</v>
      </c>
      <c r="D23" s="15">
        <v>1.1714174150722375E-2</v>
      </c>
      <c r="E23" s="14">
        <v>37</v>
      </c>
      <c r="F23" s="15">
        <v>1.3464337700145561E-2</v>
      </c>
      <c r="G23" s="16">
        <v>-0.18918918918918914</v>
      </c>
    </row>
    <row r="24" spans="1:7" ht="14.4" customHeight="1" x14ac:dyDescent="0.3">
      <c r="A24" s="17"/>
      <c r="B24" s="18" t="s">
        <v>55</v>
      </c>
      <c r="C24" s="18">
        <v>30</v>
      </c>
      <c r="D24" s="19">
        <v>1.1714174150722375E-2</v>
      </c>
      <c r="E24" s="18">
        <v>36</v>
      </c>
      <c r="F24" s="19">
        <v>1.3100436681222707E-2</v>
      </c>
      <c r="G24" s="20">
        <v>-0.16666666666666663</v>
      </c>
    </row>
    <row r="25" spans="1:7" ht="14.4" customHeight="1" x14ac:dyDescent="0.3">
      <c r="A25" s="13">
        <v>15</v>
      </c>
      <c r="B25" s="14" t="s">
        <v>52</v>
      </c>
      <c r="C25" s="14">
        <v>27</v>
      </c>
      <c r="D25" s="15">
        <v>1.0542756735650137E-2</v>
      </c>
      <c r="E25" s="14">
        <v>33</v>
      </c>
      <c r="F25" s="15">
        <v>1.2008733624454149E-2</v>
      </c>
      <c r="G25" s="16">
        <v>-0.18181818181818177</v>
      </c>
    </row>
    <row r="26" spans="1:7" ht="14.4" customHeight="1" x14ac:dyDescent="0.3">
      <c r="A26" s="17">
        <v>16</v>
      </c>
      <c r="B26" s="18" t="s">
        <v>56</v>
      </c>
      <c r="C26" s="18">
        <v>25</v>
      </c>
      <c r="D26" s="19">
        <v>9.7618117922686452E-3</v>
      </c>
      <c r="E26" s="18">
        <v>27</v>
      </c>
      <c r="F26" s="19">
        <v>9.8253275109170309E-3</v>
      </c>
      <c r="G26" s="20">
        <v>-7.407407407407407E-2</v>
      </c>
    </row>
    <row r="27" spans="1:7" ht="14.4" customHeight="1" x14ac:dyDescent="0.3">
      <c r="A27" s="13">
        <v>17</v>
      </c>
      <c r="B27" s="14" t="s">
        <v>86</v>
      </c>
      <c r="C27" s="14">
        <v>23</v>
      </c>
      <c r="D27" s="15">
        <v>8.9808668488871538E-3</v>
      </c>
      <c r="E27" s="14">
        <v>22</v>
      </c>
      <c r="F27" s="15">
        <v>8.0058224163027658E-3</v>
      </c>
      <c r="G27" s="16">
        <v>4.5454545454545414E-2</v>
      </c>
    </row>
    <row r="28" spans="1:7" ht="14.4" customHeight="1" x14ac:dyDescent="0.3">
      <c r="A28" s="17">
        <v>18</v>
      </c>
      <c r="B28" s="18" t="s">
        <v>127</v>
      </c>
      <c r="C28" s="18">
        <v>22</v>
      </c>
      <c r="D28" s="19">
        <v>8.5903943771964072E-3</v>
      </c>
      <c r="E28" s="18">
        <v>14</v>
      </c>
      <c r="F28" s="19">
        <v>5.0946142649199418E-3</v>
      </c>
      <c r="G28" s="20">
        <v>0.5714285714285714</v>
      </c>
    </row>
    <row r="29" spans="1:7" ht="14.4" customHeight="1" x14ac:dyDescent="0.3">
      <c r="A29" s="13"/>
      <c r="B29" s="14" t="s">
        <v>109</v>
      </c>
      <c r="C29" s="14">
        <v>22</v>
      </c>
      <c r="D29" s="15">
        <v>8.5903943771964072E-3</v>
      </c>
      <c r="E29" s="14">
        <v>16</v>
      </c>
      <c r="F29" s="15">
        <v>5.822416302765648E-3</v>
      </c>
      <c r="G29" s="16">
        <v>0.375</v>
      </c>
    </row>
    <row r="30" spans="1:7" ht="14.4" customHeight="1" x14ac:dyDescent="0.3">
      <c r="A30" s="17">
        <v>20</v>
      </c>
      <c r="B30" s="18" t="s">
        <v>102</v>
      </c>
      <c r="C30" s="18">
        <v>21</v>
      </c>
      <c r="D30" s="19">
        <v>8.1999219055056624E-3</v>
      </c>
      <c r="E30" s="18">
        <v>29</v>
      </c>
      <c r="F30" s="19">
        <v>1.0553129548762736E-2</v>
      </c>
      <c r="G30" s="20">
        <v>-0.27586206896551724</v>
      </c>
    </row>
    <row r="31" spans="1:7" ht="14.4" customHeight="1" x14ac:dyDescent="0.3">
      <c r="A31" s="35"/>
      <c r="B31" s="24" t="s">
        <v>105</v>
      </c>
      <c r="C31" s="24">
        <f>C32-SUM(C11:C30)</f>
        <v>289</v>
      </c>
      <c r="D31" s="25">
        <f>C31/C32</f>
        <v>0.11284654431862554</v>
      </c>
      <c r="E31" s="24">
        <f>E32-SUM(E11:E30)</f>
        <v>283</v>
      </c>
      <c r="F31" s="25">
        <f>E31/E32</f>
        <v>0.10298398835516739</v>
      </c>
      <c r="G31" s="26">
        <f>C31/E31-1</f>
        <v>2.1201413427561766E-2</v>
      </c>
    </row>
    <row r="32" spans="1:7" ht="14.4" customHeight="1" x14ac:dyDescent="0.3">
      <c r="A32" s="27"/>
      <c r="B32" s="28" t="s">
        <v>106</v>
      </c>
      <c r="C32" s="28">
        <v>2561</v>
      </c>
      <c r="D32" s="29">
        <v>1</v>
      </c>
      <c r="E32" s="28">
        <v>2748</v>
      </c>
      <c r="F32" s="29">
        <v>0.99999999999999944</v>
      </c>
      <c r="G32" s="30">
        <v>-6.8049490538573454E-2</v>
      </c>
    </row>
    <row r="33" spans="1:7" ht="12" customHeight="1" x14ac:dyDescent="0.3">
      <c r="A33" s="31" t="s">
        <v>10</v>
      </c>
      <c r="B33" s="5"/>
      <c r="C33" s="5"/>
      <c r="D33" s="5"/>
      <c r="E33" s="5"/>
      <c r="F33" s="5"/>
      <c r="G33" s="5"/>
    </row>
    <row r="34" spans="1:7" x14ac:dyDescent="0.3">
      <c r="A34" s="5" t="s">
        <v>49</v>
      </c>
      <c r="B34" s="5"/>
      <c r="C34" s="5"/>
      <c r="D34" s="5"/>
      <c r="E34" s="5"/>
      <c r="F34" s="5"/>
      <c r="G34" s="5"/>
    </row>
    <row r="35" spans="1:7" x14ac:dyDescent="0.3">
      <c r="A35" s="6" t="s">
        <v>48</v>
      </c>
      <c r="B35" s="5"/>
      <c r="C35" s="5"/>
      <c r="D35" s="5"/>
      <c r="E35" s="5"/>
      <c r="F35" s="5"/>
      <c r="G35" s="5"/>
    </row>
  </sheetData>
  <mergeCells count="12">
    <mergeCell ref="A2:G2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  <mergeCell ref="A3:G3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5" t="s">
        <v>24</v>
      </c>
      <c r="B1" s="5"/>
      <c r="C1" s="5"/>
      <c r="D1" s="5"/>
      <c r="E1" s="5"/>
      <c r="F1" s="5"/>
      <c r="G1" s="47">
        <v>45331</v>
      </c>
    </row>
    <row r="2" spans="1:9" ht="14.4" customHeight="1" x14ac:dyDescent="0.3">
      <c r="A2" s="87" t="s">
        <v>31</v>
      </c>
      <c r="B2" s="87"/>
      <c r="C2" s="87"/>
      <c r="D2" s="87"/>
      <c r="E2" s="87"/>
      <c r="F2" s="87"/>
      <c r="G2" s="87"/>
      <c r="H2" s="2"/>
      <c r="I2" s="2"/>
    </row>
    <row r="3" spans="1:9" ht="14.4" customHeight="1" x14ac:dyDescent="0.3">
      <c r="A3" s="99" t="s">
        <v>115</v>
      </c>
      <c r="B3" s="99"/>
      <c r="C3" s="99"/>
      <c r="D3" s="99"/>
      <c r="E3" s="99"/>
      <c r="F3" s="99"/>
      <c r="G3" s="99"/>
      <c r="H3" s="74"/>
      <c r="I3" s="74"/>
    </row>
    <row r="4" spans="1:9" ht="14.4" customHeight="1" x14ac:dyDescent="0.3">
      <c r="A4" s="75"/>
      <c r="B4" s="75"/>
      <c r="C4" s="75"/>
      <c r="D4" s="75"/>
      <c r="E4" s="75"/>
      <c r="F4" s="75"/>
      <c r="G4" s="76" t="s">
        <v>111</v>
      </c>
      <c r="H4" s="74"/>
      <c r="I4" s="74"/>
    </row>
    <row r="5" spans="1:9" ht="14.4" customHeight="1" x14ac:dyDescent="0.3">
      <c r="A5" s="88" t="s">
        <v>0</v>
      </c>
      <c r="B5" s="88" t="s">
        <v>1</v>
      </c>
      <c r="C5" s="90" t="s">
        <v>120</v>
      </c>
      <c r="D5" s="90"/>
      <c r="E5" s="90"/>
      <c r="F5" s="90"/>
      <c r="G5" s="90"/>
    </row>
    <row r="6" spans="1:9" ht="14.4" customHeight="1" x14ac:dyDescent="0.3">
      <c r="A6" s="89"/>
      <c r="B6" s="89"/>
      <c r="C6" s="91" t="s">
        <v>121</v>
      </c>
      <c r="D6" s="91"/>
      <c r="E6" s="91"/>
      <c r="F6" s="91"/>
      <c r="G6" s="91"/>
    </row>
    <row r="7" spans="1:9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9" ht="14.25" customHeight="1" x14ac:dyDescent="0.3">
      <c r="A8" s="100" t="s">
        <v>4</v>
      </c>
      <c r="B8" s="100" t="s">
        <v>5</v>
      </c>
      <c r="C8" s="92"/>
      <c r="D8" s="92"/>
      <c r="E8" s="92"/>
      <c r="F8" s="92"/>
      <c r="G8" s="94"/>
    </row>
    <row r="9" spans="1:9" ht="14.4" customHeight="1" x14ac:dyDescent="0.3">
      <c r="A9" s="100"/>
      <c r="B9" s="100"/>
      <c r="C9" s="10" t="s">
        <v>6</v>
      </c>
      <c r="D9" s="9" t="s">
        <v>2</v>
      </c>
      <c r="E9" s="10" t="s">
        <v>6</v>
      </c>
      <c r="F9" s="9" t="s">
        <v>2</v>
      </c>
      <c r="G9" s="97" t="s">
        <v>7</v>
      </c>
    </row>
    <row r="10" spans="1:9" ht="14.4" customHeight="1" x14ac:dyDescent="0.3">
      <c r="A10" s="101"/>
      <c r="B10" s="101"/>
      <c r="C10" s="11" t="s">
        <v>8</v>
      </c>
      <c r="D10" s="12" t="s">
        <v>9</v>
      </c>
      <c r="E10" s="11" t="s">
        <v>8</v>
      </c>
      <c r="F10" s="12" t="s">
        <v>9</v>
      </c>
      <c r="G10" s="98"/>
    </row>
    <row r="11" spans="1:9" ht="14.4" customHeight="1" x14ac:dyDescent="0.3">
      <c r="A11" s="13">
        <v>1</v>
      </c>
      <c r="B11" s="14" t="s">
        <v>90</v>
      </c>
      <c r="C11" s="14">
        <v>112</v>
      </c>
      <c r="D11" s="15">
        <v>0.2711864406779661</v>
      </c>
      <c r="E11" s="14">
        <v>203</v>
      </c>
      <c r="F11" s="15">
        <v>0.40438247011952189</v>
      </c>
      <c r="G11" s="16">
        <v>-0.44827586206896552</v>
      </c>
    </row>
    <row r="12" spans="1:9" ht="14.4" customHeight="1" x14ac:dyDescent="0.3">
      <c r="A12" s="17">
        <v>2</v>
      </c>
      <c r="B12" s="18" t="s">
        <v>91</v>
      </c>
      <c r="C12" s="18">
        <v>54</v>
      </c>
      <c r="D12" s="19">
        <v>0.13075060532687652</v>
      </c>
      <c r="E12" s="18">
        <v>52</v>
      </c>
      <c r="F12" s="19">
        <v>0.10358565737051793</v>
      </c>
      <c r="G12" s="20">
        <v>3.8461538461538547E-2</v>
      </c>
    </row>
    <row r="13" spans="1:9" ht="14.4" customHeight="1" x14ac:dyDescent="0.3">
      <c r="A13" s="13">
        <v>3</v>
      </c>
      <c r="B13" s="14" t="s">
        <v>92</v>
      </c>
      <c r="C13" s="14">
        <v>38</v>
      </c>
      <c r="D13" s="15">
        <v>9.2009685230024216E-2</v>
      </c>
      <c r="E13" s="14">
        <v>42</v>
      </c>
      <c r="F13" s="15">
        <v>8.3665338645418322E-2</v>
      </c>
      <c r="G13" s="16">
        <v>-9.5238095238095233E-2</v>
      </c>
    </row>
    <row r="14" spans="1:9" ht="14.4" customHeight="1" x14ac:dyDescent="0.3">
      <c r="A14" s="17">
        <v>4</v>
      </c>
      <c r="B14" s="18" t="s">
        <v>94</v>
      </c>
      <c r="C14" s="18">
        <v>31</v>
      </c>
      <c r="D14" s="19">
        <v>7.5060532687651338E-2</v>
      </c>
      <c r="E14" s="18">
        <v>17</v>
      </c>
      <c r="F14" s="19">
        <v>3.386454183266932E-2</v>
      </c>
      <c r="G14" s="20">
        <v>0.82352941176470584</v>
      </c>
    </row>
    <row r="15" spans="1:9" ht="14.4" customHeight="1" x14ac:dyDescent="0.3">
      <c r="A15" s="13">
        <v>5</v>
      </c>
      <c r="B15" s="14" t="s">
        <v>93</v>
      </c>
      <c r="C15" s="14">
        <v>23</v>
      </c>
      <c r="D15" s="15">
        <v>5.569007263922518E-2</v>
      </c>
      <c r="E15" s="14">
        <v>18</v>
      </c>
      <c r="F15" s="15">
        <v>3.5856573705179286E-2</v>
      </c>
      <c r="G15" s="16">
        <v>0.27777777777777768</v>
      </c>
    </row>
    <row r="16" spans="1:9" ht="14.4" customHeight="1" x14ac:dyDescent="0.3">
      <c r="A16" s="17">
        <v>6</v>
      </c>
      <c r="B16" s="18" t="s">
        <v>98</v>
      </c>
      <c r="C16" s="18">
        <v>19</v>
      </c>
      <c r="D16" s="19">
        <v>4.6004842615012108E-2</v>
      </c>
      <c r="E16" s="18">
        <v>11</v>
      </c>
      <c r="F16" s="19">
        <v>2.1912350597609563E-2</v>
      </c>
      <c r="G16" s="20">
        <v>0.72727272727272729</v>
      </c>
    </row>
    <row r="17" spans="1:8" ht="14.4" customHeight="1" x14ac:dyDescent="0.3">
      <c r="A17" s="13">
        <v>7</v>
      </c>
      <c r="B17" s="14" t="s">
        <v>97</v>
      </c>
      <c r="C17" s="14">
        <v>18</v>
      </c>
      <c r="D17" s="15">
        <v>4.3583535108958835E-2</v>
      </c>
      <c r="E17" s="14">
        <v>11</v>
      </c>
      <c r="F17" s="15">
        <v>2.1912350597609563E-2</v>
      </c>
      <c r="G17" s="16">
        <v>0.63636363636363646</v>
      </c>
    </row>
    <row r="18" spans="1:8" ht="14.4" customHeight="1" x14ac:dyDescent="0.3">
      <c r="A18" s="17">
        <v>8</v>
      </c>
      <c r="B18" s="18" t="s">
        <v>13</v>
      </c>
      <c r="C18" s="18">
        <v>15</v>
      </c>
      <c r="D18" s="19">
        <v>3.6319612590799029E-2</v>
      </c>
      <c r="E18" s="18">
        <v>35</v>
      </c>
      <c r="F18" s="19">
        <v>6.9721115537848599E-2</v>
      </c>
      <c r="G18" s="20">
        <v>-0.5714285714285714</v>
      </c>
    </row>
    <row r="19" spans="1:8" ht="14.4" customHeight="1" x14ac:dyDescent="0.3">
      <c r="A19" s="13">
        <v>9</v>
      </c>
      <c r="B19" s="14" t="s">
        <v>18</v>
      </c>
      <c r="C19" s="14">
        <v>13</v>
      </c>
      <c r="D19" s="15">
        <v>3.1476997578692496E-2</v>
      </c>
      <c r="E19" s="14">
        <v>11</v>
      </c>
      <c r="F19" s="15">
        <v>2.1912350597609563E-2</v>
      </c>
      <c r="G19" s="16">
        <v>0.18181818181818188</v>
      </c>
    </row>
    <row r="20" spans="1:8" ht="14.4" customHeight="1" x14ac:dyDescent="0.3">
      <c r="A20" s="17">
        <v>10</v>
      </c>
      <c r="B20" s="18" t="s">
        <v>99</v>
      </c>
      <c r="C20" s="18">
        <v>12</v>
      </c>
      <c r="D20" s="19">
        <v>2.9055690072639227E-2</v>
      </c>
      <c r="E20" s="18">
        <v>6</v>
      </c>
      <c r="F20" s="19">
        <v>1.1952191235059761E-2</v>
      </c>
      <c r="G20" s="20">
        <v>1</v>
      </c>
    </row>
    <row r="21" spans="1:8" ht="14.4" customHeight="1" x14ac:dyDescent="0.3">
      <c r="A21" s="13">
        <v>11</v>
      </c>
      <c r="B21" s="14" t="s">
        <v>104</v>
      </c>
      <c r="C21" s="14">
        <v>7</v>
      </c>
      <c r="D21" s="15">
        <v>1.6949152542372881E-2</v>
      </c>
      <c r="E21" s="14">
        <v>6</v>
      </c>
      <c r="F21" s="15">
        <v>1.1952191235059761E-2</v>
      </c>
      <c r="G21" s="16">
        <v>0.16666666666666674</v>
      </c>
    </row>
    <row r="22" spans="1:8" ht="14.4" customHeight="1" x14ac:dyDescent="0.3">
      <c r="A22" s="17"/>
      <c r="B22" s="18" t="s">
        <v>100</v>
      </c>
      <c r="C22" s="18">
        <v>7</v>
      </c>
      <c r="D22" s="19">
        <v>1.6949152542372881E-2</v>
      </c>
      <c r="E22" s="18">
        <v>13</v>
      </c>
      <c r="F22" s="19">
        <v>2.5896414342629483E-2</v>
      </c>
      <c r="G22" s="20">
        <v>-0.46153846153846156</v>
      </c>
    </row>
    <row r="23" spans="1:8" ht="14.4" customHeight="1" x14ac:dyDescent="0.3">
      <c r="A23" s="13"/>
      <c r="B23" s="14" t="s">
        <v>22</v>
      </c>
      <c r="C23" s="14">
        <v>7</v>
      </c>
      <c r="D23" s="15">
        <v>1.6949152542372881E-2</v>
      </c>
      <c r="E23" s="14">
        <v>8</v>
      </c>
      <c r="F23" s="15">
        <v>1.5936254980079681E-2</v>
      </c>
      <c r="G23" s="16">
        <v>-0.125</v>
      </c>
    </row>
    <row r="24" spans="1:8" ht="14.4" customHeight="1" x14ac:dyDescent="0.3">
      <c r="A24" s="17">
        <v>14</v>
      </c>
      <c r="B24" s="18" t="s">
        <v>95</v>
      </c>
      <c r="C24" s="18">
        <v>6</v>
      </c>
      <c r="D24" s="19">
        <v>1.4527845036319613E-2</v>
      </c>
      <c r="E24" s="18">
        <v>20</v>
      </c>
      <c r="F24" s="19">
        <v>3.9840637450199202E-2</v>
      </c>
      <c r="G24" s="20">
        <v>-0.7</v>
      </c>
    </row>
    <row r="25" spans="1:8" ht="14.4" customHeight="1" x14ac:dyDescent="0.3">
      <c r="A25" s="13"/>
      <c r="B25" s="14" t="s">
        <v>96</v>
      </c>
      <c r="C25" s="14">
        <v>6</v>
      </c>
      <c r="D25" s="15">
        <v>1.4527845036319613E-2</v>
      </c>
      <c r="E25" s="14">
        <v>6</v>
      </c>
      <c r="F25" s="15">
        <v>1.1952191235059761E-2</v>
      </c>
      <c r="G25" s="16">
        <v>0</v>
      </c>
    </row>
    <row r="26" spans="1:8" ht="14.4" customHeight="1" x14ac:dyDescent="0.3">
      <c r="A26" s="36"/>
      <c r="B26" s="37" t="s">
        <v>105</v>
      </c>
      <c r="C26" s="37">
        <f>C27-SUM(C11:C25)</f>
        <v>45</v>
      </c>
      <c r="D26" s="38">
        <f>C26/C27</f>
        <v>0.10895883777239709</v>
      </c>
      <c r="E26" s="37">
        <f>E27-SUM(E11:E25)</f>
        <v>43</v>
      </c>
      <c r="F26" s="38">
        <f>E26/E27</f>
        <v>8.565737051792828E-2</v>
      </c>
      <c r="G26" s="39">
        <f>C26/E26-1</f>
        <v>4.6511627906976827E-2</v>
      </c>
    </row>
    <row r="27" spans="1:8" x14ac:dyDescent="0.3">
      <c r="A27" s="27"/>
      <c r="B27" s="28" t="s">
        <v>106</v>
      </c>
      <c r="C27" s="28">
        <v>413</v>
      </c>
      <c r="D27" s="29">
        <v>1</v>
      </c>
      <c r="E27" s="28">
        <v>502</v>
      </c>
      <c r="F27" s="29">
        <v>0.99999999999999978</v>
      </c>
      <c r="G27" s="30">
        <v>-0.17729083665338641</v>
      </c>
    </row>
    <row r="28" spans="1:8" x14ac:dyDescent="0.3">
      <c r="A28" s="31" t="s">
        <v>10</v>
      </c>
      <c r="B28" s="5"/>
      <c r="C28" s="5"/>
      <c r="D28" s="5"/>
      <c r="E28" s="5"/>
      <c r="F28" s="5"/>
      <c r="G28" s="5"/>
      <c r="H28" s="3"/>
    </row>
    <row r="29" spans="1:8" ht="13.5" customHeight="1" x14ac:dyDescent="0.3">
      <c r="A29" s="5" t="s">
        <v>49</v>
      </c>
      <c r="B29" s="5"/>
      <c r="C29" s="5"/>
      <c r="D29" s="5"/>
      <c r="E29" s="5"/>
      <c r="F29" s="5"/>
      <c r="G29" s="5"/>
    </row>
    <row r="30" spans="1:8" x14ac:dyDescent="0.3">
      <c r="A30" s="6" t="s">
        <v>48</v>
      </c>
      <c r="B30" s="5"/>
      <c r="C30" s="5"/>
      <c r="D30" s="5"/>
      <c r="E30" s="5"/>
      <c r="F30" s="5"/>
      <c r="G30" s="5"/>
    </row>
    <row r="49" spans="1:1" x14ac:dyDescent="0.3">
      <c r="A49" t="s">
        <v>24</v>
      </c>
    </row>
    <row r="50" spans="1:1" x14ac:dyDescent="0.3">
      <c r="A50" s="1" t="s">
        <v>48</v>
      </c>
    </row>
    <row r="51" spans="1:1" x14ac:dyDescent="0.3">
      <c r="A51" s="4"/>
    </row>
    <row r="52" spans="1:1" x14ac:dyDescent="0.3">
      <c r="A52" s="1"/>
    </row>
  </sheetData>
  <mergeCells count="12">
    <mergeCell ref="A2:G2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  <mergeCell ref="A3:G3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J33"/>
  <sheetViews>
    <sheetView showGridLines="0" zoomScaleNormal="100" workbookViewId="0">
      <selection activeCell="G1" sqref="G1"/>
    </sheetView>
  </sheetViews>
  <sheetFormatPr defaultColWidth="9.109375" defaultRowHeight="13.8" x14ac:dyDescent="0.25"/>
  <cols>
    <col min="1" max="1" width="8" style="5" customWidth="1"/>
    <col min="2" max="2" width="22.33203125" style="5" bestFit="1" customWidth="1"/>
    <col min="3" max="7" width="11.6640625" style="5" customWidth="1"/>
    <col min="8" max="9" width="9" style="5" customWidth="1"/>
    <col min="10" max="16384" width="9.109375" style="5"/>
  </cols>
  <sheetData>
    <row r="1" spans="1:10" x14ac:dyDescent="0.25">
      <c r="A1" s="5" t="s">
        <v>24</v>
      </c>
      <c r="G1" s="47">
        <v>45331</v>
      </c>
    </row>
    <row r="2" spans="1:10" x14ac:dyDescent="0.25">
      <c r="A2" s="87" t="s">
        <v>32</v>
      </c>
      <c r="B2" s="87"/>
      <c r="C2" s="87"/>
      <c r="D2" s="87"/>
      <c r="E2" s="87"/>
      <c r="F2" s="87"/>
      <c r="G2" s="87"/>
    </row>
    <row r="3" spans="1:10" customFormat="1" ht="14.4" customHeight="1" x14ac:dyDescent="0.3">
      <c r="A3" s="99" t="s">
        <v>116</v>
      </c>
      <c r="B3" s="99"/>
      <c r="C3" s="99"/>
      <c r="D3" s="99"/>
      <c r="E3" s="99"/>
      <c r="F3" s="99"/>
      <c r="G3" s="99"/>
      <c r="H3" s="74"/>
      <c r="I3" s="74"/>
      <c r="J3" s="74"/>
    </row>
    <row r="4" spans="1:10" customFormat="1" ht="14.4" customHeight="1" x14ac:dyDescent="0.3">
      <c r="A4" s="73"/>
      <c r="B4" s="73"/>
      <c r="C4" s="73"/>
      <c r="D4" s="73"/>
      <c r="E4" s="73"/>
      <c r="F4" s="73"/>
      <c r="G4" s="76" t="s">
        <v>111</v>
      </c>
      <c r="H4" s="74"/>
      <c r="I4" s="74"/>
      <c r="J4" s="74"/>
    </row>
    <row r="5" spans="1:10" ht="14.4" customHeight="1" x14ac:dyDescent="0.25">
      <c r="A5" s="88" t="s">
        <v>0</v>
      </c>
      <c r="B5" s="88" t="s">
        <v>1</v>
      </c>
      <c r="C5" s="90" t="s">
        <v>120</v>
      </c>
      <c r="D5" s="90"/>
      <c r="E5" s="90"/>
      <c r="F5" s="90"/>
      <c r="G5" s="90"/>
    </row>
    <row r="6" spans="1:10" ht="15" customHeight="1" x14ac:dyDescent="0.25">
      <c r="A6" s="89"/>
      <c r="B6" s="89"/>
      <c r="C6" s="91" t="s">
        <v>121</v>
      </c>
      <c r="D6" s="91"/>
      <c r="E6" s="91"/>
      <c r="F6" s="91"/>
      <c r="G6" s="91"/>
    </row>
    <row r="7" spans="1:10" ht="1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5" customHeight="1" x14ac:dyDescent="0.25">
      <c r="A8" s="100" t="s">
        <v>4</v>
      </c>
      <c r="B8" s="100" t="s">
        <v>5</v>
      </c>
      <c r="C8" s="92"/>
      <c r="D8" s="92"/>
      <c r="E8" s="92"/>
      <c r="F8" s="92"/>
      <c r="G8" s="94"/>
    </row>
    <row r="9" spans="1:10" ht="15" customHeight="1" x14ac:dyDescent="0.25">
      <c r="A9" s="100"/>
      <c r="B9" s="100"/>
      <c r="C9" s="10" t="s">
        <v>6</v>
      </c>
      <c r="D9" s="9" t="s">
        <v>2</v>
      </c>
      <c r="E9" s="10" t="s">
        <v>6</v>
      </c>
      <c r="F9" s="9" t="s">
        <v>2</v>
      </c>
      <c r="G9" s="97" t="s">
        <v>7</v>
      </c>
    </row>
    <row r="10" spans="1:10" ht="15" customHeight="1" x14ac:dyDescent="0.25">
      <c r="A10" s="101"/>
      <c r="B10" s="101"/>
      <c r="C10" s="11" t="s">
        <v>8</v>
      </c>
      <c r="D10" s="12" t="s">
        <v>9</v>
      </c>
      <c r="E10" s="11" t="s">
        <v>8</v>
      </c>
      <c r="F10" s="12" t="s">
        <v>9</v>
      </c>
      <c r="G10" s="98"/>
    </row>
    <row r="11" spans="1:10" x14ac:dyDescent="0.25">
      <c r="A11" s="13">
        <v>1</v>
      </c>
      <c r="B11" s="14" t="s">
        <v>33</v>
      </c>
      <c r="C11" s="40">
        <v>189</v>
      </c>
      <c r="D11" s="15">
        <v>0.27116212338593976</v>
      </c>
      <c r="E11" s="40">
        <v>112</v>
      </c>
      <c r="F11" s="15">
        <v>0.15730337078651685</v>
      </c>
      <c r="G11" s="16">
        <v>0.6875</v>
      </c>
    </row>
    <row r="12" spans="1:10" x14ac:dyDescent="0.25">
      <c r="A12" s="17">
        <v>2</v>
      </c>
      <c r="B12" s="18" t="s">
        <v>39</v>
      </c>
      <c r="C12" s="41">
        <v>104</v>
      </c>
      <c r="D12" s="19">
        <v>0.14921090387374461</v>
      </c>
      <c r="E12" s="41">
        <v>98</v>
      </c>
      <c r="F12" s="19">
        <v>0.13764044943820225</v>
      </c>
      <c r="G12" s="20">
        <v>6.1224489795918435E-2</v>
      </c>
    </row>
    <row r="13" spans="1:10" x14ac:dyDescent="0.25">
      <c r="A13" s="13">
        <v>3</v>
      </c>
      <c r="B13" s="14" t="s">
        <v>34</v>
      </c>
      <c r="C13" s="40">
        <v>59</v>
      </c>
      <c r="D13" s="15">
        <v>8.4648493543758974E-2</v>
      </c>
      <c r="E13" s="40">
        <v>113</v>
      </c>
      <c r="F13" s="15">
        <v>0.15870786516853932</v>
      </c>
      <c r="G13" s="16">
        <v>-0.47787610619469023</v>
      </c>
    </row>
    <row r="14" spans="1:10" x14ac:dyDescent="0.25">
      <c r="A14" s="17">
        <v>4</v>
      </c>
      <c r="B14" s="18" t="s">
        <v>83</v>
      </c>
      <c r="C14" s="41">
        <v>43</v>
      </c>
      <c r="D14" s="19">
        <v>6.1692969870875178E-2</v>
      </c>
      <c r="E14" s="41">
        <v>29</v>
      </c>
      <c r="F14" s="19">
        <v>4.0730337078651688E-2</v>
      </c>
      <c r="G14" s="20">
        <v>0.48275862068965525</v>
      </c>
    </row>
    <row r="15" spans="1:10" x14ac:dyDescent="0.25">
      <c r="A15" s="13">
        <v>5</v>
      </c>
      <c r="B15" s="14" t="s">
        <v>37</v>
      </c>
      <c r="C15" s="40">
        <v>42</v>
      </c>
      <c r="D15" s="15">
        <v>6.0258249641319941E-2</v>
      </c>
      <c r="E15" s="40">
        <v>69</v>
      </c>
      <c r="F15" s="15">
        <v>9.6910112359550563E-2</v>
      </c>
      <c r="G15" s="16">
        <v>-0.39130434782608692</v>
      </c>
    </row>
    <row r="16" spans="1:10" x14ac:dyDescent="0.25">
      <c r="A16" s="17">
        <v>6</v>
      </c>
      <c r="B16" s="18" t="s">
        <v>36</v>
      </c>
      <c r="C16" s="41">
        <v>30</v>
      </c>
      <c r="D16" s="19">
        <v>4.3041606886657105E-2</v>
      </c>
      <c r="E16" s="41">
        <v>53</v>
      </c>
      <c r="F16" s="19">
        <v>7.4438202247191013E-2</v>
      </c>
      <c r="G16" s="20">
        <v>-0.43396226415094341</v>
      </c>
    </row>
    <row r="17" spans="1:8" x14ac:dyDescent="0.25">
      <c r="A17" s="13">
        <v>7</v>
      </c>
      <c r="B17" s="14" t="s">
        <v>41</v>
      </c>
      <c r="C17" s="40">
        <v>27</v>
      </c>
      <c r="D17" s="15">
        <v>3.8737446197991389E-2</v>
      </c>
      <c r="E17" s="40">
        <v>42</v>
      </c>
      <c r="F17" s="15">
        <v>5.8988764044943819E-2</v>
      </c>
      <c r="G17" s="16">
        <v>-0.3571428571428571</v>
      </c>
    </row>
    <row r="18" spans="1:8" x14ac:dyDescent="0.25">
      <c r="A18" s="17">
        <v>8</v>
      </c>
      <c r="B18" s="18" t="s">
        <v>40</v>
      </c>
      <c r="C18" s="41">
        <v>26</v>
      </c>
      <c r="D18" s="19">
        <v>3.7302725968436153E-2</v>
      </c>
      <c r="E18" s="41">
        <v>20</v>
      </c>
      <c r="F18" s="19">
        <v>2.8089887640449437E-2</v>
      </c>
      <c r="G18" s="20">
        <v>0.30000000000000004</v>
      </c>
    </row>
    <row r="19" spans="1:8" x14ac:dyDescent="0.25">
      <c r="A19" s="13">
        <v>9</v>
      </c>
      <c r="B19" s="14" t="s">
        <v>51</v>
      </c>
      <c r="C19" s="40">
        <v>24</v>
      </c>
      <c r="D19" s="15">
        <v>3.443328550932568E-2</v>
      </c>
      <c r="E19" s="40">
        <v>37</v>
      </c>
      <c r="F19" s="15">
        <v>5.1966292134831463E-2</v>
      </c>
      <c r="G19" s="16">
        <v>-0.35135135135135132</v>
      </c>
    </row>
    <row r="20" spans="1:8" x14ac:dyDescent="0.25">
      <c r="A20" s="17">
        <v>10</v>
      </c>
      <c r="B20" s="18" t="s">
        <v>38</v>
      </c>
      <c r="C20" s="41">
        <v>20</v>
      </c>
      <c r="D20" s="19">
        <v>2.8694404591104734E-2</v>
      </c>
      <c r="E20" s="41">
        <v>17</v>
      </c>
      <c r="F20" s="19">
        <v>2.3876404494382022E-2</v>
      </c>
      <c r="G20" s="20">
        <v>0.17647058823529416</v>
      </c>
    </row>
    <row r="21" spans="1:8" x14ac:dyDescent="0.25">
      <c r="A21" s="13"/>
      <c r="B21" s="14" t="s">
        <v>79</v>
      </c>
      <c r="C21" s="40">
        <v>20</v>
      </c>
      <c r="D21" s="15">
        <v>2.8694404591104734E-2</v>
      </c>
      <c r="E21" s="40">
        <v>8</v>
      </c>
      <c r="F21" s="15">
        <v>1.1235955056179775E-2</v>
      </c>
      <c r="G21" s="16">
        <v>1.5</v>
      </c>
    </row>
    <row r="22" spans="1:8" x14ac:dyDescent="0.25">
      <c r="A22" s="17">
        <v>12</v>
      </c>
      <c r="B22" s="18" t="s">
        <v>35</v>
      </c>
      <c r="C22" s="41">
        <v>15</v>
      </c>
      <c r="D22" s="19">
        <v>2.1520803443328552E-2</v>
      </c>
      <c r="E22" s="41">
        <v>33</v>
      </c>
      <c r="F22" s="19">
        <v>4.6348314606741575E-2</v>
      </c>
      <c r="G22" s="20">
        <v>-0.54545454545454541</v>
      </c>
    </row>
    <row r="23" spans="1:8" x14ac:dyDescent="0.25">
      <c r="A23" s="13"/>
      <c r="B23" s="14" t="s">
        <v>82</v>
      </c>
      <c r="C23" s="40">
        <v>15</v>
      </c>
      <c r="D23" s="15">
        <v>2.1520803443328552E-2</v>
      </c>
      <c r="E23" s="40">
        <v>13</v>
      </c>
      <c r="F23" s="15">
        <v>1.8258426966292134E-2</v>
      </c>
      <c r="G23" s="16">
        <v>0.15384615384615374</v>
      </c>
    </row>
    <row r="24" spans="1:8" x14ac:dyDescent="0.25">
      <c r="A24" s="17">
        <v>14</v>
      </c>
      <c r="B24" s="18" t="s">
        <v>57</v>
      </c>
      <c r="C24" s="41">
        <v>14</v>
      </c>
      <c r="D24" s="19">
        <v>2.0086083213773313E-2</v>
      </c>
      <c r="E24" s="41">
        <v>28</v>
      </c>
      <c r="F24" s="19">
        <v>3.9325842696629212E-2</v>
      </c>
      <c r="G24" s="20">
        <v>-0.5</v>
      </c>
    </row>
    <row r="25" spans="1:8" x14ac:dyDescent="0.25">
      <c r="A25" s="13">
        <v>15</v>
      </c>
      <c r="B25" s="14" t="s">
        <v>122</v>
      </c>
      <c r="C25" s="40">
        <v>11</v>
      </c>
      <c r="D25" s="15">
        <v>1.5781922525107604E-2</v>
      </c>
      <c r="E25" s="40">
        <v>3</v>
      </c>
      <c r="F25" s="15">
        <v>4.2134831460674156E-3</v>
      </c>
      <c r="G25" s="16">
        <v>2.6666666666666665</v>
      </c>
    </row>
    <row r="26" spans="1:8" hidden="1" x14ac:dyDescent="0.25">
      <c r="A26" s="13"/>
      <c r="B26" s="14"/>
      <c r="C26" s="40"/>
      <c r="D26" s="22"/>
      <c r="E26" s="40"/>
      <c r="F26" s="22"/>
      <c r="G26" s="22"/>
    </row>
    <row r="27" spans="1:8" x14ac:dyDescent="0.25">
      <c r="A27" s="35"/>
      <c r="B27" s="24" t="s">
        <v>105</v>
      </c>
      <c r="C27" s="42">
        <f>C28-SUM(C11:C25)</f>
        <v>58</v>
      </c>
      <c r="D27" s="25">
        <f>C27/C28</f>
        <v>8.3213773314203723E-2</v>
      </c>
      <c r="E27" s="42">
        <f>E28-SUM(E11:E25)</f>
        <v>37</v>
      </c>
      <c r="F27" s="25">
        <f>E27/E28</f>
        <v>5.1966292134831463E-2</v>
      </c>
      <c r="G27" s="26">
        <f>C27/E27-1</f>
        <v>0.56756756756756754</v>
      </c>
    </row>
    <row r="28" spans="1:8" x14ac:dyDescent="0.25">
      <c r="A28" s="27"/>
      <c r="B28" s="28" t="s">
        <v>106</v>
      </c>
      <c r="C28" s="43">
        <v>697</v>
      </c>
      <c r="D28" s="29">
        <v>1</v>
      </c>
      <c r="E28" s="43">
        <v>712</v>
      </c>
      <c r="F28" s="29">
        <v>1</v>
      </c>
      <c r="G28" s="30">
        <v>-2.1067415730337102E-2</v>
      </c>
    </row>
    <row r="29" spans="1:8" x14ac:dyDescent="0.25">
      <c r="A29" s="44" t="s">
        <v>84</v>
      </c>
      <c r="H29" s="44"/>
    </row>
    <row r="30" spans="1:8" x14ac:dyDescent="0.25">
      <c r="A30" s="7" t="s">
        <v>42</v>
      </c>
    </row>
    <row r="31" spans="1:8" x14ac:dyDescent="0.25">
      <c r="A31" s="5" t="s">
        <v>49</v>
      </c>
    </row>
    <row r="32" spans="1:8" x14ac:dyDescent="0.25">
      <c r="A32" s="45" t="s">
        <v>85</v>
      </c>
    </row>
    <row r="33" spans="1:1" x14ac:dyDescent="0.25">
      <c r="A33" s="6" t="s">
        <v>48</v>
      </c>
    </row>
  </sheetData>
  <mergeCells count="12">
    <mergeCell ref="G7:G8"/>
    <mergeCell ref="A8:A10"/>
    <mergeCell ref="B8:B10"/>
    <mergeCell ref="G9:G10"/>
    <mergeCell ref="A2:G2"/>
    <mergeCell ref="A5:A7"/>
    <mergeCell ref="B5:B7"/>
    <mergeCell ref="C5:G5"/>
    <mergeCell ref="C6:G6"/>
    <mergeCell ref="C7:D8"/>
    <mergeCell ref="E7:F8"/>
    <mergeCell ref="A3:G3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2024-02-07T15:50:49Z</dcterms:modified>
</cp:coreProperties>
</file>