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5\CEP\Informacje Prasowe\2025.09\PIN\"/>
    </mc:Choice>
  </mc:AlternateContent>
  <xr:revisionPtr revIDLastSave="0" documentId="13_ncr:1_{DD75A97A-0FA8-40E0-9489-749DB1EEAF92}" xr6:coauthVersionLast="47" xr6:coauthVersionMax="47" xr10:uidLastSave="{00000000-0000-0000-0000-000000000000}"/>
  <bookViews>
    <workbookView xWindow="-108" yWindow="-108" windowWidth="41496" windowHeight="16776" xr2:uid="{00000000-000D-0000-FFFF-FFFF00000000}"/>
  </bookViews>
  <sheets>
    <sheet name="Tabele zbiorcze" sheetId="17" r:id="rId1"/>
    <sheet name="Ranking PiN_DMC&gt;3,5T" sheetId="12" r:id="rId2"/>
    <sheet name="Ranking Naczepy DMC&gt;3,5T" sheetId="13" r:id="rId3"/>
    <sheet name="Przyczepy lekkie" sheetId="14" r:id="rId4"/>
    <sheet name="Ranking_P-CR" sheetId="15" r:id="rId5"/>
    <sheet name="Ranking_CR" sheetId="19" r:id="rId6"/>
  </sheets>
  <definedNames>
    <definedName name="czy_czasowe">#REF!</definedName>
    <definedName name="jakie">#REF!</definedName>
    <definedName name="jakie_ang">#REF!</definedName>
    <definedName name="jakie1">#REF!</definedName>
    <definedName name="jakie2">#REF!</definedName>
    <definedName name="mancs">#REF!</definedName>
    <definedName name="mansc">#REF!</definedName>
    <definedName name="mn">#REF!</definedName>
    <definedName name="Mnth">#REF!</definedName>
    <definedName name="pickups">#REF!</definedName>
    <definedName name="Y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5" i="19" l="1"/>
  <c r="F25" i="19" s="1"/>
  <c r="C25" i="19"/>
  <c r="D25" i="19" s="1"/>
  <c r="C24" i="15"/>
  <c r="D24" i="15" s="1"/>
  <c r="E24" i="15"/>
  <c r="F24" i="15" s="1"/>
  <c r="C31" i="13"/>
  <c r="D31" i="13" s="1"/>
  <c r="E31" i="13"/>
  <c r="F31" i="13" s="1"/>
  <c r="E29" i="12"/>
  <c r="F29" i="12" s="1"/>
  <c r="C29" i="12"/>
  <c r="E29" i="14"/>
  <c r="F29" i="14" s="1"/>
  <c r="C29" i="14"/>
  <c r="G29" i="14" s="1"/>
  <c r="G29" i="12" l="1"/>
  <c r="D29" i="12"/>
  <c r="G31" i="13"/>
  <c r="D29" i="14"/>
  <c r="G24" i="15"/>
  <c r="G25" i="19"/>
</calcChain>
</file>

<file path=xl/sharedStrings.xml><?xml version="1.0" encoding="utf-8"?>
<sst xmlns="http://schemas.openxmlformats.org/spreadsheetml/2006/main" count="251" uniqueCount="128">
  <si>
    <t>Pozycja</t>
  </si>
  <si>
    <t>Marka</t>
  </si>
  <si>
    <t>Udział %</t>
  </si>
  <si>
    <t>Zmiana % r/r</t>
  </si>
  <si>
    <t>No.</t>
  </si>
  <si>
    <t>Make</t>
  </si>
  <si>
    <t>Ogółem</t>
  </si>
  <si>
    <t>Change % y/y</t>
  </si>
  <si>
    <t>Total</t>
  </si>
  <si>
    <t>Mkt shr %</t>
  </si>
  <si>
    <t>*/ bez rejestracji czasowych</t>
  </si>
  <si>
    <t>SCHMITZ CARGOBULL</t>
  </si>
  <si>
    <t>KRONE</t>
  </si>
  <si>
    <t>WIELTON</t>
  </si>
  <si>
    <t>KOEGEL</t>
  </si>
  <si>
    <t>SCHWARZMUELLER</t>
  </si>
  <si>
    <t>BODEX</t>
  </si>
  <si>
    <t>KAESSBOHRER</t>
  </si>
  <si>
    <t>ZASŁAW</t>
  </si>
  <si>
    <t>KEMPF</t>
  </si>
  <si>
    <t>INTER CARS - FEBER</t>
  </si>
  <si>
    <t>MEGA</t>
  </si>
  <si>
    <t>FLIEGL</t>
  </si>
  <si>
    <t>Pierwsze rejestracje NOWYCH przyczep i naczep* o DMC&gt;3,5T, udział w rynku %</t>
  </si>
  <si>
    <t>PZPM</t>
  </si>
  <si>
    <t>Pierwsze rejestracje NOWYCH naczep* o DMC&gt;3,5T, udział w rynku %</t>
  </si>
  <si>
    <t>Pierwsze rejestracje NOWYCH przyczep lekkich*, udział w rynku %</t>
  </si>
  <si>
    <t>NEPTUN-SORELPOL</t>
  </si>
  <si>
    <t>RYDWAN</t>
  </si>
  <si>
    <t>WIOLA</t>
  </si>
  <si>
    <t>NIEWIADÓW</t>
  </si>
  <si>
    <t>Pierwsze rejestracje NOWYCH przyczep ciężarowych rolniczych*, udział w rynku %</t>
  </si>
  <si>
    <t>Pierwsze rejestracje NOWYCH ciągników rolniczych*, udział w rynku %</t>
  </si>
  <si>
    <t>NEW HOLLAND</t>
  </si>
  <si>
    <t>JOHN DEERE</t>
  </si>
  <si>
    <t>CASE IH</t>
  </si>
  <si>
    <t>DEUTZ-FAHR</t>
  </si>
  <si>
    <t>CLAAS</t>
  </si>
  <si>
    <t>KUBOTA</t>
  </si>
  <si>
    <t>FARMTRAC</t>
  </si>
  <si>
    <t>VALTRA</t>
  </si>
  <si>
    <t>** Liczby zawierają rejestracje czasowe na koniec miesięcy</t>
  </si>
  <si>
    <t>WECON</t>
  </si>
  <si>
    <t>BERGER</t>
  </si>
  <si>
    <t xml:space="preserve"> </t>
  </si>
  <si>
    <t>BRENDERUP-THULE TRAILERS</t>
  </si>
  <si>
    <t xml:space="preserve">Źródło: analizy PZPM na podstawie CEP </t>
  </si>
  <si>
    <t>Source: PZPM analysis based on Central Register of Vehicles</t>
  </si>
  <si>
    <t>Źródło: analizy PZPM na podstawie CEP</t>
  </si>
  <si>
    <t xml:space="preserve">Sztuki </t>
  </si>
  <si>
    <t>First Registrations of NEW Semi-Trailers with GVW&gt;3.5T, Market Share %</t>
  </si>
  <si>
    <t>WIDPOL</t>
  </si>
  <si>
    <t>MASSEY FERGUSON</t>
  </si>
  <si>
    <t>GŁOWACZ</t>
  </si>
  <si>
    <t>MARTZ</t>
  </si>
  <si>
    <t>FARO</t>
  </si>
  <si>
    <t>W.N.P. M.SUSKI</t>
  </si>
  <si>
    <t>MASTER-TECH</t>
  </si>
  <si>
    <t>FENDT</t>
  </si>
  <si>
    <t>RAZEM NACZEPY I PRZYCZEPY</t>
  </si>
  <si>
    <t>NACZEPY SPECJALNE</t>
  </si>
  <si>
    <t>NACZEPY CIĘŻAROWE</t>
  </si>
  <si>
    <t>PRZYCZEPY SPECJALNE</t>
  </si>
  <si>
    <t>PRZYCZEPY CIĘŻAROWE</t>
  </si>
  <si>
    <t>% zmiana r/r</t>
  </si>
  <si>
    <t>PIERWSZE REJESTRACJE NOWYCH, PRZYCZEP I NACZEP*, DMC&gt;3.5T</t>
  </si>
  <si>
    <t>sztuki</t>
  </si>
  <si>
    <t>RAZEM PRZYCZEPY I NACZEPY</t>
  </si>
  <si>
    <t>naczepy specjalne</t>
  </si>
  <si>
    <t>naczepy ciężarowe</t>
  </si>
  <si>
    <t>NACZEPY</t>
  </si>
  <si>
    <t>przyczepy inne</t>
  </si>
  <si>
    <t>przyczepy ciężarowe rolnicze</t>
  </si>
  <si>
    <t>przyczepy lekkie</t>
  </si>
  <si>
    <t>przyczepy specjalne</t>
  </si>
  <si>
    <t>przyczepy ciężarowe</t>
  </si>
  <si>
    <t>PRZYCZEPY</t>
  </si>
  <si>
    <t>PIERWSZE REJESTRACJE NOWYCH PRZYCZEP I NACZEP* w tym przyczepy lekkie</t>
  </si>
  <si>
    <t>PZPM na podstawie danych CEP</t>
  </si>
  <si>
    <t>BENALU</t>
  </si>
  <si>
    <t>PRZYCZEPY, DMC&gt;3.5T</t>
  </si>
  <si>
    <t>NACZEPY, DMC&gt;3.5T</t>
  </si>
  <si>
    <t>STEYR</t>
  </si>
  <si>
    <t>SOLIS</t>
  </si>
  <si>
    <t>*Pojazdy zarejestrowane jako Ciągniki Rolnicze bez wyróżnionych jako potencjalne ATV / UTV</t>
  </si>
  <si>
    <t>*Vehicles registered as Agricultural Tractors without considered as ATV / UTV</t>
  </si>
  <si>
    <t>SPAWLINE</t>
  </si>
  <si>
    <t>FRACHT</t>
  </si>
  <si>
    <t>STIM</t>
  </si>
  <si>
    <t>LORRIES</t>
  </si>
  <si>
    <t>PRONAR</t>
  </si>
  <si>
    <t>METAL-FACH</t>
  </si>
  <si>
    <t>METALTECH</t>
  </si>
  <si>
    <t>PPHU WODZIŃSKI</t>
  </si>
  <si>
    <t>MEPROZET</t>
  </si>
  <si>
    <t>MARPOL</t>
  </si>
  <si>
    <t>CYNKOMET</t>
  </si>
  <si>
    <t>POMOT</t>
  </si>
  <si>
    <t>JOSKIN</t>
  </si>
  <si>
    <t>TECHMONT</t>
  </si>
  <si>
    <t>BBC</t>
  </si>
  <si>
    <t>MEILLER-KIPPER</t>
  </si>
  <si>
    <t>TEMARED</t>
  </si>
  <si>
    <t>URSUS</t>
  </si>
  <si>
    <r>
      <t xml:space="preserve">Pozostałe / </t>
    </r>
    <r>
      <rPr>
        <sz val="10"/>
        <color theme="1" tint="0.34998626667073579"/>
        <rFont val="Arial Nova"/>
        <family val="2"/>
      </rPr>
      <t>Others</t>
    </r>
  </si>
  <si>
    <r>
      <t xml:space="preserve">OGÓŁEM / </t>
    </r>
    <r>
      <rPr>
        <b/>
        <sz val="10"/>
        <color theme="0" tint="-0.34998626667073579"/>
        <rFont val="Arial Nova"/>
        <family val="2"/>
      </rPr>
      <t>TOTAL</t>
    </r>
  </si>
  <si>
    <r>
      <t xml:space="preserve">OGÓŁEM / </t>
    </r>
    <r>
      <rPr>
        <b/>
        <sz val="10"/>
        <color theme="0" tint="-0.249977111117893"/>
        <rFont val="Arial Nova"/>
        <family val="2"/>
      </rPr>
      <t>TOTAL</t>
    </r>
  </si>
  <si>
    <t>D-TEC</t>
  </si>
  <si>
    <t>MER</t>
  </si>
  <si>
    <t>FFB FELDBINDER</t>
  </si>
  <si>
    <t>LOHR</t>
  </si>
  <si>
    <t>STAS</t>
  </si>
  <si>
    <t>LS</t>
  </si>
  <si>
    <t>LOVOL</t>
  </si>
  <si>
    <t>TOP TRAILER</t>
  </si>
  <si>
    <t>JANMIL</t>
  </si>
  <si>
    <t>GT TRAILERS/GNIOTPOL</t>
  </si>
  <si>
    <t>DAEDONG-KIOTI</t>
  </si>
  <si>
    <t>ROLFO</t>
  </si>
  <si>
    <t>VESTA POLSKA</t>
  </si>
  <si>
    <t>SIDECAR</t>
  </si>
  <si>
    <t>CIMC</t>
  </si>
  <si>
    <t>Rok narastająco Styczeń - Wrzesień</t>
  </si>
  <si>
    <t>YTD January - September</t>
  </si>
  <si>
    <t>2025
Wrz</t>
  </si>
  <si>
    <t>2024
Wrz</t>
  </si>
  <si>
    <t>2025
Sty - Wrz</t>
  </si>
  <si>
    <t>2024
Sty - Wrz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</si>
</sst>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</numFmts>
  <fonts count="3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Tahoma"/>
      <family val="2"/>
      <charset val="238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i/>
      <sz val="11"/>
      <color theme="1" tint="0.499984740745262"/>
      <name val="Calibri"/>
      <family val="2"/>
      <charset val="238"/>
      <scheme val="minor"/>
    </font>
    <font>
      <b/>
      <i/>
      <sz val="10"/>
      <color theme="1" tint="0.499984740745262"/>
      <name val="Tahoma"/>
      <family val="2"/>
      <charset val="238"/>
    </font>
    <font>
      <i/>
      <sz val="10"/>
      <color theme="0" tint="-0.499984740745262"/>
      <name val="Arial"/>
      <family val="2"/>
      <charset val="238"/>
    </font>
    <font>
      <b/>
      <i/>
      <sz val="11"/>
      <color theme="1" tint="0.499984740745262"/>
      <name val="Tahoma"/>
      <family val="2"/>
      <charset val="238"/>
    </font>
    <font>
      <sz val="11"/>
      <color theme="1"/>
      <name val="Arial Nova"/>
      <family val="2"/>
    </font>
    <font>
      <b/>
      <sz val="10"/>
      <color theme="0"/>
      <name val="Arial Nova"/>
      <family val="2"/>
    </font>
    <font>
      <sz val="10"/>
      <color theme="1"/>
      <name val="Arial Nova"/>
      <family val="2"/>
    </font>
    <font>
      <sz val="10"/>
      <color theme="0"/>
      <name val="Arial Nova"/>
      <family val="2"/>
    </font>
    <font>
      <i/>
      <sz val="8"/>
      <color theme="1"/>
      <name val="Arial Nova"/>
      <family val="2"/>
    </font>
    <font>
      <i/>
      <sz val="11"/>
      <color theme="1" tint="0.499984740745262"/>
      <name val="Arial Nova"/>
      <family val="2"/>
    </font>
    <font>
      <i/>
      <sz val="10"/>
      <color theme="1" tint="0.499984740745262"/>
      <name val="Arial Nova"/>
      <family val="2"/>
    </font>
    <font>
      <b/>
      <sz val="10"/>
      <name val="Arial Nova"/>
      <family val="2"/>
    </font>
    <font>
      <b/>
      <i/>
      <sz val="10"/>
      <color theme="1" tint="0.499984740745262"/>
      <name val="Arial Nova"/>
      <family val="2"/>
    </font>
    <font>
      <sz val="10"/>
      <name val="Arial Nova"/>
      <family val="2"/>
    </font>
    <font>
      <b/>
      <i/>
      <sz val="10"/>
      <color theme="0" tint="-0.499984740745262"/>
      <name val="Arial Nova"/>
      <family val="2"/>
    </font>
    <font>
      <b/>
      <i/>
      <sz val="10"/>
      <color theme="0"/>
      <name val="Arial Nova"/>
      <family val="2"/>
    </font>
    <font>
      <i/>
      <sz val="10"/>
      <color theme="0"/>
      <name val="Arial Nova"/>
      <family val="2"/>
    </font>
    <font>
      <i/>
      <sz val="10"/>
      <color theme="0" tint="-0.249977111117893"/>
      <name val="Arial Nova"/>
      <family val="2"/>
    </font>
    <font>
      <sz val="10"/>
      <color theme="1" tint="0.34998626667073579"/>
      <name val="Arial Nova"/>
      <family val="2"/>
    </font>
    <font>
      <b/>
      <sz val="10"/>
      <color theme="0" tint="-0.34998626667073579"/>
      <name val="Arial Nova"/>
      <family val="2"/>
    </font>
    <font>
      <b/>
      <i/>
      <sz val="10"/>
      <color theme="0" tint="-0.34998626667073579"/>
      <name val="Arial Nova"/>
      <family val="2"/>
    </font>
    <font>
      <b/>
      <sz val="10"/>
      <color theme="0" tint="-0.249977111117893"/>
      <name val="Arial Nova"/>
      <family val="2"/>
    </font>
    <font>
      <i/>
      <sz val="10"/>
      <color theme="0" tint="-0.499984740745262"/>
      <name val="Arial Nova"/>
      <family val="2"/>
    </font>
    <font>
      <sz val="11"/>
      <color theme="1"/>
      <name val="Arial Nova"/>
      <family val="2"/>
      <charset val="238"/>
    </font>
    <font>
      <sz val="10"/>
      <color indexed="8"/>
      <name val="Arial Nova"/>
      <family val="2"/>
      <charset val="238"/>
    </font>
    <font>
      <b/>
      <sz val="10"/>
      <color theme="0"/>
      <name val="Arial Nova"/>
      <family val="2"/>
      <charset val="238"/>
    </font>
    <font>
      <sz val="10"/>
      <color theme="1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8"/>
      <color theme="1"/>
      <name val="Arial Nova"/>
      <family val="2"/>
      <charset val="238"/>
    </font>
    <font>
      <i/>
      <sz val="10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i/>
      <sz val="9"/>
      <color theme="1"/>
      <name val="Arial Nov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rgb="FFE8E8E8"/>
        <bgColor indexed="64"/>
      </patternFill>
    </fill>
  </fills>
  <borders count="5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</borders>
  <cellStyleXfs count="11">
    <xf numFmtId="0" fontId="0" fillId="0" borderId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6" fillId="0" borderId="0" xfId="0" applyFont="1"/>
    <xf numFmtId="0" fontId="3" fillId="0" borderId="0" xfId="4" applyFont="1" applyAlignment="1">
      <alignment vertical="center"/>
    </xf>
    <xf numFmtId="0" fontId="7" fillId="0" borderId="0" xfId="4" applyFont="1" applyAlignment="1">
      <alignment vertical="center"/>
    </xf>
    <xf numFmtId="0" fontId="2" fillId="0" borderId="0" xfId="4"/>
    <xf numFmtId="0" fontId="8" fillId="0" borderId="0" xfId="4" applyFont="1"/>
    <xf numFmtId="0" fontId="9" fillId="0" borderId="0" xfId="4" applyFont="1" applyAlignment="1">
      <alignment vertical="center"/>
    </xf>
    <xf numFmtId="0" fontId="10" fillId="0" borderId="0" xfId="0" applyFont="1"/>
    <xf numFmtId="0" fontId="15" fillId="0" borderId="0" xfId="0" applyFont="1"/>
    <xf numFmtId="0" fontId="12" fillId="0" borderId="0" xfId="0" applyFont="1"/>
    <xf numFmtId="0" fontId="16" fillId="0" borderId="0" xfId="0" applyFont="1"/>
    <xf numFmtId="0" fontId="18" fillId="0" borderId="0" xfId="4" applyFont="1" applyAlignment="1">
      <alignment vertical="center"/>
    </xf>
    <xf numFmtId="0" fontId="13" fillId="3" borderId="2" xfId="4" applyFont="1" applyFill="1" applyBorder="1" applyAlignment="1">
      <alignment horizontal="center" wrapText="1"/>
    </xf>
    <xf numFmtId="0" fontId="13" fillId="3" borderId="2" xfId="4" applyFont="1" applyFill="1" applyBorder="1" applyAlignment="1">
      <alignment horizontal="center" vertical="center" wrapText="1"/>
    </xf>
    <xf numFmtId="0" fontId="23" fillId="3" borderId="3" xfId="4" applyFont="1" applyFill="1" applyBorder="1" applyAlignment="1">
      <alignment horizontal="center" vertical="center" wrapText="1"/>
    </xf>
    <xf numFmtId="0" fontId="23" fillId="3" borderId="3" xfId="4" applyFont="1" applyFill="1" applyBorder="1" applyAlignment="1">
      <alignment horizontal="center" vertical="top" wrapText="1"/>
    </xf>
    <xf numFmtId="0" fontId="19" fillId="0" borderId="1" xfId="4" applyFont="1" applyBorder="1" applyAlignment="1">
      <alignment horizontal="center" vertical="center"/>
    </xf>
    <xf numFmtId="0" fontId="19" fillId="0" borderId="1" xfId="4" applyFont="1" applyBorder="1" applyAlignment="1">
      <alignment vertical="center"/>
    </xf>
    <xf numFmtId="10" fontId="19" fillId="0" borderId="1" xfId="7" applyNumberFormat="1" applyFont="1" applyBorder="1" applyAlignment="1">
      <alignment vertical="center"/>
    </xf>
    <xf numFmtId="165" fontId="19" fillId="0" borderId="1" xfId="7" applyNumberFormat="1" applyFont="1" applyBorder="1" applyAlignment="1">
      <alignment vertical="center"/>
    </xf>
    <xf numFmtId="0" fontId="19" fillId="5" borderId="1" xfId="4" applyFont="1" applyFill="1" applyBorder="1" applyAlignment="1">
      <alignment horizontal="center" vertical="center"/>
    </xf>
    <xf numFmtId="0" fontId="19" fillId="5" borderId="1" xfId="4" applyFont="1" applyFill="1" applyBorder="1" applyAlignment="1">
      <alignment vertical="center"/>
    </xf>
    <xf numFmtId="10" fontId="19" fillId="5" borderId="1" xfId="7" applyNumberFormat="1" applyFont="1" applyFill="1" applyBorder="1" applyAlignment="1">
      <alignment vertical="center"/>
    </xf>
    <xf numFmtId="165" fontId="19" fillId="5" borderId="1" xfId="7" applyNumberFormat="1" applyFont="1" applyFill="1" applyBorder="1" applyAlignment="1">
      <alignment vertical="center"/>
    </xf>
    <xf numFmtId="10" fontId="19" fillId="0" borderId="1" xfId="7" applyNumberFormat="1" applyFont="1" applyFill="1" applyBorder="1" applyAlignment="1">
      <alignment vertical="center"/>
    </xf>
    <xf numFmtId="165" fontId="19" fillId="0" borderId="1" xfId="7" applyNumberFormat="1" applyFont="1" applyFill="1" applyBorder="1" applyAlignment="1">
      <alignment vertical="center"/>
    </xf>
    <xf numFmtId="0" fontId="10" fillId="4" borderId="1" xfId="0" applyFont="1" applyFill="1" applyBorder="1"/>
    <xf numFmtId="0" fontId="19" fillId="4" borderId="1" xfId="4" applyFont="1" applyFill="1" applyBorder="1" applyAlignment="1">
      <alignment vertical="center"/>
    </xf>
    <xf numFmtId="165" fontId="19" fillId="4" borderId="1" xfId="10" applyNumberFormat="1" applyFont="1" applyFill="1" applyBorder="1" applyAlignment="1">
      <alignment vertical="center"/>
    </xf>
    <xf numFmtId="165" fontId="19" fillId="4" borderId="1" xfId="7" applyNumberFormat="1" applyFont="1" applyFill="1" applyBorder="1" applyAlignment="1">
      <alignment vertical="center"/>
    </xf>
    <xf numFmtId="0" fontId="13" fillId="3" borderId="1" xfId="4" applyFont="1" applyFill="1" applyBorder="1"/>
    <xf numFmtId="0" fontId="11" fillId="3" borderId="1" xfId="4" applyFont="1" applyFill="1" applyBorder="1" applyAlignment="1">
      <alignment vertical="center"/>
    </xf>
    <xf numFmtId="9" fontId="11" fillId="3" borderId="1" xfId="7" applyFont="1" applyFill="1" applyBorder="1" applyAlignment="1">
      <alignment vertical="center"/>
    </xf>
    <xf numFmtId="165" fontId="11" fillId="3" borderId="1" xfId="4" applyNumberFormat="1" applyFont="1" applyFill="1" applyBorder="1" applyAlignment="1">
      <alignment vertical="center"/>
    </xf>
    <xf numFmtId="0" fontId="14" fillId="0" borderId="0" xfId="0" applyFont="1" applyAlignment="1">
      <alignment horizontal="left" vertical="top" indent="1"/>
    </xf>
    <xf numFmtId="0" fontId="17" fillId="2" borderId="0" xfId="4" applyFont="1" applyFill="1" applyAlignment="1">
      <alignment vertical="center"/>
    </xf>
    <xf numFmtId="9" fontId="17" fillId="2" borderId="0" xfId="7" applyFont="1" applyFill="1" applyBorder="1" applyAlignment="1">
      <alignment vertical="center"/>
    </xf>
    <xf numFmtId="165" fontId="17" fillId="2" borderId="0" xfId="4" applyNumberFormat="1" applyFont="1" applyFill="1" applyAlignment="1">
      <alignment vertical="center"/>
    </xf>
    <xf numFmtId="0" fontId="19" fillId="0" borderId="0" xfId="4" applyFont="1" applyAlignment="1">
      <alignment horizontal="right" vertical="center"/>
    </xf>
    <xf numFmtId="0" fontId="19" fillId="4" borderId="1" xfId="4" applyFont="1" applyFill="1" applyBorder="1"/>
    <xf numFmtId="0" fontId="12" fillId="4" borderId="1" xfId="4" applyFont="1" applyFill="1" applyBorder="1"/>
    <xf numFmtId="0" fontId="12" fillId="4" borderId="1" xfId="4" applyFont="1" applyFill="1" applyBorder="1" applyAlignment="1">
      <alignment vertical="center"/>
    </xf>
    <xf numFmtId="165" fontId="12" fillId="4" borderId="1" xfId="10" applyNumberFormat="1" applyFont="1" applyFill="1" applyBorder="1" applyAlignment="1">
      <alignment vertical="center"/>
    </xf>
    <xf numFmtId="165" fontId="12" fillId="4" borderId="1" xfId="7" applyNumberFormat="1" applyFont="1" applyFill="1" applyBorder="1" applyAlignment="1">
      <alignment vertical="center"/>
    </xf>
    <xf numFmtId="3" fontId="19" fillId="0" borderId="1" xfId="4" applyNumberFormat="1" applyFont="1" applyBorder="1" applyAlignment="1">
      <alignment vertical="center"/>
    </xf>
    <xf numFmtId="3" fontId="19" fillId="5" borderId="1" xfId="4" applyNumberFormat="1" applyFont="1" applyFill="1" applyBorder="1" applyAlignment="1">
      <alignment vertical="center"/>
    </xf>
    <xf numFmtId="3" fontId="19" fillId="4" borderId="1" xfId="4" applyNumberFormat="1" applyFont="1" applyFill="1" applyBorder="1" applyAlignment="1">
      <alignment vertical="center"/>
    </xf>
    <xf numFmtId="3" fontId="11" fillId="3" borderId="1" xfId="4" applyNumberFormat="1" applyFont="1" applyFill="1" applyBorder="1" applyAlignment="1">
      <alignment vertical="center"/>
    </xf>
    <xf numFmtId="0" fontId="19" fillId="0" borderId="0" xfId="4" applyFont="1"/>
    <xf numFmtId="0" fontId="28" fillId="0" borderId="0" xfId="4" applyFont="1"/>
    <xf numFmtId="0" fontId="29" fillId="0" borderId="0" xfId="0" applyFont="1"/>
    <xf numFmtId="14" fontId="29" fillId="0" borderId="0" xfId="0" applyNumberFormat="1" applyFont="1" applyAlignment="1">
      <alignment horizontal="right"/>
    </xf>
    <xf numFmtId="0" fontId="30" fillId="0" borderId="0" xfId="0" applyFont="1" applyAlignment="1">
      <alignment horizontal="right"/>
    </xf>
    <xf numFmtId="0" fontId="31" fillId="3" borderId="1" xfId="0" applyFont="1" applyFill="1" applyBorder="1" applyAlignment="1">
      <alignment wrapText="1"/>
    </xf>
    <xf numFmtId="166" fontId="31" fillId="3" borderId="1" xfId="3" applyNumberFormat="1" applyFont="1" applyFill="1" applyBorder="1" applyAlignment="1">
      <alignment horizontal="center" vertical="center" wrapText="1"/>
    </xf>
    <xf numFmtId="0" fontId="31" fillId="3" borderId="1" xfId="0" applyFont="1" applyFill="1" applyBorder="1" applyAlignment="1">
      <alignment horizontal="center" vertical="center" wrapText="1"/>
    </xf>
    <xf numFmtId="0" fontId="32" fillId="4" borderId="1" xfId="0" applyFont="1" applyFill="1" applyBorder="1" applyAlignment="1">
      <alignment wrapText="1"/>
    </xf>
    <xf numFmtId="166" fontId="32" fillId="4" borderId="1" xfId="3" applyNumberFormat="1" applyFont="1" applyFill="1" applyBorder="1" applyAlignment="1">
      <alignment horizontal="center"/>
    </xf>
    <xf numFmtId="165" fontId="32" fillId="4" borderId="1" xfId="10" applyNumberFormat="1" applyFont="1" applyFill="1" applyBorder="1" applyAlignment="1">
      <alignment horizontal="center"/>
    </xf>
    <xf numFmtId="0" fontId="32" fillId="0" borderId="1" xfId="0" applyFont="1" applyBorder="1" applyAlignment="1">
      <alignment horizontal="left" wrapText="1" indent="1"/>
    </xf>
    <xf numFmtId="166" fontId="32" fillId="0" borderId="1" xfId="3" applyNumberFormat="1" applyFont="1" applyBorder="1" applyAlignment="1">
      <alignment horizontal="center"/>
    </xf>
    <xf numFmtId="165" fontId="32" fillId="0" borderId="1" xfId="10" applyNumberFormat="1" applyFont="1" applyBorder="1" applyAlignment="1">
      <alignment horizontal="center"/>
    </xf>
    <xf numFmtId="0" fontId="32" fillId="5" borderId="1" xfId="0" applyFont="1" applyFill="1" applyBorder="1" applyAlignment="1">
      <alignment horizontal="left" wrapText="1" indent="1"/>
    </xf>
    <xf numFmtId="166" fontId="32" fillId="5" borderId="1" xfId="3" applyNumberFormat="1" applyFont="1" applyFill="1" applyBorder="1" applyAlignment="1">
      <alignment horizontal="center"/>
    </xf>
    <xf numFmtId="165" fontId="32" fillId="5" borderId="1" xfId="10" applyNumberFormat="1" applyFont="1" applyFill="1" applyBorder="1" applyAlignment="1">
      <alignment horizontal="center"/>
    </xf>
    <xf numFmtId="0" fontId="32" fillId="0" borderId="2" xfId="0" applyFont="1" applyBorder="1" applyAlignment="1">
      <alignment horizontal="left" wrapText="1" indent="1"/>
    </xf>
    <xf numFmtId="166" fontId="32" fillId="0" borderId="2" xfId="3" applyNumberFormat="1" applyFont="1" applyBorder="1" applyAlignment="1">
      <alignment horizontal="center"/>
    </xf>
    <xf numFmtId="165" fontId="32" fillId="0" borderId="2" xfId="10" applyNumberFormat="1" applyFont="1" applyBorder="1" applyAlignment="1">
      <alignment horizontal="center"/>
    </xf>
    <xf numFmtId="0" fontId="32" fillId="0" borderId="3" xfId="0" applyFont="1" applyBorder="1" applyAlignment="1">
      <alignment horizontal="left" wrapText="1" indent="1"/>
    </xf>
    <xf numFmtId="166" fontId="32" fillId="0" borderId="3" xfId="3" applyNumberFormat="1" applyFont="1" applyBorder="1" applyAlignment="1">
      <alignment horizontal="center"/>
    </xf>
    <xf numFmtId="165" fontId="32" fillId="0" borderId="3" xfId="10" applyNumberFormat="1" applyFont="1" applyBorder="1" applyAlignment="1">
      <alignment horizontal="center"/>
    </xf>
    <xf numFmtId="0" fontId="33" fillId="3" borderId="1" xfId="0" applyFont="1" applyFill="1" applyBorder="1" applyAlignment="1">
      <alignment wrapText="1"/>
    </xf>
    <xf numFmtId="166" fontId="33" fillId="3" borderId="1" xfId="3" applyNumberFormat="1" applyFont="1" applyFill="1" applyBorder="1" applyAlignment="1">
      <alignment horizontal="center"/>
    </xf>
    <xf numFmtId="165" fontId="33" fillId="3" borderId="1" xfId="10" applyNumberFormat="1" applyFont="1" applyFill="1" applyBorder="1" applyAlignment="1">
      <alignment horizontal="center"/>
    </xf>
    <xf numFmtId="0" fontId="34" fillId="0" borderId="0" xfId="0" applyFont="1" applyAlignment="1">
      <alignment horizontal="left" wrapText="1" indent="1"/>
    </xf>
    <xf numFmtId="0" fontId="32" fillId="0" borderId="0" xfId="0" applyFont="1"/>
    <xf numFmtId="0" fontId="35" fillId="0" borderId="0" xfId="0" applyFont="1"/>
    <xf numFmtId="0" fontId="36" fillId="0" borderId="0" xfId="0" applyFont="1"/>
    <xf numFmtId="0" fontId="37" fillId="0" borderId="0" xfId="0" applyFont="1" applyAlignment="1">
      <alignment horizontal="left" vertical="top" wrapText="1" indent="1"/>
    </xf>
    <xf numFmtId="165" fontId="29" fillId="0" borderId="0" xfId="10" applyNumberFormat="1" applyFont="1"/>
    <xf numFmtId="3" fontId="12" fillId="4" borderId="1" xfId="4" applyNumberFormat="1" applyFont="1" applyFill="1" applyBorder="1" applyAlignment="1">
      <alignment vertical="center"/>
    </xf>
    <xf numFmtId="0" fontId="31" fillId="3" borderId="1" xfId="0" applyFont="1" applyFill="1" applyBorder="1" applyAlignment="1">
      <alignment horizontal="center" vertical="center"/>
    </xf>
    <xf numFmtId="0" fontId="17" fillId="0" borderId="0" xfId="4" applyFont="1" applyAlignment="1">
      <alignment horizontal="center" vertical="center"/>
    </xf>
    <xf numFmtId="0" fontId="18" fillId="0" borderId="0" xfId="4" applyFont="1" applyAlignment="1">
      <alignment horizontal="center" vertical="center"/>
    </xf>
    <xf numFmtId="0" fontId="11" fillId="3" borderId="2" xfId="4" applyFont="1" applyFill="1" applyBorder="1" applyAlignment="1">
      <alignment horizontal="center" wrapText="1"/>
    </xf>
    <xf numFmtId="0" fontId="11" fillId="3" borderId="4" xfId="4" applyFont="1" applyFill="1" applyBorder="1" applyAlignment="1">
      <alignment horizontal="center" wrapText="1"/>
    </xf>
    <xf numFmtId="0" fontId="11" fillId="3" borderId="2" xfId="4" applyFont="1" applyFill="1" applyBorder="1" applyAlignment="1">
      <alignment horizontal="center" vertical="center"/>
    </xf>
    <xf numFmtId="0" fontId="20" fillId="3" borderId="3" xfId="4" applyFont="1" applyFill="1" applyBorder="1" applyAlignment="1">
      <alignment horizontal="center" vertical="center"/>
    </xf>
    <xf numFmtId="0" fontId="13" fillId="3" borderId="1" xfId="4" applyFont="1" applyFill="1" applyBorder="1" applyAlignment="1">
      <alignment horizontal="center" vertical="center" wrapText="1"/>
    </xf>
    <xf numFmtId="0" fontId="13" fillId="3" borderId="2" xfId="4" applyFont="1" applyFill="1" applyBorder="1" applyAlignment="1">
      <alignment horizontal="center" wrapText="1"/>
    </xf>
    <xf numFmtId="0" fontId="13" fillId="3" borderId="4" xfId="4" applyFont="1" applyFill="1" applyBorder="1" applyAlignment="1">
      <alignment horizontal="center" wrapText="1"/>
    </xf>
    <xf numFmtId="0" fontId="21" fillId="3" borderId="4" xfId="4" applyFont="1" applyFill="1" applyBorder="1" applyAlignment="1">
      <alignment horizontal="center" vertical="top"/>
    </xf>
    <xf numFmtId="0" fontId="21" fillId="3" borderId="3" xfId="4" applyFont="1" applyFill="1" applyBorder="1" applyAlignment="1">
      <alignment horizontal="center" vertical="top"/>
    </xf>
    <xf numFmtId="0" fontId="22" fillId="3" borderId="4" xfId="4" applyFont="1" applyFill="1" applyBorder="1" applyAlignment="1">
      <alignment horizontal="center" vertical="top" wrapText="1"/>
    </xf>
    <xf numFmtId="0" fontId="22" fillId="3" borderId="3" xfId="4" applyFont="1" applyFill="1" applyBorder="1" applyAlignment="1">
      <alignment horizontal="center" vertical="top" wrapText="1"/>
    </xf>
    <xf numFmtId="0" fontId="26" fillId="3" borderId="4" xfId="4" applyFont="1" applyFill="1" applyBorder="1" applyAlignment="1">
      <alignment horizontal="center" vertical="top"/>
    </xf>
    <xf numFmtId="0" fontId="26" fillId="3" borderId="3" xfId="4" applyFont="1" applyFill="1" applyBorder="1" applyAlignment="1">
      <alignment horizontal="center" vertical="top"/>
    </xf>
  </cellXfs>
  <cellStyles count="11">
    <cellStyle name="Dziesiętny 2" xfId="1" xr:uid="{00000000-0005-0000-0000-000001000000}"/>
    <cellStyle name="Dziesiętny 3" xfId="2" xr:uid="{00000000-0005-0000-0000-000002000000}"/>
    <cellStyle name="Dziesiętny 4" xfId="3" xr:uid="{00000000-0005-0000-0000-000003000000}"/>
    <cellStyle name="Normalny" xfId="0" builtinId="0"/>
    <cellStyle name="Normalny 2" xfId="4" xr:uid="{00000000-0005-0000-0000-000005000000}"/>
    <cellStyle name="Normalny 3" xfId="5" xr:uid="{00000000-0005-0000-0000-000006000000}"/>
    <cellStyle name="Normalny 4" xfId="6" xr:uid="{00000000-0005-0000-0000-000007000000}"/>
    <cellStyle name="Procentowy 2" xfId="7" xr:uid="{00000000-0005-0000-0000-000009000000}"/>
    <cellStyle name="Procentowy 3" xfId="8" xr:uid="{00000000-0005-0000-0000-00000A000000}"/>
    <cellStyle name="Procentowy 4" xfId="9" xr:uid="{00000000-0005-0000-0000-00000B000000}"/>
    <cellStyle name="Procentowy 5" xfId="10" xr:uid="{00000000-0005-0000-0000-00000C000000}"/>
  </cellStyles>
  <dxfs count="12"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colors>
    <mruColors>
      <color rgb="FF15448A"/>
      <color rgb="FFE8E8E8"/>
      <color rgb="FF94CB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4" Type="http://schemas.openxmlformats.org/officeDocument/2006/relationships/image" Target="../media/image6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0</xdr:rowOff>
    </xdr:from>
    <xdr:to>
      <xdr:col>6</xdr:col>
      <xdr:colOff>805180</xdr:colOff>
      <xdr:row>54</xdr:row>
      <xdr:rowOff>52811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A5EA0420-D63B-31F3-506F-354E8C36A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400800"/>
          <a:ext cx="6242050" cy="391996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11</xdr:col>
      <xdr:colOff>209550</xdr:colOff>
      <xdr:row>70</xdr:row>
      <xdr:rowOff>156210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5678D1D7-1EC4-F165-9D6A-0EDA01672C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0452100"/>
          <a:ext cx="8953500" cy="29184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37</xdr:row>
      <xdr:rowOff>0</xdr:rowOff>
    </xdr:from>
    <xdr:to>
      <xdr:col>21</xdr:col>
      <xdr:colOff>361950</xdr:colOff>
      <xdr:row>52</xdr:row>
      <xdr:rowOff>142240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B7580C4D-0458-6CAC-B41A-764FC95F0A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48400" y="6788150"/>
          <a:ext cx="8915400" cy="29108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6</xdr:col>
      <xdr:colOff>537206</xdr:colOff>
      <xdr:row>54</xdr:row>
      <xdr:rowOff>177800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DD3D9AE6-ECA7-4A05-3F29-2615F5E17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419850"/>
          <a:ext cx="5966456" cy="36893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55</xdr:row>
      <xdr:rowOff>158750</xdr:rowOff>
    </xdr:from>
    <xdr:to>
      <xdr:col>6</xdr:col>
      <xdr:colOff>558578</xdr:colOff>
      <xdr:row>76</xdr:row>
      <xdr:rowOff>19050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7E81750A-8B3F-B83B-04A4-AE9856596F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0274300"/>
          <a:ext cx="5987828" cy="372745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57</xdr:row>
      <xdr:rowOff>0</xdr:rowOff>
    </xdr:from>
    <xdr:to>
      <xdr:col>21</xdr:col>
      <xdr:colOff>354330</xdr:colOff>
      <xdr:row>74</xdr:row>
      <xdr:rowOff>138430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03B3461D-8AB3-8C50-0854-2BB0E65D4B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248400" y="10483850"/>
          <a:ext cx="8907780" cy="32689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0</xdr:rowOff>
    </xdr:from>
    <xdr:to>
      <xdr:col>11</xdr:col>
      <xdr:colOff>3810</xdr:colOff>
      <xdr:row>49</xdr:row>
      <xdr:rowOff>40640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FD4FA471-520F-CDE6-2DD5-810B655B5E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413500"/>
          <a:ext cx="8938260" cy="29870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11</xdr:col>
      <xdr:colOff>281940</xdr:colOff>
      <xdr:row>46</xdr:row>
      <xdr:rowOff>76200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C8331C96-F006-AF11-2070-81811E82BA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505450"/>
          <a:ext cx="8968740" cy="33909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0</xdr:rowOff>
    </xdr:from>
    <xdr:to>
      <xdr:col>11</xdr:col>
      <xdr:colOff>210820</xdr:colOff>
      <xdr:row>50</xdr:row>
      <xdr:rowOff>81280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6E485A9-2C3D-E954-ACAC-BF09A0586E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72150"/>
          <a:ext cx="8961120" cy="34594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showGridLines="0" tabSelected="1" zoomScaleNormal="100" workbookViewId="0">
      <selection activeCell="L5" sqref="L5"/>
    </sheetView>
  </sheetViews>
  <sheetFormatPr defaultColWidth="9.21875" defaultRowHeight="13.8" x14ac:dyDescent="0.25"/>
  <cols>
    <col min="1" max="1" width="28.21875" style="50" customWidth="1"/>
    <col min="2" max="7" width="11.77734375" style="50" customWidth="1"/>
    <col min="8" max="16384" width="9.21875" style="50"/>
  </cols>
  <sheetData>
    <row r="1" spans="1:7" x14ac:dyDescent="0.25">
      <c r="A1" s="50" t="s">
        <v>78</v>
      </c>
      <c r="G1" s="51">
        <v>45938</v>
      </c>
    </row>
    <row r="2" spans="1:7" x14ac:dyDescent="0.25">
      <c r="G2" s="52" t="s">
        <v>66</v>
      </c>
    </row>
    <row r="3" spans="1:7" ht="26.1" customHeight="1" x14ac:dyDescent="0.25">
      <c r="A3" s="81" t="s">
        <v>77</v>
      </c>
      <c r="B3" s="81"/>
      <c r="C3" s="81"/>
      <c r="D3" s="81"/>
      <c r="E3" s="81"/>
      <c r="F3" s="81"/>
      <c r="G3" s="81"/>
    </row>
    <row r="4" spans="1:7" ht="26.1" customHeight="1" x14ac:dyDescent="0.25">
      <c r="A4" s="53"/>
      <c r="B4" s="54" t="s">
        <v>124</v>
      </c>
      <c r="C4" s="54" t="s">
        <v>125</v>
      </c>
      <c r="D4" s="55" t="s">
        <v>64</v>
      </c>
      <c r="E4" s="54" t="s">
        <v>126</v>
      </c>
      <c r="F4" s="54" t="s">
        <v>127</v>
      </c>
      <c r="G4" s="55" t="s">
        <v>64</v>
      </c>
    </row>
    <row r="5" spans="1:7" ht="26.1" customHeight="1" x14ac:dyDescent="0.25">
      <c r="A5" s="56" t="s">
        <v>76</v>
      </c>
      <c r="B5" s="57">
        <v>5983</v>
      </c>
      <c r="C5" s="57">
        <v>5417</v>
      </c>
      <c r="D5" s="58">
        <v>0.10448587779213581</v>
      </c>
      <c r="E5" s="57">
        <v>57767</v>
      </c>
      <c r="F5" s="57">
        <v>52109</v>
      </c>
      <c r="G5" s="58">
        <v>0.10858009173079508</v>
      </c>
    </row>
    <row r="6" spans="1:7" ht="26.1" customHeight="1" x14ac:dyDescent="0.25">
      <c r="A6" s="59" t="s">
        <v>75</v>
      </c>
      <c r="B6" s="60">
        <v>1196</v>
      </c>
      <c r="C6" s="60">
        <v>1009</v>
      </c>
      <c r="D6" s="61">
        <v>0.18533201189296333</v>
      </c>
      <c r="E6" s="60">
        <v>10140</v>
      </c>
      <c r="F6" s="60">
        <v>9574</v>
      </c>
      <c r="G6" s="61">
        <v>5.9118445790683039E-2</v>
      </c>
    </row>
    <row r="7" spans="1:7" ht="26.1" customHeight="1" x14ac:dyDescent="0.25">
      <c r="A7" s="62" t="s">
        <v>74</v>
      </c>
      <c r="B7" s="63">
        <v>199</v>
      </c>
      <c r="C7" s="63">
        <v>146</v>
      </c>
      <c r="D7" s="64">
        <v>0.36301369863013688</v>
      </c>
      <c r="E7" s="63">
        <v>1907</v>
      </c>
      <c r="F7" s="63">
        <v>1743</v>
      </c>
      <c r="G7" s="64">
        <v>9.4090648307515679E-2</v>
      </c>
    </row>
    <row r="8" spans="1:7" ht="26.1" customHeight="1" x14ac:dyDescent="0.25">
      <c r="A8" s="59" t="s">
        <v>73</v>
      </c>
      <c r="B8" s="60">
        <v>4250</v>
      </c>
      <c r="C8" s="60">
        <v>3906</v>
      </c>
      <c r="D8" s="61">
        <v>8.8069636456733269E-2</v>
      </c>
      <c r="E8" s="60">
        <v>40449</v>
      </c>
      <c r="F8" s="60">
        <v>36602</v>
      </c>
      <c r="G8" s="61">
        <v>0.10510354625430307</v>
      </c>
    </row>
    <row r="9" spans="1:7" ht="26.1" customHeight="1" x14ac:dyDescent="0.25">
      <c r="A9" s="62" t="s">
        <v>72</v>
      </c>
      <c r="B9" s="63">
        <v>338</v>
      </c>
      <c r="C9" s="63">
        <v>356</v>
      </c>
      <c r="D9" s="64">
        <v>-5.0561797752809001E-2</v>
      </c>
      <c r="E9" s="63">
        <v>5271</v>
      </c>
      <c r="F9" s="63">
        <v>4190</v>
      </c>
      <c r="G9" s="64">
        <v>0.25799522673031028</v>
      </c>
    </row>
    <row r="10" spans="1:7" ht="26.1" customHeight="1" x14ac:dyDescent="0.25">
      <c r="A10" s="59" t="s">
        <v>71</v>
      </c>
      <c r="B10" s="60">
        <v>0</v>
      </c>
      <c r="C10" s="60">
        <v>0</v>
      </c>
      <c r="D10" s="61"/>
      <c r="E10" s="60">
        <v>0</v>
      </c>
      <c r="F10" s="60">
        <v>0</v>
      </c>
      <c r="G10" s="61"/>
    </row>
    <row r="11" spans="1:7" ht="26.1" customHeight="1" x14ac:dyDescent="0.25">
      <c r="A11" s="56" t="s">
        <v>70</v>
      </c>
      <c r="B11" s="57">
        <v>1460</v>
      </c>
      <c r="C11" s="57">
        <v>1270</v>
      </c>
      <c r="D11" s="58">
        <v>0.14960629921259838</v>
      </c>
      <c r="E11" s="57">
        <v>13339</v>
      </c>
      <c r="F11" s="57">
        <v>12308</v>
      </c>
      <c r="G11" s="58">
        <v>8.3766655833604098E-2</v>
      </c>
    </row>
    <row r="12" spans="1:7" ht="26.1" customHeight="1" x14ac:dyDescent="0.25">
      <c r="A12" s="65" t="s">
        <v>69</v>
      </c>
      <c r="B12" s="66">
        <v>1458</v>
      </c>
      <c r="C12" s="66">
        <v>1269</v>
      </c>
      <c r="D12" s="67">
        <v>0.14893617021276606</v>
      </c>
      <c r="E12" s="66">
        <v>13332</v>
      </c>
      <c r="F12" s="66">
        <v>12293</v>
      </c>
      <c r="G12" s="67">
        <v>8.4519645326608606E-2</v>
      </c>
    </row>
    <row r="13" spans="1:7" ht="26.1" customHeight="1" x14ac:dyDescent="0.25">
      <c r="A13" s="68" t="s">
        <v>68</v>
      </c>
      <c r="B13" s="69">
        <v>2</v>
      </c>
      <c r="C13" s="69">
        <v>1</v>
      </c>
      <c r="D13" s="70">
        <v>1</v>
      </c>
      <c r="E13" s="69">
        <v>7</v>
      </c>
      <c r="F13" s="69">
        <v>15</v>
      </c>
      <c r="G13" s="70">
        <v>-0.53333333333333333</v>
      </c>
    </row>
    <row r="14" spans="1:7" ht="26.1" customHeight="1" x14ac:dyDescent="0.25">
      <c r="A14" s="71" t="s">
        <v>67</v>
      </c>
      <c r="B14" s="72">
        <v>7443</v>
      </c>
      <c r="C14" s="72">
        <v>6687</v>
      </c>
      <c r="D14" s="73">
        <v>0.11305518169582762</v>
      </c>
      <c r="E14" s="72">
        <v>71106</v>
      </c>
      <c r="F14" s="72">
        <v>64417</v>
      </c>
      <c r="G14" s="73">
        <v>0.10383904869832494</v>
      </c>
    </row>
    <row r="15" spans="1:7" ht="14.25" customHeight="1" x14ac:dyDescent="0.25">
      <c r="A15" s="74" t="s">
        <v>10</v>
      </c>
    </row>
    <row r="16" spans="1:7" x14ac:dyDescent="0.25">
      <c r="A16" s="75" t="s">
        <v>46</v>
      </c>
    </row>
    <row r="17" spans="1:7" x14ac:dyDescent="0.25">
      <c r="A17" s="76" t="s">
        <v>47</v>
      </c>
    </row>
    <row r="18" spans="1:7" x14ac:dyDescent="0.25">
      <c r="A18" s="77"/>
    </row>
    <row r="20" spans="1:7" ht="26.1" customHeight="1" x14ac:dyDescent="0.25">
      <c r="A20" s="81" t="s">
        <v>65</v>
      </c>
      <c r="B20" s="81"/>
      <c r="C20" s="81"/>
      <c r="D20" s="81"/>
      <c r="E20" s="81"/>
      <c r="F20" s="81"/>
      <c r="G20" s="81"/>
    </row>
    <row r="21" spans="1:7" ht="26.1" customHeight="1" x14ac:dyDescent="0.25">
      <c r="A21" s="53"/>
      <c r="B21" s="54" t="s">
        <v>124</v>
      </c>
      <c r="C21" s="54" t="s">
        <v>125</v>
      </c>
      <c r="D21" s="55" t="s">
        <v>64</v>
      </c>
      <c r="E21" s="54" t="s">
        <v>126</v>
      </c>
      <c r="F21" s="54" t="s">
        <v>127</v>
      </c>
      <c r="G21" s="55" t="s">
        <v>64</v>
      </c>
    </row>
    <row r="22" spans="1:7" ht="26.1" customHeight="1" x14ac:dyDescent="0.25">
      <c r="A22" s="56" t="s">
        <v>80</v>
      </c>
      <c r="B22" s="57">
        <v>232</v>
      </c>
      <c r="C22" s="57">
        <v>160</v>
      </c>
      <c r="D22" s="58">
        <v>0.44999999999999996</v>
      </c>
      <c r="E22" s="57">
        <v>1862</v>
      </c>
      <c r="F22" s="57">
        <v>1568</v>
      </c>
      <c r="G22" s="58">
        <v>0.1875</v>
      </c>
    </row>
    <row r="23" spans="1:7" ht="26.1" customHeight="1" x14ac:dyDescent="0.25">
      <c r="A23" s="65" t="s">
        <v>63</v>
      </c>
      <c r="B23" s="66">
        <v>231</v>
      </c>
      <c r="C23" s="66">
        <v>156</v>
      </c>
      <c r="D23" s="67">
        <v>0.48076923076923084</v>
      </c>
      <c r="E23" s="66">
        <v>1848</v>
      </c>
      <c r="F23" s="66">
        <v>1554</v>
      </c>
      <c r="G23" s="67">
        <v>0.18918918918918926</v>
      </c>
    </row>
    <row r="24" spans="1:7" ht="26.1" customHeight="1" x14ac:dyDescent="0.25">
      <c r="A24" s="68" t="s">
        <v>62</v>
      </c>
      <c r="B24" s="69">
        <v>1</v>
      </c>
      <c r="C24" s="69">
        <v>4</v>
      </c>
      <c r="D24" s="70">
        <v>-0.75</v>
      </c>
      <c r="E24" s="69">
        <v>14</v>
      </c>
      <c r="F24" s="69">
        <v>14</v>
      </c>
      <c r="G24" s="70">
        <v>0</v>
      </c>
    </row>
    <row r="25" spans="1:7" ht="26.1" customHeight="1" x14ac:dyDescent="0.25">
      <c r="A25" s="56" t="s">
        <v>81</v>
      </c>
      <c r="B25" s="57">
        <v>1457</v>
      </c>
      <c r="C25" s="57">
        <v>1270</v>
      </c>
      <c r="D25" s="58">
        <v>0.14724409448818898</v>
      </c>
      <c r="E25" s="57">
        <v>13311</v>
      </c>
      <c r="F25" s="57">
        <v>12291</v>
      </c>
      <c r="G25" s="58">
        <v>8.2987551867219844E-2</v>
      </c>
    </row>
    <row r="26" spans="1:7" ht="26.1" customHeight="1" x14ac:dyDescent="0.25">
      <c r="A26" s="65" t="s">
        <v>61</v>
      </c>
      <c r="B26" s="66">
        <v>1456</v>
      </c>
      <c r="C26" s="66">
        <v>1269</v>
      </c>
      <c r="D26" s="67">
        <v>0.14736012608353044</v>
      </c>
      <c r="E26" s="66">
        <v>13307</v>
      </c>
      <c r="F26" s="66">
        <v>12279</v>
      </c>
      <c r="G26" s="67">
        <v>8.3720172652496094E-2</v>
      </c>
    </row>
    <row r="27" spans="1:7" ht="26.1" customHeight="1" x14ac:dyDescent="0.25">
      <c r="A27" s="68" t="s">
        <v>60</v>
      </c>
      <c r="B27" s="69">
        <v>1</v>
      </c>
      <c r="C27" s="69">
        <v>1</v>
      </c>
      <c r="D27" s="70">
        <v>0</v>
      </c>
      <c r="E27" s="69">
        <v>4</v>
      </c>
      <c r="F27" s="69">
        <v>12</v>
      </c>
      <c r="G27" s="70">
        <v>-0.66666666666666674</v>
      </c>
    </row>
    <row r="28" spans="1:7" ht="26.1" customHeight="1" x14ac:dyDescent="0.25">
      <c r="A28" s="71" t="s">
        <v>59</v>
      </c>
      <c r="B28" s="72">
        <v>1689</v>
      </c>
      <c r="C28" s="72">
        <v>1430</v>
      </c>
      <c r="D28" s="73">
        <v>0.18111888111888108</v>
      </c>
      <c r="E28" s="72">
        <v>15173</v>
      </c>
      <c r="F28" s="72">
        <v>13859</v>
      </c>
      <c r="G28" s="73">
        <v>9.4812035500396963E-2</v>
      </c>
    </row>
    <row r="29" spans="1:7" x14ac:dyDescent="0.25">
      <c r="A29" s="78" t="s">
        <v>10</v>
      </c>
    </row>
    <row r="30" spans="1:7" x14ac:dyDescent="0.25">
      <c r="A30" s="75" t="s">
        <v>48</v>
      </c>
    </row>
    <row r="31" spans="1:7" x14ac:dyDescent="0.25">
      <c r="A31" s="76" t="s">
        <v>47</v>
      </c>
    </row>
    <row r="34" spans="2:2" x14ac:dyDescent="0.25">
      <c r="B34" s="79"/>
    </row>
  </sheetData>
  <mergeCells count="2">
    <mergeCell ref="A3:G3"/>
    <mergeCell ref="A20:G20"/>
  </mergeCells>
  <conditionalFormatting sqref="D5:D14 G5:G14">
    <cfRule type="cellIs" dxfId="11" priority="8" operator="lessThan">
      <formula>0</formula>
    </cfRule>
  </conditionalFormatting>
  <conditionalFormatting sqref="D22:D28 G22:G28">
    <cfRule type="cellIs" dxfId="10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3"/>
  <sheetViews>
    <sheetView showGridLines="0" zoomScaleNormal="100" workbookViewId="0">
      <selection activeCell="A2" sqref="A2:G32"/>
    </sheetView>
  </sheetViews>
  <sheetFormatPr defaultRowHeight="14.4" x14ac:dyDescent="0.3"/>
  <cols>
    <col min="1" max="1" width="8" customWidth="1"/>
    <col min="2" max="2" width="22.77734375" customWidth="1"/>
    <col min="3" max="7" width="11.77734375" customWidth="1"/>
    <col min="8" max="10" width="9" customWidth="1"/>
  </cols>
  <sheetData>
    <row r="1" spans="1:10" x14ac:dyDescent="0.3">
      <c r="A1" s="7" t="s">
        <v>24</v>
      </c>
      <c r="B1" s="7"/>
      <c r="C1" s="7"/>
      <c r="D1" s="7"/>
      <c r="E1" s="7"/>
      <c r="F1" s="7"/>
      <c r="G1" s="51">
        <v>45938</v>
      </c>
    </row>
    <row r="2" spans="1:10" ht="14.55" customHeight="1" x14ac:dyDescent="0.3">
      <c r="A2" s="82" t="s">
        <v>23</v>
      </c>
      <c r="B2" s="82"/>
      <c r="C2" s="82"/>
      <c r="D2" s="82"/>
      <c r="E2" s="82"/>
      <c r="F2" s="82"/>
      <c r="G2" s="82"/>
      <c r="H2" s="2"/>
      <c r="I2" s="2"/>
      <c r="J2" s="2"/>
    </row>
    <row r="3" spans="1:10" ht="14.55" customHeight="1" x14ac:dyDescent="0.3">
      <c r="A3" s="84" t="s">
        <v>0</v>
      </c>
      <c r="B3" s="84" t="s">
        <v>1</v>
      </c>
      <c r="C3" s="86" t="s">
        <v>122</v>
      </c>
      <c r="D3" s="86"/>
      <c r="E3" s="86"/>
      <c r="F3" s="86"/>
      <c r="G3" s="86"/>
    </row>
    <row r="4" spans="1:10" ht="14.55" customHeight="1" x14ac:dyDescent="0.3">
      <c r="A4" s="85"/>
      <c r="B4" s="85"/>
      <c r="C4" s="87" t="s">
        <v>123</v>
      </c>
      <c r="D4" s="87"/>
      <c r="E4" s="87"/>
      <c r="F4" s="87"/>
      <c r="G4" s="87"/>
    </row>
    <row r="5" spans="1:10" ht="14.55" customHeight="1" x14ac:dyDescent="0.3">
      <c r="A5" s="85"/>
      <c r="B5" s="85"/>
      <c r="C5" s="88">
        <v>2025</v>
      </c>
      <c r="D5" s="88"/>
      <c r="E5" s="88">
        <v>2024</v>
      </c>
      <c r="F5" s="88"/>
      <c r="G5" s="89" t="s">
        <v>3</v>
      </c>
    </row>
    <row r="6" spans="1:10" ht="14.55" customHeight="1" x14ac:dyDescent="0.3">
      <c r="A6" s="91" t="s">
        <v>4</v>
      </c>
      <c r="B6" s="91" t="s">
        <v>5</v>
      </c>
      <c r="C6" s="88"/>
      <c r="D6" s="88"/>
      <c r="E6" s="88"/>
      <c r="F6" s="88"/>
      <c r="G6" s="90"/>
    </row>
    <row r="7" spans="1:10" ht="14.55" customHeight="1" x14ac:dyDescent="0.3">
      <c r="A7" s="91"/>
      <c r="B7" s="91"/>
      <c r="C7" s="13" t="s">
        <v>6</v>
      </c>
      <c r="D7" s="12" t="s">
        <v>2</v>
      </c>
      <c r="E7" s="13" t="s">
        <v>6</v>
      </c>
      <c r="F7" s="12" t="s">
        <v>2</v>
      </c>
      <c r="G7" s="93" t="s">
        <v>7</v>
      </c>
    </row>
    <row r="8" spans="1:10" ht="14.55" customHeight="1" x14ac:dyDescent="0.3">
      <c r="A8" s="92"/>
      <c r="B8" s="92"/>
      <c r="C8" s="14" t="s">
        <v>8</v>
      </c>
      <c r="D8" s="15" t="s">
        <v>9</v>
      </c>
      <c r="E8" s="14" t="s">
        <v>8</v>
      </c>
      <c r="F8" s="15" t="s">
        <v>9</v>
      </c>
      <c r="G8" s="94"/>
    </row>
    <row r="9" spans="1:10" ht="14.55" customHeight="1" x14ac:dyDescent="0.3">
      <c r="A9" s="16">
        <v>1</v>
      </c>
      <c r="B9" s="17" t="s">
        <v>11</v>
      </c>
      <c r="C9" s="44">
        <v>4242</v>
      </c>
      <c r="D9" s="18">
        <v>0.27957556185329202</v>
      </c>
      <c r="E9" s="44">
        <v>2958</v>
      </c>
      <c r="F9" s="18">
        <v>0.21343531279313083</v>
      </c>
      <c r="G9" s="19">
        <v>0.43407707910750504</v>
      </c>
    </row>
    <row r="10" spans="1:10" ht="14.55" customHeight="1" x14ac:dyDescent="0.3">
      <c r="A10" s="20">
        <v>2</v>
      </c>
      <c r="B10" s="21" t="s">
        <v>13</v>
      </c>
      <c r="C10" s="45">
        <v>2255</v>
      </c>
      <c r="D10" s="22">
        <v>0.1486192578923087</v>
      </c>
      <c r="E10" s="45">
        <v>1695</v>
      </c>
      <c r="F10" s="22">
        <v>0.12230319647882243</v>
      </c>
      <c r="G10" s="23">
        <v>0.3303834808259587</v>
      </c>
    </row>
    <row r="11" spans="1:10" ht="14.55" customHeight="1" x14ac:dyDescent="0.3">
      <c r="A11" s="16">
        <v>3</v>
      </c>
      <c r="B11" s="17" t="s">
        <v>12</v>
      </c>
      <c r="C11" s="44">
        <v>2148</v>
      </c>
      <c r="D11" s="18">
        <v>0.14156725762868252</v>
      </c>
      <c r="E11" s="44">
        <v>1730</v>
      </c>
      <c r="F11" s="18">
        <v>0.12482863121437333</v>
      </c>
      <c r="G11" s="19">
        <v>0.24161849710982652</v>
      </c>
    </row>
    <row r="12" spans="1:10" ht="14.55" customHeight="1" x14ac:dyDescent="0.3">
      <c r="A12" s="20">
        <v>4</v>
      </c>
      <c r="B12" s="21" t="s">
        <v>14</v>
      </c>
      <c r="C12" s="45">
        <v>1513</v>
      </c>
      <c r="D12" s="22">
        <v>9.9716601858564555E-2</v>
      </c>
      <c r="E12" s="45">
        <v>1392</v>
      </c>
      <c r="F12" s="22">
        <v>0.10044014719676744</v>
      </c>
      <c r="G12" s="23">
        <v>8.6925287356321768E-2</v>
      </c>
    </row>
    <row r="13" spans="1:10" ht="14.55" customHeight="1" x14ac:dyDescent="0.3">
      <c r="A13" s="16">
        <v>5</v>
      </c>
      <c r="B13" s="17" t="s">
        <v>42</v>
      </c>
      <c r="C13" s="44">
        <v>591</v>
      </c>
      <c r="D13" s="18">
        <v>3.895076781124366E-2</v>
      </c>
      <c r="E13" s="44">
        <v>522</v>
      </c>
      <c r="F13" s="18">
        <v>3.7665055198787795E-2</v>
      </c>
      <c r="G13" s="19">
        <v>0.13218390804597702</v>
      </c>
    </row>
    <row r="14" spans="1:10" ht="14.55" customHeight="1" x14ac:dyDescent="0.3">
      <c r="A14" s="20">
        <v>6</v>
      </c>
      <c r="B14" s="21" t="s">
        <v>15</v>
      </c>
      <c r="C14" s="45">
        <v>351</v>
      </c>
      <c r="D14" s="22">
        <v>2.3133197126474658E-2</v>
      </c>
      <c r="E14" s="45">
        <v>471</v>
      </c>
      <c r="F14" s="22">
        <v>3.3985136012699327E-2</v>
      </c>
      <c r="G14" s="23">
        <v>-0.25477707006369432</v>
      </c>
    </row>
    <row r="15" spans="1:10" ht="14.55" customHeight="1" x14ac:dyDescent="0.3">
      <c r="A15" s="16">
        <v>7</v>
      </c>
      <c r="B15" s="17" t="s">
        <v>17</v>
      </c>
      <c r="C15" s="44">
        <v>324</v>
      </c>
      <c r="D15" s="18">
        <v>2.1353720424438147E-2</v>
      </c>
      <c r="E15" s="44">
        <v>281</v>
      </c>
      <c r="F15" s="18">
        <v>2.0275633162565841E-2</v>
      </c>
      <c r="G15" s="19">
        <v>0.15302491103202853</v>
      </c>
    </row>
    <row r="16" spans="1:10" ht="14.55" customHeight="1" x14ac:dyDescent="0.3">
      <c r="A16" s="20">
        <v>8</v>
      </c>
      <c r="B16" s="21" t="s">
        <v>22</v>
      </c>
      <c r="C16" s="45">
        <v>285</v>
      </c>
      <c r="D16" s="22">
        <v>1.8783365188163186E-2</v>
      </c>
      <c r="E16" s="45">
        <v>253</v>
      </c>
      <c r="F16" s="22">
        <v>1.8255285374125116E-2</v>
      </c>
      <c r="G16" s="23">
        <v>0.12648221343873511</v>
      </c>
    </row>
    <row r="17" spans="1:8" ht="14.55" customHeight="1" x14ac:dyDescent="0.3">
      <c r="A17" s="16">
        <v>9</v>
      </c>
      <c r="B17" s="17" t="s">
        <v>16</v>
      </c>
      <c r="C17" s="44">
        <v>221</v>
      </c>
      <c r="D17" s="18">
        <v>1.4565346338891451E-2</v>
      </c>
      <c r="E17" s="44">
        <v>378</v>
      </c>
      <c r="F17" s="18">
        <v>2.7274695143949781E-2</v>
      </c>
      <c r="G17" s="19">
        <v>-0.41534391534391535</v>
      </c>
    </row>
    <row r="18" spans="1:8" ht="14.55" customHeight="1" x14ac:dyDescent="0.3">
      <c r="A18" s="20">
        <v>10</v>
      </c>
      <c r="B18" s="21" t="s">
        <v>43</v>
      </c>
      <c r="C18" s="45">
        <v>171</v>
      </c>
      <c r="D18" s="22">
        <v>1.1270019112897911E-2</v>
      </c>
      <c r="E18" s="45">
        <v>139</v>
      </c>
      <c r="F18" s="22">
        <v>1.0029583664045025E-2</v>
      </c>
      <c r="G18" s="23">
        <v>0.2302158273381294</v>
      </c>
    </row>
    <row r="19" spans="1:8" ht="14.55" customHeight="1" x14ac:dyDescent="0.3">
      <c r="A19" s="16">
        <v>11</v>
      </c>
      <c r="B19" s="17" t="s">
        <v>19</v>
      </c>
      <c r="C19" s="44">
        <v>167</v>
      </c>
      <c r="D19" s="18">
        <v>1.1006392934818428E-2</v>
      </c>
      <c r="E19" s="44">
        <v>364</v>
      </c>
      <c r="F19" s="18">
        <v>2.6264521249729417E-2</v>
      </c>
      <c r="G19" s="19">
        <v>-0.54120879120879128</v>
      </c>
    </row>
    <row r="20" spans="1:8" ht="14.55" customHeight="1" x14ac:dyDescent="0.3">
      <c r="A20" s="20">
        <v>12</v>
      </c>
      <c r="B20" s="21" t="s">
        <v>107</v>
      </c>
      <c r="C20" s="45">
        <v>160</v>
      </c>
      <c r="D20" s="22">
        <v>1.0545047123179331E-2</v>
      </c>
      <c r="E20" s="45">
        <v>120</v>
      </c>
      <c r="F20" s="22">
        <v>8.6586333790316765E-3</v>
      </c>
      <c r="G20" s="23">
        <v>0.33333333333333326</v>
      </c>
    </row>
    <row r="21" spans="1:8" ht="14.55" customHeight="1" x14ac:dyDescent="0.3">
      <c r="A21" s="16">
        <v>13</v>
      </c>
      <c r="B21" s="17" t="s">
        <v>18</v>
      </c>
      <c r="C21" s="44">
        <v>150</v>
      </c>
      <c r="D21" s="18">
        <v>9.8859816779806233E-3</v>
      </c>
      <c r="E21" s="44">
        <v>285</v>
      </c>
      <c r="F21" s="18">
        <v>2.0564254275200231E-2</v>
      </c>
      <c r="G21" s="19">
        <v>-0.47368421052631582</v>
      </c>
    </row>
    <row r="22" spans="1:8" ht="14.55" customHeight="1" x14ac:dyDescent="0.3">
      <c r="A22" s="20">
        <v>14</v>
      </c>
      <c r="B22" s="21" t="s">
        <v>101</v>
      </c>
      <c r="C22" s="45">
        <v>148</v>
      </c>
      <c r="D22" s="22">
        <v>9.754168588940881E-3</v>
      </c>
      <c r="E22" s="45">
        <v>159</v>
      </c>
      <c r="F22" s="22">
        <v>1.147268922721697E-2</v>
      </c>
      <c r="G22" s="23">
        <v>-6.9182389937106903E-2</v>
      </c>
    </row>
    <row r="23" spans="1:8" ht="14.55" customHeight="1" x14ac:dyDescent="0.3">
      <c r="A23" s="16">
        <v>15</v>
      </c>
      <c r="B23" s="17" t="s">
        <v>110</v>
      </c>
      <c r="C23" s="44">
        <v>121</v>
      </c>
      <c r="D23" s="24">
        <v>7.9746918869043702E-3</v>
      </c>
      <c r="E23" s="44">
        <v>39</v>
      </c>
      <c r="F23" s="24">
        <v>2.8140558481852948E-3</v>
      </c>
      <c r="G23" s="25">
        <v>2.1025641025641026</v>
      </c>
    </row>
    <row r="24" spans="1:8" ht="14.55" customHeight="1" x14ac:dyDescent="0.3">
      <c r="A24" s="20">
        <v>16</v>
      </c>
      <c r="B24" s="21" t="s">
        <v>20</v>
      </c>
      <c r="C24" s="45">
        <v>112</v>
      </c>
      <c r="D24" s="22">
        <v>7.3815329862255323E-3</v>
      </c>
      <c r="E24" s="45">
        <v>211</v>
      </c>
      <c r="F24" s="22">
        <v>1.5224763691464031E-2</v>
      </c>
      <c r="G24" s="23">
        <v>-0.46919431279620849</v>
      </c>
    </row>
    <row r="25" spans="1:8" ht="14.55" customHeight="1" x14ac:dyDescent="0.3">
      <c r="A25" s="16">
        <v>17</v>
      </c>
      <c r="B25" s="17" t="s">
        <v>116</v>
      </c>
      <c r="C25" s="44">
        <v>104</v>
      </c>
      <c r="D25" s="24">
        <v>6.8542806300665657E-3</v>
      </c>
      <c r="E25" s="44">
        <v>115</v>
      </c>
      <c r="F25" s="24">
        <v>8.2978569882386898E-3</v>
      </c>
      <c r="G25" s="25">
        <v>-9.5652173913043481E-2</v>
      </c>
    </row>
    <row r="26" spans="1:8" ht="14.55" customHeight="1" x14ac:dyDescent="0.3">
      <c r="A26" s="20">
        <v>18</v>
      </c>
      <c r="B26" s="21" t="s">
        <v>109</v>
      </c>
      <c r="C26" s="45">
        <v>98</v>
      </c>
      <c r="D26" s="22">
        <v>6.4588413629473405E-3</v>
      </c>
      <c r="E26" s="45">
        <v>108</v>
      </c>
      <c r="F26" s="22">
        <v>7.7927700411285087E-3</v>
      </c>
      <c r="G26" s="23">
        <v>-9.259259259259256E-2</v>
      </c>
    </row>
    <row r="27" spans="1:8" ht="14.55" customHeight="1" x14ac:dyDescent="0.3">
      <c r="A27" s="16">
        <v>19</v>
      </c>
      <c r="B27" s="17" t="s">
        <v>21</v>
      </c>
      <c r="C27" s="44">
        <v>92</v>
      </c>
      <c r="D27" s="24">
        <v>6.0634020958281161E-3</v>
      </c>
      <c r="E27" s="44">
        <v>222</v>
      </c>
      <c r="F27" s="24">
        <v>1.6018471751208602E-2</v>
      </c>
      <c r="G27" s="25">
        <v>-0.5855855855855856</v>
      </c>
    </row>
    <row r="28" spans="1:8" ht="14.55" customHeight="1" x14ac:dyDescent="0.3">
      <c r="A28" s="20"/>
      <c r="B28" s="21" t="s">
        <v>118</v>
      </c>
      <c r="C28" s="45">
        <v>85</v>
      </c>
      <c r="D28" s="22">
        <v>5.6020562841890198E-3</v>
      </c>
      <c r="E28" s="45">
        <v>36</v>
      </c>
      <c r="F28" s="22">
        <v>2.597590013709503E-3</v>
      </c>
      <c r="G28" s="23">
        <v>1.3611111111111112</v>
      </c>
    </row>
    <row r="29" spans="1:8" ht="14.55" customHeight="1" x14ac:dyDescent="0.3">
      <c r="A29" s="26"/>
      <c r="B29" s="27" t="s">
        <v>104</v>
      </c>
      <c r="C29" s="46">
        <f>C30-SUM(C9:C28)</f>
        <v>1835</v>
      </c>
      <c r="D29" s="28">
        <f>C29/C30</f>
        <v>0.12093850919396296</v>
      </c>
      <c r="E29" s="46">
        <f>E30-SUM(E9:E28)</f>
        <v>2381</v>
      </c>
      <c r="F29" s="28">
        <f>E29/E30</f>
        <v>0.17180171729562019</v>
      </c>
      <c r="G29" s="29">
        <f>C29/E29-1</f>
        <v>-0.22931541369172614</v>
      </c>
    </row>
    <row r="30" spans="1:8" ht="14.55" customHeight="1" x14ac:dyDescent="0.3">
      <c r="A30" s="30"/>
      <c r="B30" s="31" t="s">
        <v>105</v>
      </c>
      <c r="C30" s="47">
        <v>15173</v>
      </c>
      <c r="D30" s="32">
        <v>1</v>
      </c>
      <c r="E30" s="47">
        <v>13859</v>
      </c>
      <c r="F30" s="32">
        <v>1.0000000000000007</v>
      </c>
      <c r="G30" s="33">
        <v>9.4812035500396963E-2</v>
      </c>
      <c r="H30" s="4"/>
    </row>
    <row r="31" spans="1:8" ht="14.55" customHeight="1" x14ac:dyDescent="0.3">
      <c r="A31" s="34" t="s">
        <v>10</v>
      </c>
      <c r="B31" s="35"/>
      <c r="C31" s="35"/>
      <c r="D31" s="36"/>
      <c r="E31" s="35"/>
      <c r="F31" s="36"/>
      <c r="G31" s="37"/>
      <c r="H31" s="4"/>
    </row>
    <row r="32" spans="1:8" ht="11.25" customHeight="1" x14ac:dyDescent="0.3">
      <c r="A32" s="9" t="s">
        <v>48</v>
      </c>
      <c r="B32" s="7"/>
      <c r="C32" s="7"/>
      <c r="D32" s="7"/>
      <c r="E32" s="7"/>
      <c r="F32" s="7"/>
      <c r="G32" s="7" t="s">
        <v>44</v>
      </c>
    </row>
    <row r="33" spans="1:7" x14ac:dyDescent="0.3">
      <c r="A33" s="10" t="s">
        <v>47</v>
      </c>
      <c r="B33" s="7"/>
      <c r="C33" s="7"/>
      <c r="D33" s="7"/>
      <c r="E33" s="7"/>
      <c r="F33" s="7"/>
      <c r="G33" s="7"/>
    </row>
  </sheetData>
  <mergeCells count="11">
    <mergeCell ref="A2:G2"/>
    <mergeCell ref="A3:A5"/>
    <mergeCell ref="B3:B5"/>
    <mergeCell ref="C3:G3"/>
    <mergeCell ref="C4:G4"/>
    <mergeCell ref="C5:D6"/>
    <mergeCell ref="E5:F6"/>
    <mergeCell ref="G5:G6"/>
    <mergeCell ref="A6:A8"/>
    <mergeCell ref="B6:B8"/>
    <mergeCell ref="G7:G8"/>
  </mergeCells>
  <conditionalFormatting sqref="C9:G28">
    <cfRule type="cellIs" dxfId="9" priority="2" operator="equal">
      <formula>0</formula>
    </cfRule>
  </conditionalFormatting>
  <conditionalFormatting sqref="G9:G31">
    <cfRule type="cellIs" dxfId="8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r:id="rId1"/>
  <ignoredErrors>
    <ignoredError sqref="D29:E29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53"/>
  <sheetViews>
    <sheetView showGridLines="0" topLeftCell="A30" zoomScaleNormal="100" workbookViewId="0">
      <selection activeCell="H58" sqref="H58"/>
    </sheetView>
  </sheetViews>
  <sheetFormatPr defaultRowHeight="14.4" x14ac:dyDescent="0.3"/>
  <cols>
    <col min="1" max="1" width="8" customWidth="1"/>
    <col min="2" max="2" width="22.77734375" customWidth="1"/>
    <col min="3" max="7" width="11.77734375" customWidth="1"/>
    <col min="8" max="8" width="9" customWidth="1"/>
  </cols>
  <sheetData>
    <row r="1" spans="1:8" x14ac:dyDescent="0.3">
      <c r="A1" s="7" t="s">
        <v>24</v>
      </c>
      <c r="B1" s="7"/>
      <c r="C1" s="7"/>
      <c r="D1" s="7"/>
      <c r="E1" s="7"/>
      <c r="F1" s="7"/>
      <c r="G1" s="51">
        <v>45938</v>
      </c>
    </row>
    <row r="2" spans="1:8" ht="14.55" customHeight="1" x14ac:dyDescent="0.3">
      <c r="A2" s="82" t="s">
        <v>25</v>
      </c>
      <c r="B2" s="82"/>
      <c r="C2" s="82"/>
      <c r="D2" s="82"/>
      <c r="E2" s="82"/>
      <c r="F2" s="82"/>
      <c r="G2" s="82"/>
      <c r="H2" s="2"/>
    </row>
    <row r="3" spans="1:8" ht="14.55" customHeight="1" x14ac:dyDescent="0.3">
      <c r="A3" s="83" t="s">
        <v>50</v>
      </c>
      <c r="B3" s="83"/>
      <c r="C3" s="83"/>
      <c r="D3" s="83"/>
      <c r="E3" s="83"/>
      <c r="F3" s="83"/>
      <c r="G3" s="83"/>
      <c r="H3" s="6"/>
    </row>
    <row r="4" spans="1:8" ht="14.55" customHeight="1" x14ac:dyDescent="0.3">
      <c r="A4" s="11"/>
      <c r="B4" s="11"/>
      <c r="C4" s="11"/>
      <c r="D4" s="11"/>
      <c r="E4" s="11"/>
      <c r="F4" s="11"/>
      <c r="G4" s="38" t="s">
        <v>49</v>
      </c>
      <c r="H4" s="3"/>
    </row>
    <row r="5" spans="1:8" ht="14.55" customHeight="1" x14ac:dyDescent="0.3">
      <c r="A5" s="84" t="s">
        <v>0</v>
      </c>
      <c r="B5" s="84" t="s">
        <v>1</v>
      </c>
      <c r="C5" s="86" t="s">
        <v>122</v>
      </c>
      <c r="D5" s="86"/>
      <c r="E5" s="86"/>
      <c r="F5" s="86"/>
      <c r="G5" s="86"/>
    </row>
    <row r="6" spans="1:8" ht="14.55" customHeight="1" x14ac:dyDescent="0.3">
      <c r="A6" s="85"/>
      <c r="B6" s="85"/>
      <c r="C6" s="87" t="s">
        <v>123</v>
      </c>
      <c r="D6" s="87"/>
      <c r="E6" s="87"/>
      <c r="F6" s="87"/>
      <c r="G6" s="87"/>
    </row>
    <row r="7" spans="1:8" ht="14.55" customHeight="1" x14ac:dyDescent="0.3">
      <c r="A7" s="85"/>
      <c r="B7" s="85"/>
      <c r="C7" s="88">
        <v>2025</v>
      </c>
      <c r="D7" s="88"/>
      <c r="E7" s="88">
        <v>2024</v>
      </c>
      <c r="F7" s="88"/>
      <c r="G7" s="89" t="s">
        <v>3</v>
      </c>
    </row>
    <row r="8" spans="1:8" ht="14.55" customHeight="1" x14ac:dyDescent="0.3">
      <c r="A8" s="95" t="s">
        <v>4</v>
      </c>
      <c r="B8" s="95" t="s">
        <v>5</v>
      </c>
      <c r="C8" s="88"/>
      <c r="D8" s="88"/>
      <c r="E8" s="88"/>
      <c r="F8" s="88"/>
      <c r="G8" s="90"/>
    </row>
    <row r="9" spans="1:8" ht="14.55" customHeight="1" x14ac:dyDescent="0.3">
      <c r="A9" s="95"/>
      <c r="B9" s="95"/>
      <c r="C9" s="13" t="s">
        <v>6</v>
      </c>
      <c r="D9" s="12" t="s">
        <v>2</v>
      </c>
      <c r="E9" s="13" t="s">
        <v>6</v>
      </c>
      <c r="F9" s="12" t="s">
        <v>2</v>
      </c>
      <c r="G9" s="93" t="s">
        <v>7</v>
      </c>
    </row>
    <row r="10" spans="1:8" ht="14.55" customHeight="1" x14ac:dyDescent="0.3">
      <c r="A10" s="96"/>
      <c r="B10" s="96"/>
      <c r="C10" s="14" t="s">
        <v>8</v>
      </c>
      <c r="D10" s="15" t="s">
        <v>9</v>
      </c>
      <c r="E10" s="14" t="s">
        <v>8</v>
      </c>
      <c r="F10" s="15" t="s">
        <v>9</v>
      </c>
      <c r="G10" s="94"/>
    </row>
    <row r="11" spans="1:8" ht="14.55" customHeight="1" x14ac:dyDescent="0.3">
      <c r="A11" s="16">
        <v>1</v>
      </c>
      <c r="B11" s="17" t="s">
        <v>11</v>
      </c>
      <c r="C11" s="44">
        <v>4236</v>
      </c>
      <c r="D11" s="19">
        <v>0.31823304034257383</v>
      </c>
      <c r="E11" s="44">
        <v>2953</v>
      </c>
      <c r="F11" s="18">
        <v>0.24025709869009845</v>
      </c>
      <c r="G11" s="19">
        <v>0.43447341686420593</v>
      </c>
    </row>
    <row r="12" spans="1:8" ht="14.55" customHeight="1" x14ac:dyDescent="0.3">
      <c r="A12" s="20">
        <v>2</v>
      </c>
      <c r="B12" s="21" t="s">
        <v>12</v>
      </c>
      <c r="C12" s="45">
        <v>2141</v>
      </c>
      <c r="D12" s="23">
        <v>0.16084441439411012</v>
      </c>
      <c r="E12" s="45">
        <v>1720</v>
      </c>
      <c r="F12" s="22">
        <v>0.13993979334472378</v>
      </c>
      <c r="G12" s="23">
        <v>0.24476744186046506</v>
      </c>
    </row>
    <row r="13" spans="1:8" ht="14.55" customHeight="1" x14ac:dyDescent="0.3">
      <c r="A13" s="16">
        <v>3</v>
      </c>
      <c r="B13" s="17" t="s">
        <v>13</v>
      </c>
      <c r="C13" s="44">
        <v>1877</v>
      </c>
      <c r="D13" s="19">
        <v>0.14101119374953047</v>
      </c>
      <c r="E13" s="44">
        <v>1400</v>
      </c>
      <c r="F13" s="18">
        <v>0.11390448295500773</v>
      </c>
      <c r="G13" s="19">
        <v>0.34071428571428575</v>
      </c>
    </row>
    <row r="14" spans="1:8" ht="14.55" customHeight="1" x14ac:dyDescent="0.3">
      <c r="A14" s="20">
        <v>4</v>
      </c>
      <c r="B14" s="21" t="s">
        <v>14</v>
      </c>
      <c r="C14" s="45">
        <v>1503</v>
      </c>
      <c r="D14" s="23">
        <v>0.11291413116970926</v>
      </c>
      <c r="E14" s="45">
        <v>1391</v>
      </c>
      <c r="F14" s="22">
        <v>0.11317223985029697</v>
      </c>
      <c r="G14" s="23">
        <v>8.0517613227893525E-2</v>
      </c>
    </row>
    <row r="15" spans="1:8" ht="14.55" customHeight="1" x14ac:dyDescent="0.3">
      <c r="A15" s="16">
        <v>5</v>
      </c>
      <c r="B15" s="17" t="s">
        <v>15</v>
      </c>
      <c r="C15" s="44">
        <v>346</v>
      </c>
      <c r="D15" s="19">
        <v>2.5993539178123356E-2</v>
      </c>
      <c r="E15" s="44">
        <v>458</v>
      </c>
      <c r="F15" s="18">
        <v>3.7263037995281099E-2</v>
      </c>
      <c r="G15" s="19">
        <v>-0.24454148471615722</v>
      </c>
    </row>
    <row r="16" spans="1:8" ht="14.55" customHeight="1" x14ac:dyDescent="0.3">
      <c r="A16" s="20">
        <v>6</v>
      </c>
      <c r="B16" s="21" t="s">
        <v>17</v>
      </c>
      <c r="C16" s="45">
        <v>297</v>
      </c>
      <c r="D16" s="23">
        <v>2.231237322515213E-2</v>
      </c>
      <c r="E16" s="45">
        <v>257</v>
      </c>
      <c r="F16" s="22">
        <v>2.0909608656740703E-2</v>
      </c>
      <c r="G16" s="23">
        <v>0.15564202334630339</v>
      </c>
    </row>
    <row r="17" spans="1:7" ht="14.55" customHeight="1" x14ac:dyDescent="0.3">
      <c r="A17" s="16">
        <v>7</v>
      </c>
      <c r="B17" s="17" t="s">
        <v>22</v>
      </c>
      <c r="C17" s="44">
        <v>246</v>
      </c>
      <c r="D17" s="19">
        <v>1.8480955600631056E-2</v>
      </c>
      <c r="E17" s="44">
        <v>229</v>
      </c>
      <c r="F17" s="18">
        <v>1.863151899764055E-2</v>
      </c>
      <c r="G17" s="19">
        <v>7.4235807860262071E-2</v>
      </c>
    </row>
    <row r="18" spans="1:7" ht="14.55" customHeight="1" x14ac:dyDescent="0.3">
      <c r="A18" s="20">
        <v>8</v>
      </c>
      <c r="B18" s="21" t="s">
        <v>16</v>
      </c>
      <c r="C18" s="45">
        <v>210</v>
      </c>
      <c r="D18" s="23">
        <v>1.5776425512733828E-2</v>
      </c>
      <c r="E18" s="45">
        <v>373</v>
      </c>
      <c r="F18" s="22">
        <v>3.0347408673012773E-2</v>
      </c>
      <c r="G18" s="23">
        <v>-0.4369973190348525</v>
      </c>
    </row>
    <row r="19" spans="1:7" ht="14.55" customHeight="1" x14ac:dyDescent="0.3">
      <c r="A19" s="16">
        <v>9</v>
      </c>
      <c r="B19" s="17" t="s">
        <v>43</v>
      </c>
      <c r="C19" s="44">
        <v>171</v>
      </c>
      <c r="D19" s="19">
        <v>1.2846517917511832E-2</v>
      </c>
      <c r="E19" s="44">
        <v>139</v>
      </c>
      <c r="F19" s="18">
        <v>1.130908795053291E-2</v>
      </c>
      <c r="G19" s="19">
        <v>0.2302158273381294</v>
      </c>
    </row>
    <row r="20" spans="1:7" ht="14.55" customHeight="1" x14ac:dyDescent="0.3">
      <c r="A20" s="20">
        <v>10</v>
      </c>
      <c r="B20" s="21" t="s">
        <v>19</v>
      </c>
      <c r="C20" s="45">
        <v>167</v>
      </c>
      <c r="D20" s="23">
        <v>1.2546014574412141E-2</v>
      </c>
      <c r="E20" s="45">
        <v>364</v>
      </c>
      <c r="F20" s="22">
        <v>2.9615165568302008E-2</v>
      </c>
      <c r="G20" s="23">
        <v>-0.54120879120879128</v>
      </c>
    </row>
    <row r="21" spans="1:7" ht="14.55" customHeight="1" x14ac:dyDescent="0.3">
      <c r="A21" s="16">
        <v>11</v>
      </c>
      <c r="B21" s="17" t="s">
        <v>107</v>
      </c>
      <c r="C21" s="44">
        <v>160</v>
      </c>
      <c r="D21" s="19">
        <v>1.2020133723987679E-2</v>
      </c>
      <c r="E21" s="44">
        <v>120</v>
      </c>
      <c r="F21" s="18">
        <v>9.7632413961435197E-3</v>
      </c>
      <c r="G21" s="19">
        <v>0.33333333333333326</v>
      </c>
    </row>
    <row r="22" spans="1:7" ht="14.55" customHeight="1" x14ac:dyDescent="0.3">
      <c r="A22" s="20">
        <v>12</v>
      </c>
      <c r="B22" s="21" t="s">
        <v>18</v>
      </c>
      <c r="C22" s="45">
        <v>129</v>
      </c>
      <c r="D22" s="23">
        <v>9.6912328149650669E-3</v>
      </c>
      <c r="E22" s="45">
        <v>257</v>
      </c>
      <c r="F22" s="22">
        <v>2.0909608656740703E-2</v>
      </c>
      <c r="G22" s="23">
        <v>-0.49805447470817121</v>
      </c>
    </row>
    <row r="23" spans="1:7" ht="14.55" customHeight="1" x14ac:dyDescent="0.3">
      <c r="A23" s="16">
        <v>13</v>
      </c>
      <c r="B23" s="17" t="s">
        <v>101</v>
      </c>
      <c r="C23" s="44">
        <v>118</v>
      </c>
      <c r="D23" s="19">
        <v>8.8648486214409142E-3</v>
      </c>
      <c r="E23" s="44">
        <v>132</v>
      </c>
      <c r="F23" s="18">
        <v>1.0739565535757872E-2</v>
      </c>
      <c r="G23" s="19">
        <v>-0.10606060606060608</v>
      </c>
    </row>
    <row r="24" spans="1:7" ht="14.55" customHeight="1" x14ac:dyDescent="0.3">
      <c r="A24" s="20">
        <v>14</v>
      </c>
      <c r="B24" s="21" t="s">
        <v>20</v>
      </c>
      <c r="C24" s="45">
        <v>111</v>
      </c>
      <c r="D24" s="23">
        <v>8.338967771016453E-3</v>
      </c>
      <c r="E24" s="45">
        <v>211</v>
      </c>
      <c r="F24" s="22">
        <v>1.7167032788219024E-2</v>
      </c>
      <c r="G24" s="23">
        <v>-0.47393364928909953</v>
      </c>
    </row>
    <row r="25" spans="1:7" ht="14.55" customHeight="1" x14ac:dyDescent="0.3">
      <c r="A25" s="16">
        <v>15</v>
      </c>
      <c r="B25" s="17" t="s">
        <v>109</v>
      </c>
      <c r="C25" s="44">
        <v>98</v>
      </c>
      <c r="D25" s="19">
        <v>7.3623319059424536E-3</v>
      </c>
      <c r="E25" s="44">
        <v>108</v>
      </c>
      <c r="F25" s="18">
        <v>8.7869172565291677E-3</v>
      </c>
      <c r="G25" s="19">
        <v>-9.259259259259256E-2</v>
      </c>
    </row>
    <row r="26" spans="1:7" ht="14.55" customHeight="1" x14ac:dyDescent="0.3">
      <c r="A26" s="20">
        <v>16</v>
      </c>
      <c r="B26" s="21" t="s">
        <v>21</v>
      </c>
      <c r="C26" s="45">
        <v>92</v>
      </c>
      <c r="D26" s="23">
        <v>6.9115768912929153E-3</v>
      </c>
      <c r="E26" s="45">
        <v>221</v>
      </c>
      <c r="F26" s="22">
        <v>1.7980636237897647E-2</v>
      </c>
      <c r="G26" s="23">
        <v>-0.58371040723981893</v>
      </c>
    </row>
    <row r="27" spans="1:7" ht="14.55" customHeight="1" x14ac:dyDescent="0.3">
      <c r="A27" s="16">
        <v>17</v>
      </c>
      <c r="B27" s="17" t="s">
        <v>79</v>
      </c>
      <c r="C27" s="44">
        <v>81</v>
      </c>
      <c r="D27" s="19">
        <v>6.0851926977687626E-3</v>
      </c>
      <c r="E27" s="44">
        <v>126</v>
      </c>
      <c r="F27" s="18">
        <v>1.0251403465950696E-2</v>
      </c>
      <c r="G27" s="19">
        <v>-0.3571428571428571</v>
      </c>
    </row>
    <row r="28" spans="1:7" ht="14.55" customHeight="1" x14ac:dyDescent="0.3">
      <c r="A28" s="20">
        <v>18</v>
      </c>
      <c r="B28" s="21" t="s">
        <v>121</v>
      </c>
      <c r="C28" s="45">
        <v>72</v>
      </c>
      <c r="D28" s="23">
        <v>5.4090601757944556E-3</v>
      </c>
      <c r="E28" s="45">
        <v>156</v>
      </c>
      <c r="F28" s="22">
        <v>1.2692213814986576E-2</v>
      </c>
      <c r="G28" s="23">
        <v>-0.53846153846153844</v>
      </c>
    </row>
    <row r="29" spans="1:7" ht="14.55" customHeight="1" x14ac:dyDescent="0.3">
      <c r="A29" s="16"/>
      <c r="B29" s="17" t="s">
        <v>111</v>
      </c>
      <c r="C29" s="44">
        <v>72</v>
      </c>
      <c r="D29" s="19">
        <v>5.4090601757944556E-3</v>
      </c>
      <c r="E29" s="44">
        <v>88</v>
      </c>
      <c r="F29" s="18">
        <v>7.1597103571719141E-3</v>
      </c>
      <c r="G29" s="19">
        <v>-0.18181818181818177</v>
      </c>
    </row>
    <row r="30" spans="1:7" ht="14.55" customHeight="1" x14ac:dyDescent="0.3">
      <c r="A30" s="20">
        <v>20</v>
      </c>
      <c r="B30" s="21" t="s">
        <v>115</v>
      </c>
      <c r="C30" s="45">
        <v>69</v>
      </c>
      <c r="D30" s="23">
        <v>5.1836826684696869E-3</v>
      </c>
      <c r="E30" s="45">
        <v>82</v>
      </c>
      <c r="F30" s="22">
        <v>6.6715482873647381E-3</v>
      </c>
      <c r="G30" s="23">
        <v>-0.15853658536585369</v>
      </c>
    </row>
    <row r="31" spans="1:7" ht="14.55" customHeight="1" x14ac:dyDescent="0.3">
      <c r="A31" s="39"/>
      <c r="B31" s="27" t="s">
        <v>104</v>
      </c>
      <c r="C31" s="46">
        <f>C32-SUM(C11:C30)</f>
        <v>1115</v>
      </c>
      <c r="D31" s="28">
        <f>C31/C32</f>
        <v>8.3765306889039146E-2</v>
      </c>
      <c r="E31" s="46">
        <f>E32-SUM(E11:E30)</f>
        <v>1506</v>
      </c>
      <c r="F31" s="28">
        <f>E31/E32</f>
        <v>0.12252867952160117</v>
      </c>
      <c r="G31" s="29">
        <f>C31/E31-1</f>
        <v>-0.2596281540504648</v>
      </c>
    </row>
    <row r="32" spans="1:7" ht="14.55" customHeight="1" x14ac:dyDescent="0.3">
      <c r="A32" s="30"/>
      <c r="B32" s="31" t="s">
        <v>106</v>
      </c>
      <c r="C32" s="47">
        <v>13311</v>
      </c>
      <c r="D32" s="32">
        <v>1</v>
      </c>
      <c r="E32" s="47">
        <v>12291</v>
      </c>
      <c r="F32" s="32">
        <v>0.99999999999999944</v>
      </c>
      <c r="G32" s="33">
        <v>8.2987551867219844E-2</v>
      </c>
    </row>
    <row r="33" spans="1:7" ht="12.75" customHeight="1" x14ac:dyDescent="0.3">
      <c r="A33" s="34" t="s">
        <v>10</v>
      </c>
      <c r="B33" s="7"/>
      <c r="C33" s="7"/>
      <c r="D33" s="7"/>
      <c r="E33" s="7"/>
      <c r="F33" s="7"/>
      <c r="G33" s="7"/>
    </row>
    <row r="34" spans="1:7" x14ac:dyDescent="0.3">
      <c r="A34" s="7" t="s">
        <v>46</v>
      </c>
      <c r="B34" s="7"/>
      <c r="C34" s="7"/>
      <c r="D34" s="7"/>
      <c r="E34" s="7"/>
      <c r="F34" s="7"/>
      <c r="G34" s="7"/>
    </row>
    <row r="35" spans="1:7" x14ac:dyDescent="0.3">
      <c r="A35" s="8" t="s">
        <v>47</v>
      </c>
      <c r="B35" s="7"/>
      <c r="C35" s="7"/>
      <c r="D35" s="7"/>
      <c r="E35" s="7"/>
      <c r="F35" s="7"/>
      <c r="G35" s="7"/>
    </row>
    <row r="51" ht="15" customHeight="1" x14ac:dyDescent="0.3"/>
    <row r="53" ht="15" customHeight="1" x14ac:dyDescent="0.3"/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C11:G30">
    <cfRule type="cellIs" dxfId="7" priority="5" operator="equal">
      <formula>0</formula>
    </cfRule>
  </conditionalFormatting>
  <conditionalFormatting sqref="G11:G32">
    <cfRule type="cellIs" dxfId="6" priority="4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portrait" horizontalDpi="4294967292" r:id="rId1"/>
  <ignoredErrors>
    <ignoredError sqref="D31:E31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3"/>
  <sheetViews>
    <sheetView showGridLines="0" zoomScaleNormal="100" workbookViewId="0">
      <selection activeCell="A2" sqref="A2:G32"/>
    </sheetView>
  </sheetViews>
  <sheetFormatPr defaultRowHeight="14.4" x14ac:dyDescent="0.3"/>
  <cols>
    <col min="1" max="1" width="8" customWidth="1"/>
    <col min="2" max="2" width="25.5546875" customWidth="1"/>
    <col min="3" max="7" width="11.77734375" customWidth="1"/>
    <col min="8" max="10" width="9" customWidth="1"/>
  </cols>
  <sheetData>
    <row r="1" spans="1:10" x14ac:dyDescent="0.3">
      <c r="A1" s="7" t="s">
        <v>24</v>
      </c>
      <c r="B1" s="7"/>
      <c r="C1" s="7"/>
      <c r="D1" s="7"/>
      <c r="E1" s="7"/>
      <c r="F1" s="7"/>
      <c r="G1" s="51">
        <v>45938</v>
      </c>
    </row>
    <row r="2" spans="1:10" ht="14.55" customHeight="1" x14ac:dyDescent="0.3">
      <c r="A2" s="82" t="s">
        <v>26</v>
      </c>
      <c r="B2" s="82"/>
      <c r="C2" s="82"/>
      <c r="D2" s="82"/>
      <c r="E2" s="82"/>
      <c r="F2" s="82"/>
      <c r="G2" s="82"/>
      <c r="H2" s="2"/>
      <c r="I2" s="2"/>
      <c r="J2" s="2"/>
    </row>
    <row r="3" spans="1:10" ht="14.55" customHeight="1" x14ac:dyDescent="0.3">
      <c r="A3" s="84" t="s">
        <v>0</v>
      </c>
      <c r="B3" s="84" t="s">
        <v>1</v>
      </c>
      <c r="C3" s="86" t="s">
        <v>122</v>
      </c>
      <c r="D3" s="86"/>
      <c r="E3" s="86"/>
      <c r="F3" s="86"/>
      <c r="G3" s="86"/>
    </row>
    <row r="4" spans="1:10" ht="14.55" customHeight="1" x14ac:dyDescent="0.3">
      <c r="A4" s="85"/>
      <c r="B4" s="85"/>
      <c r="C4" s="87" t="s">
        <v>123</v>
      </c>
      <c r="D4" s="87"/>
      <c r="E4" s="87"/>
      <c r="F4" s="87"/>
      <c r="G4" s="87"/>
    </row>
    <row r="5" spans="1:10" ht="14.55" customHeight="1" x14ac:dyDescent="0.3">
      <c r="A5" s="85"/>
      <c r="B5" s="85"/>
      <c r="C5" s="88">
        <v>2025</v>
      </c>
      <c r="D5" s="88"/>
      <c r="E5" s="88">
        <v>2024</v>
      </c>
      <c r="F5" s="88"/>
      <c r="G5" s="89" t="s">
        <v>3</v>
      </c>
    </row>
    <row r="6" spans="1:10" ht="14.55" customHeight="1" x14ac:dyDescent="0.3">
      <c r="A6" s="95" t="s">
        <v>4</v>
      </c>
      <c r="B6" s="95" t="s">
        <v>5</v>
      </c>
      <c r="C6" s="88"/>
      <c r="D6" s="88"/>
      <c r="E6" s="88"/>
      <c r="F6" s="88"/>
      <c r="G6" s="90"/>
    </row>
    <row r="7" spans="1:10" ht="14.55" customHeight="1" x14ac:dyDescent="0.3">
      <c r="A7" s="95"/>
      <c r="B7" s="95"/>
      <c r="C7" s="13" t="s">
        <v>6</v>
      </c>
      <c r="D7" s="12" t="s">
        <v>2</v>
      </c>
      <c r="E7" s="13" t="s">
        <v>6</v>
      </c>
      <c r="F7" s="12" t="s">
        <v>2</v>
      </c>
      <c r="G7" s="93" t="s">
        <v>7</v>
      </c>
    </row>
    <row r="8" spans="1:10" ht="14.55" customHeight="1" x14ac:dyDescent="0.3">
      <c r="A8" s="96"/>
      <c r="B8" s="96"/>
      <c r="C8" s="14" t="s">
        <v>8</v>
      </c>
      <c r="D8" s="15" t="s">
        <v>9</v>
      </c>
      <c r="E8" s="14" t="s">
        <v>8</v>
      </c>
      <c r="F8" s="15" t="s">
        <v>9</v>
      </c>
      <c r="G8" s="94"/>
    </row>
    <row r="9" spans="1:10" ht="14.55" customHeight="1" x14ac:dyDescent="0.3">
      <c r="A9" s="16">
        <v>1</v>
      </c>
      <c r="B9" s="17" t="s">
        <v>27</v>
      </c>
      <c r="C9" s="44">
        <v>10270</v>
      </c>
      <c r="D9" s="18">
        <v>0.25389997280526094</v>
      </c>
      <c r="E9" s="44">
        <v>9618</v>
      </c>
      <c r="F9" s="18">
        <v>0.26277252609147039</v>
      </c>
      <c r="G9" s="19">
        <v>6.7789561239342877E-2</v>
      </c>
    </row>
    <row r="10" spans="1:10" ht="14.55" customHeight="1" x14ac:dyDescent="0.3">
      <c r="A10" s="20">
        <v>2</v>
      </c>
      <c r="B10" s="21" t="s">
        <v>102</v>
      </c>
      <c r="C10" s="45">
        <v>9619</v>
      </c>
      <c r="D10" s="22">
        <v>0.23780563178323322</v>
      </c>
      <c r="E10" s="45">
        <v>8766</v>
      </c>
      <c r="F10" s="22">
        <v>0.23949510955685482</v>
      </c>
      <c r="G10" s="23">
        <v>9.7307780059320059E-2</v>
      </c>
    </row>
    <row r="11" spans="1:10" ht="14.55" customHeight="1" x14ac:dyDescent="0.3">
      <c r="A11" s="16">
        <v>3</v>
      </c>
      <c r="B11" s="17" t="s">
        <v>18</v>
      </c>
      <c r="C11" s="44">
        <v>2652</v>
      </c>
      <c r="D11" s="18">
        <v>6.5564043610472453E-2</v>
      </c>
      <c r="E11" s="44">
        <v>2100</v>
      </c>
      <c r="F11" s="18">
        <v>5.7373913993770835E-2</v>
      </c>
      <c r="G11" s="19">
        <v>0.2628571428571429</v>
      </c>
    </row>
    <row r="12" spans="1:10" ht="14.55" customHeight="1" x14ac:dyDescent="0.3">
      <c r="A12" s="20">
        <v>4</v>
      </c>
      <c r="B12" s="21" t="s">
        <v>45</v>
      </c>
      <c r="C12" s="45">
        <v>2506</v>
      </c>
      <c r="D12" s="22">
        <v>6.1954560063289574E-2</v>
      </c>
      <c r="E12" s="45">
        <v>1530</v>
      </c>
      <c r="F12" s="22">
        <v>4.1800994481175892E-2</v>
      </c>
      <c r="G12" s="23">
        <v>0.6379084967320261</v>
      </c>
    </row>
    <row r="13" spans="1:10" ht="14.55" customHeight="1" x14ac:dyDescent="0.3">
      <c r="A13" s="16">
        <v>5</v>
      </c>
      <c r="B13" s="17" t="s">
        <v>55</v>
      </c>
      <c r="C13" s="44">
        <v>1795</v>
      </c>
      <c r="D13" s="18">
        <v>4.4376869638309974E-2</v>
      </c>
      <c r="E13" s="44">
        <v>1756</v>
      </c>
      <c r="F13" s="18">
        <v>4.7975520463362654E-2</v>
      </c>
      <c r="G13" s="19">
        <v>2.2209567198177682E-2</v>
      </c>
    </row>
    <row r="14" spans="1:10" ht="14.55" customHeight="1" x14ac:dyDescent="0.3">
      <c r="A14" s="20">
        <v>6</v>
      </c>
      <c r="B14" s="21" t="s">
        <v>30</v>
      </c>
      <c r="C14" s="45">
        <v>1780</v>
      </c>
      <c r="D14" s="22">
        <v>4.4006032287572001E-2</v>
      </c>
      <c r="E14" s="45">
        <v>2177</v>
      </c>
      <c r="F14" s="22">
        <v>5.947762417354243E-2</v>
      </c>
      <c r="G14" s="23">
        <v>-0.18236104731281577</v>
      </c>
    </row>
    <row r="15" spans="1:10" ht="14.55" customHeight="1" x14ac:dyDescent="0.3">
      <c r="A15" s="16">
        <v>7</v>
      </c>
      <c r="B15" s="17" t="s">
        <v>28</v>
      </c>
      <c r="C15" s="44">
        <v>1254</v>
      </c>
      <c r="D15" s="18">
        <v>3.1002002521693984E-2</v>
      </c>
      <c r="E15" s="44">
        <v>1312</v>
      </c>
      <c r="F15" s="18">
        <v>3.584503579039397E-2</v>
      </c>
      <c r="G15" s="19">
        <v>-4.4207317073170715E-2</v>
      </c>
    </row>
    <row r="16" spans="1:10" ht="14.55" customHeight="1" x14ac:dyDescent="0.3">
      <c r="A16" s="20">
        <v>8</v>
      </c>
      <c r="B16" s="21" t="s">
        <v>54</v>
      </c>
      <c r="C16" s="45">
        <v>1153</v>
      </c>
      <c r="D16" s="22">
        <v>2.8505031026725011E-2</v>
      </c>
      <c r="E16" s="45">
        <v>954</v>
      </c>
      <c r="F16" s="22">
        <v>2.606414950002732E-2</v>
      </c>
      <c r="G16" s="23">
        <v>0.20859538784067078</v>
      </c>
    </row>
    <row r="17" spans="1:7" ht="14.55" customHeight="1" x14ac:dyDescent="0.3">
      <c r="A17" s="16">
        <v>9</v>
      </c>
      <c r="B17" s="17" t="s">
        <v>29</v>
      </c>
      <c r="C17" s="44">
        <v>783</v>
      </c>
      <c r="D17" s="18">
        <v>1.9357709708521843E-2</v>
      </c>
      <c r="E17" s="44">
        <v>661</v>
      </c>
      <c r="F17" s="18">
        <v>1.8059122452325011E-2</v>
      </c>
      <c r="G17" s="19">
        <v>0.18456883509833588</v>
      </c>
    </row>
    <row r="18" spans="1:7" ht="14.55" customHeight="1" x14ac:dyDescent="0.3">
      <c r="A18" s="20">
        <v>10</v>
      </c>
      <c r="B18" s="21" t="s">
        <v>87</v>
      </c>
      <c r="C18" s="45">
        <v>742</v>
      </c>
      <c r="D18" s="22">
        <v>1.8344087616504735E-2</v>
      </c>
      <c r="E18" s="45">
        <v>748</v>
      </c>
      <c r="F18" s="22">
        <v>2.0436041746352659E-2</v>
      </c>
      <c r="G18" s="23">
        <v>-8.0213903743315829E-3</v>
      </c>
    </row>
    <row r="19" spans="1:7" ht="14.55" customHeight="1" x14ac:dyDescent="0.3">
      <c r="A19" s="16">
        <v>11</v>
      </c>
      <c r="B19" s="17" t="s">
        <v>51</v>
      </c>
      <c r="C19" s="44">
        <v>700</v>
      </c>
      <c r="D19" s="18">
        <v>1.730574303443843E-2</v>
      </c>
      <c r="E19" s="44">
        <v>755</v>
      </c>
      <c r="F19" s="18">
        <v>2.0627288126331893E-2</v>
      </c>
      <c r="G19" s="19">
        <v>-7.2847682119205337E-2</v>
      </c>
    </row>
    <row r="20" spans="1:7" ht="14.55" customHeight="1" x14ac:dyDescent="0.3">
      <c r="A20" s="20">
        <v>12</v>
      </c>
      <c r="B20" s="21" t="s">
        <v>119</v>
      </c>
      <c r="C20" s="45">
        <v>517</v>
      </c>
      <c r="D20" s="22">
        <v>1.2781527355435239E-2</v>
      </c>
      <c r="E20" s="45">
        <v>0</v>
      </c>
      <c r="F20" s="22">
        <v>0</v>
      </c>
      <c r="G20" s="23"/>
    </row>
    <row r="21" spans="1:7" ht="14.55" customHeight="1" x14ac:dyDescent="0.3">
      <c r="A21" s="16">
        <v>13</v>
      </c>
      <c r="B21" s="17" t="s">
        <v>89</v>
      </c>
      <c r="C21" s="44">
        <v>457</v>
      </c>
      <c r="D21" s="18">
        <v>1.1298177952483375E-2</v>
      </c>
      <c r="E21" s="44">
        <v>510</v>
      </c>
      <c r="F21" s="18">
        <v>1.393366482705863E-2</v>
      </c>
      <c r="G21" s="19">
        <v>-0.10392156862745094</v>
      </c>
    </row>
    <row r="22" spans="1:7" ht="14.55" customHeight="1" x14ac:dyDescent="0.3">
      <c r="A22" s="20">
        <v>14</v>
      </c>
      <c r="B22" s="21" t="s">
        <v>53</v>
      </c>
      <c r="C22" s="45">
        <v>415</v>
      </c>
      <c r="D22" s="22">
        <v>1.0259833370417068E-2</v>
      </c>
      <c r="E22" s="45">
        <v>431</v>
      </c>
      <c r="F22" s="22">
        <v>1.1775312824435823E-2</v>
      </c>
      <c r="G22" s="23">
        <v>-3.7122969837587005E-2</v>
      </c>
    </row>
    <row r="23" spans="1:7" ht="14.55" customHeight="1" x14ac:dyDescent="0.3">
      <c r="A23" s="16"/>
      <c r="B23" s="17" t="s">
        <v>57</v>
      </c>
      <c r="C23" s="44">
        <v>394</v>
      </c>
      <c r="D23" s="18">
        <v>9.7406610793839155E-3</v>
      </c>
      <c r="E23" s="44">
        <v>458</v>
      </c>
      <c r="F23" s="18">
        <v>1.2512977432927163E-2</v>
      </c>
      <c r="G23" s="19">
        <v>-0.13973799126637554</v>
      </c>
    </row>
    <row r="24" spans="1:7" ht="14.55" customHeight="1" x14ac:dyDescent="0.3">
      <c r="A24" s="20">
        <v>16</v>
      </c>
      <c r="B24" s="21" t="s">
        <v>88</v>
      </c>
      <c r="C24" s="45">
        <v>389</v>
      </c>
      <c r="D24" s="22">
        <v>9.6170486291379271E-3</v>
      </c>
      <c r="E24" s="45">
        <v>396</v>
      </c>
      <c r="F24" s="22">
        <v>1.0819080924539643E-2</v>
      </c>
      <c r="G24" s="23">
        <v>-1.7676767676767624E-2</v>
      </c>
    </row>
    <row r="25" spans="1:7" ht="14.55" customHeight="1" x14ac:dyDescent="0.3">
      <c r="A25" s="16">
        <v>17</v>
      </c>
      <c r="B25" s="17" t="s">
        <v>114</v>
      </c>
      <c r="C25" s="44">
        <v>367</v>
      </c>
      <c r="D25" s="18">
        <v>9.0731538480555759E-3</v>
      </c>
      <c r="E25" s="44">
        <v>69</v>
      </c>
      <c r="F25" s="18">
        <v>1.8851428883667558E-3</v>
      </c>
      <c r="G25" s="19">
        <v>4.3188405797101446</v>
      </c>
    </row>
    <row r="26" spans="1:7" ht="14.55" customHeight="1" x14ac:dyDescent="0.3">
      <c r="A26" s="20">
        <v>18</v>
      </c>
      <c r="B26" s="21" t="s">
        <v>108</v>
      </c>
      <c r="C26" s="45">
        <v>313</v>
      </c>
      <c r="D26" s="22">
        <v>7.7381393853988975E-3</v>
      </c>
      <c r="E26" s="45">
        <v>256</v>
      </c>
      <c r="F26" s="22">
        <v>6.9941533249549201E-3</v>
      </c>
      <c r="G26" s="23">
        <v>0.22265625</v>
      </c>
    </row>
    <row r="27" spans="1:7" ht="14.55" customHeight="1" x14ac:dyDescent="0.3">
      <c r="A27" s="16">
        <v>19</v>
      </c>
      <c r="B27" s="17" t="s">
        <v>56</v>
      </c>
      <c r="C27" s="44">
        <v>308</v>
      </c>
      <c r="D27" s="18">
        <v>7.6145269351529082E-3</v>
      </c>
      <c r="E27" s="44">
        <v>385</v>
      </c>
      <c r="F27" s="18">
        <v>1.0518550898857986E-2</v>
      </c>
      <c r="G27" s="19">
        <v>-0.19999999999999996</v>
      </c>
    </row>
    <row r="28" spans="1:7" ht="14.55" customHeight="1" x14ac:dyDescent="0.3">
      <c r="A28" s="20">
        <v>20</v>
      </c>
      <c r="B28" s="21" t="s">
        <v>86</v>
      </c>
      <c r="C28" s="45">
        <v>302</v>
      </c>
      <c r="D28" s="22">
        <v>7.4661919948577219E-3</v>
      </c>
      <c r="E28" s="45">
        <v>307</v>
      </c>
      <c r="F28" s="22">
        <v>8.3875198076607833E-3</v>
      </c>
      <c r="G28" s="23">
        <v>-1.6286644951140072E-2</v>
      </c>
    </row>
    <row r="29" spans="1:7" ht="14.55" customHeight="1" x14ac:dyDescent="0.3">
      <c r="A29" s="39"/>
      <c r="B29" s="27" t="s">
        <v>120</v>
      </c>
      <c r="C29" s="46">
        <f>C30-SUM(C9:C28)</f>
        <v>3733</v>
      </c>
      <c r="D29" s="28">
        <f>C29/C30</f>
        <v>9.2289055353655225E-2</v>
      </c>
      <c r="E29" s="46">
        <f>E30-SUM(E9:E28)</f>
        <v>3413</v>
      </c>
      <c r="F29" s="28">
        <f>E29/E30</f>
        <v>9.3246270695590411E-2</v>
      </c>
      <c r="G29" s="29">
        <f>C29/E29-1</f>
        <v>9.375915616759456E-2</v>
      </c>
    </row>
    <row r="30" spans="1:7" ht="14.55" customHeight="1" x14ac:dyDescent="0.3">
      <c r="A30" s="30"/>
      <c r="B30" s="31" t="s">
        <v>105</v>
      </c>
      <c r="C30" s="47">
        <v>40449</v>
      </c>
      <c r="D30" s="32">
        <v>1</v>
      </c>
      <c r="E30" s="47">
        <v>36602</v>
      </c>
      <c r="F30" s="32">
        <v>1.0000000000000016</v>
      </c>
      <c r="G30" s="33">
        <v>0.10510354625430307</v>
      </c>
    </row>
    <row r="31" spans="1:7" ht="12" customHeight="1" x14ac:dyDescent="0.3">
      <c r="A31" s="34" t="s">
        <v>10</v>
      </c>
      <c r="B31" s="7"/>
      <c r="C31" s="7"/>
      <c r="D31" s="7"/>
      <c r="E31" s="7"/>
      <c r="F31" s="7"/>
      <c r="G31" s="7"/>
    </row>
    <row r="32" spans="1:7" x14ac:dyDescent="0.3">
      <c r="A32" s="7" t="s">
        <v>48</v>
      </c>
      <c r="B32" s="7"/>
      <c r="C32" s="7"/>
      <c r="D32" s="7"/>
      <c r="E32" s="7"/>
      <c r="F32" s="7"/>
      <c r="G32" s="7"/>
    </row>
    <row r="33" spans="1:7" x14ac:dyDescent="0.3">
      <c r="A33" s="8" t="s">
        <v>47</v>
      </c>
      <c r="B33" s="7"/>
      <c r="C33" s="7"/>
      <c r="D33" s="7"/>
      <c r="E33" s="7"/>
      <c r="F33" s="7"/>
      <c r="G33" s="7"/>
    </row>
  </sheetData>
  <mergeCells count="11">
    <mergeCell ref="A2:G2"/>
    <mergeCell ref="A3:A5"/>
    <mergeCell ref="B3:B5"/>
    <mergeCell ref="C3:G3"/>
    <mergeCell ref="C4:G4"/>
    <mergeCell ref="C5:D6"/>
    <mergeCell ref="E5:F6"/>
    <mergeCell ref="G5:G6"/>
    <mergeCell ref="A6:A8"/>
    <mergeCell ref="B6:B8"/>
    <mergeCell ref="G7:G8"/>
  </mergeCells>
  <conditionalFormatting sqref="C9:G28">
    <cfRule type="cellIs" dxfId="5" priority="2" operator="equal">
      <formula>0</formula>
    </cfRule>
  </conditionalFormatting>
  <conditionalFormatting sqref="G9:G30">
    <cfRule type="cellIs" dxfId="4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ignoredErrors>
    <ignoredError sqref="D29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50"/>
  <sheetViews>
    <sheetView showGridLines="0" zoomScaleNormal="100" workbookViewId="0">
      <selection activeCell="A2" sqref="A2:G27"/>
    </sheetView>
  </sheetViews>
  <sheetFormatPr defaultRowHeight="14.4" x14ac:dyDescent="0.3"/>
  <cols>
    <col min="1" max="1" width="8" customWidth="1"/>
    <col min="2" max="2" width="22.21875" bestFit="1" customWidth="1"/>
    <col min="3" max="7" width="11.77734375" customWidth="1"/>
    <col min="8" max="9" width="9" customWidth="1"/>
  </cols>
  <sheetData>
    <row r="1" spans="1:9" x14ac:dyDescent="0.3">
      <c r="A1" s="7" t="s">
        <v>24</v>
      </c>
      <c r="B1" s="7"/>
      <c r="C1" s="7"/>
      <c r="D1" s="7"/>
      <c r="E1" s="7"/>
      <c r="F1" s="7"/>
      <c r="G1" s="51">
        <v>45938</v>
      </c>
    </row>
    <row r="2" spans="1:9" ht="14.55" customHeight="1" x14ac:dyDescent="0.3">
      <c r="A2" s="82" t="s">
        <v>31</v>
      </c>
      <c r="B2" s="82"/>
      <c r="C2" s="82"/>
      <c r="D2" s="82"/>
      <c r="E2" s="82"/>
      <c r="F2" s="82"/>
      <c r="G2" s="82"/>
      <c r="H2" s="2"/>
      <c r="I2" s="2"/>
    </row>
    <row r="3" spans="1:9" ht="14.55" customHeight="1" x14ac:dyDescent="0.3">
      <c r="A3" s="84" t="s">
        <v>0</v>
      </c>
      <c r="B3" s="84" t="s">
        <v>1</v>
      </c>
      <c r="C3" s="86" t="s">
        <v>122</v>
      </c>
      <c r="D3" s="86"/>
      <c r="E3" s="86"/>
      <c r="F3" s="86"/>
      <c r="G3" s="86"/>
    </row>
    <row r="4" spans="1:9" ht="14.55" customHeight="1" x14ac:dyDescent="0.3">
      <c r="A4" s="85"/>
      <c r="B4" s="85"/>
      <c r="C4" s="87" t="s">
        <v>123</v>
      </c>
      <c r="D4" s="87"/>
      <c r="E4" s="87"/>
      <c r="F4" s="87"/>
      <c r="G4" s="87"/>
    </row>
    <row r="5" spans="1:9" ht="14.55" customHeight="1" x14ac:dyDescent="0.3">
      <c r="A5" s="85"/>
      <c r="B5" s="85"/>
      <c r="C5" s="88">
        <v>2025</v>
      </c>
      <c r="D5" s="88"/>
      <c r="E5" s="88">
        <v>2024</v>
      </c>
      <c r="F5" s="88"/>
      <c r="G5" s="89" t="s">
        <v>3</v>
      </c>
    </row>
    <row r="6" spans="1:9" ht="14.25" customHeight="1" x14ac:dyDescent="0.3">
      <c r="A6" s="95" t="s">
        <v>4</v>
      </c>
      <c r="B6" s="95" t="s">
        <v>5</v>
      </c>
      <c r="C6" s="88"/>
      <c r="D6" s="88"/>
      <c r="E6" s="88"/>
      <c r="F6" s="88"/>
      <c r="G6" s="90"/>
    </row>
    <row r="7" spans="1:9" ht="14.55" customHeight="1" x14ac:dyDescent="0.3">
      <c r="A7" s="95"/>
      <c r="B7" s="95"/>
      <c r="C7" s="13" t="s">
        <v>6</v>
      </c>
      <c r="D7" s="12" t="s">
        <v>2</v>
      </c>
      <c r="E7" s="13" t="s">
        <v>6</v>
      </c>
      <c r="F7" s="12" t="s">
        <v>2</v>
      </c>
      <c r="G7" s="93" t="s">
        <v>7</v>
      </c>
    </row>
    <row r="8" spans="1:9" ht="14.55" customHeight="1" x14ac:dyDescent="0.3">
      <c r="A8" s="96"/>
      <c r="B8" s="96"/>
      <c r="C8" s="14" t="s">
        <v>8</v>
      </c>
      <c r="D8" s="15" t="s">
        <v>9</v>
      </c>
      <c r="E8" s="14" t="s">
        <v>8</v>
      </c>
      <c r="F8" s="15" t="s">
        <v>9</v>
      </c>
      <c r="G8" s="94"/>
    </row>
    <row r="9" spans="1:9" ht="14.55" customHeight="1" x14ac:dyDescent="0.3">
      <c r="A9" s="16">
        <v>1</v>
      </c>
      <c r="B9" s="17" t="s">
        <v>90</v>
      </c>
      <c r="C9" s="44">
        <v>1341</v>
      </c>
      <c r="D9" s="18">
        <v>0.25441092771770063</v>
      </c>
      <c r="E9" s="44">
        <v>1049</v>
      </c>
      <c r="F9" s="18">
        <v>0.2503579952267303</v>
      </c>
      <c r="G9" s="19">
        <v>0.27836034318398473</v>
      </c>
    </row>
    <row r="10" spans="1:9" ht="14.55" customHeight="1" x14ac:dyDescent="0.3">
      <c r="A10" s="20">
        <v>2</v>
      </c>
      <c r="B10" s="21" t="s">
        <v>91</v>
      </c>
      <c r="C10" s="45">
        <v>825</v>
      </c>
      <c r="D10" s="22">
        <v>0.15651678998292545</v>
      </c>
      <c r="E10" s="45">
        <v>616</v>
      </c>
      <c r="F10" s="22">
        <v>0.14701670644391407</v>
      </c>
      <c r="G10" s="23">
        <v>0.33928571428571419</v>
      </c>
    </row>
    <row r="11" spans="1:9" ht="14.55" customHeight="1" x14ac:dyDescent="0.3">
      <c r="A11" s="16">
        <v>3</v>
      </c>
      <c r="B11" s="17" t="s">
        <v>92</v>
      </c>
      <c r="C11" s="44">
        <v>417</v>
      </c>
      <c r="D11" s="18">
        <v>7.9112122936824125E-2</v>
      </c>
      <c r="E11" s="44">
        <v>374</v>
      </c>
      <c r="F11" s="18">
        <v>8.9260143198090697E-2</v>
      </c>
      <c r="G11" s="19">
        <v>0.11497326203208558</v>
      </c>
    </row>
    <row r="12" spans="1:9" ht="14.55" customHeight="1" x14ac:dyDescent="0.3">
      <c r="A12" s="20">
        <v>4</v>
      </c>
      <c r="B12" s="21" t="s">
        <v>13</v>
      </c>
      <c r="C12" s="45">
        <v>384</v>
      </c>
      <c r="D12" s="22">
        <v>7.2851451337507117E-2</v>
      </c>
      <c r="E12" s="45">
        <v>302</v>
      </c>
      <c r="F12" s="22">
        <v>7.2076372315035803E-2</v>
      </c>
      <c r="G12" s="23">
        <v>0.27152317880794707</v>
      </c>
    </row>
    <row r="13" spans="1:9" ht="14.55" customHeight="1" x14ac:dyDescent="0.3">
      <c r="A13" s="16">
        <v>5</v>
      </c>
      <c r="B13" s="17" t="s">
        <v>18</v>
      </c>
      <c r="C13" s="44">
        <v>274</v>
      </c>
      <c r="D13" s="18">
        <v>5.1982546006450386E-2</v>
      </c>
      <c r="E13" s="44">
        <v>199</v>
      </c>
      <c r="F13" s="18">
        <v>4.7494033412887826E-2</v>
      </c>
      <c r="G13" s="19">
        <v>0.37688442211055273</v>
      </c>
    </row>
    <row r="14" spans="1:9" ht="14.55" customHeight="1" x14ac:dyDescent="0.3">
      <c r="A14" s="20">
        <v>6</v>
      </c>
      <c r="B14" s="21" t="s">
        <v>98</v>
      </c>
      <c r="C14" s="45">
        <v>231</v>
      </c>
      <c r="D14" s="22">
        <v>4.3824701195219126E-2</v>
      </c>
      <c r="E14" s="45">
        <v>252</v>
      </c>
      <c r="F14" s="22">
        <v>6.0143198090692122E-2</v>
      </c>
      <c r="G14" s="23">
        <v>-8.333333333333337E-2</v>
      </c>
    </row>
    <row r="15" spans="1:9" ht="14.55" customHeight="1" x14ac:dyDescent="0.3">
      <c r="A15" s="16">
        <v>7</v>
      </c>
      <c r="B15" s="17" t="s">
        <v>94</v>
      </c>
      <c r="C15" s="44">
        <v>175</v>
      </c>
      <c r="D15" s="18">
        <v>3.3200531208499334E-2</v>
      </c>
      <c r="E15" s="44">
        <v>202</v>
      </c>
      <c r="F15" s="18">
        <v>4.8210023866348449E-2</v>
      </c>
      <c r="G15" s="19">
        <v>-0.13366336633663367</v>
      </c>
    </row>
    <row r="16" spans="1:9" ht="14.55" customHeight="1" x14ac:dyDescent="0.3">
      <c r="A16" s="20">
        <v>8</v>
      </c>
      <c r="B16" s="21" t="s">
        <v>22</v>
      </c>
      <c r="C16" s="45">
        <v>150</v>
      </c>
      <c r="D16" s="22">
        <v>2.8457598178713718E-2</v>
      </c>
      <c r="E16" s="45">
        <v>86</v>
      </c>
      <c r="F16" s="22">
        <v>2.052505966587112E-2</v>
      </c>
      <c r="G16" s="23">
        <v>0.7441860465116279</v>
      </c>
    </row>
    <row r="17" spans="1:8" ht="14.55" customHeight="1" x14ac:dyDescent="0.3">
      <c r="A17" s="16">
        <v>9</v>
      </c>
      <c r="B17" s="17" t="s">
        <v>93</v>
      </c>
      <c r="C17" s="44">
        <v>130</v>
      </c>
      <c r="D17" s="18">
        <v>2.4663251754885221E-2</v>
      </c>
      <c r="E17" s="44">
        <v>145</v>
      </c>
      <c r="F17" s="18">
        <v>3.4606205250596656E-2</v>
      </c>
      <c r="G17" s="19">
        <v>-0.10344827586206895</v>
      </c>
    </row>
    <row r="18" spans="1:8" ht="14.55" customHeight="1" x14ac:dyDescent="0.3">
      <c r="A18" s="20">
        <v>10</v>
      </c>
      <c r="B18" s="21" t="s">
        <v>97</v>
      </c>
      <c r="C18" s="45">
        <v>113</v>
      </c>
      <c r="D18" s="22">
        <v>2.1438057294631E-2</v>
      </c>
      <c r="E18" s="45">
        <v>117</v>
      </c>
      <c r="F18" s="22">
        <v>2.7923627684964199E-2</v>
      </c>
      <c r="G18" s="23">
        <v>-3.4188034188034178E-2</v>
      </c>
    </row>
    <row r="19" spans="1:8" ht="14.55" customHeight="1" x14ac:dyDescent="0.3">
      <c r="A19" s="16">
        <v>11</v>
      </c>
      <c r="B19" s="17" t="s">
        <v>103</v>
      </c>
      <c r="C19" s="44">
        <v>111</v>
      </c>
      <c r="D19" s="18">
        <v>2.105862265224815E-2</v>
      </c>
      <c r="E19" s="44">
        <v>71</v>
      </c>
      <c r="F19" s="18">
        <v>1.694510739856802E-2</v>
      </c>
      <c r="G19" s="19">
        <v>0.56338028169014076</v>
      </c>
    </row>
    <row r="20" spans="1:8" ht="14.55" customHeight="1" x14ac:dyDescent="0.3">
      <c r="A20" s="20">
        <v>12</v>
      </c>
      <c r="B20" s="21" t="s">
        <v>99</v>
      </c>
      <c r="C20" s="45">
        <v>104</v>
      </c>
      <c r="D20" s="22">
        <v>1.9730601403908178E-2</v>
      </c>
      <c r="E20" s="45">
        <v>85</v>
      </c>
      <c r="F20" s="22">
        <v>2.028639618138425E-2</v>
      </c>
      <c r="G20" s="23">
        <v>0.22352941176470598</v>
      </c>
    </row>
    <row r="21" spans="1:8" ht="14.55" customHeight="1" x14ac:dyDescent="0.3">
      <c r="A21" s="16">
        <v>13</v>
      </c>
      <c r="B21" s="17" t="s">
        <v>95</v>
      </c>
      <c r="C21" s="44">
        <v>86</v>
      </c>
      <c r="D21" s="18">
        <v>1.6315689622462531E-2</v>
      </c>
      <c r="E21" s="44">
        <v>79</v>
      </c>
      <c r="F21" s="18">
        <v>1.8854415274463007E-2</v>
      </c>
      <c r="G21" s="19">
        <v>8.8607594936708889E-2</v>
      </c>
    </row>
    <row r="22" spans="1:8" ht="14.55" customHeight="1" x14ac:dyDescent="0.3">
      <c r="A22" s="20">
        <v>14</v>
      </c>
      <c r="B22" s="21" t="s">
        <v>96</v>
      </c>
      <c r="C22" s="45">
        <v>84</v>
      </c>
      <c r="D22" s="22">
        <v>1.5936254980079681E-2</v>
      </c>
      <c r="E22" s="45">
        <v>64</v>
      </c>
      <c r="F22" s="22">
        <v>1.5274463007159905E-2</v>
      </c>
      <c r="G22" s="23">
        <v>0.3125</v>
      </c>
    </row>
    <row r="23" spans="1:8" ht="14.55" customHeight="1" x14ac:dyDescent="0.3">
      <c r="A23" s="16">
        <v>15</v>
      </c>
      <c r="B23" s="17" t="s">
        <v>100</v>
      </c>
      <c r="C23" s="44">
        <v>67</v>
      </c>
      <c r="D23" s="18">
        <v>1.271106051982546E-2</v>
      </c>
      <c r="E23" s="44">
        <v>44</v>
      </c>
      <c r="F23" s="18">
        <v>1.0501193317422435E-2</v>
      </c>
      <c r="G23" s="19">
        <v>0.52272727272727271</v>
      </c>
    </row>
    <row r="24" spans="1:8" ht="14.55" customHeight="1" x14ac:dyDescent="0.3">
      <c r="A24" s="40"/>
      <c r="B24" s="41" t="s">
        <v>104</v>
      </c>
      <c r="C24" s="80">
        <f>C25-SUM(C9:C23)</f>
        <v>779</v>
      </c>
      <c r="D24" s="42">
        <f>C24/C25</f>
        <v>0.14778979320811991</v>
      </c>
      <c r="E24" s="80">
        <f>E25-SUM(E9:E23)</f>
        <v>505</v>
      </c>
      <c r="F24" s="42">
        <f>E24/E25</f>
        <v>0.12052505966587113</v>
      </c>
      <c r="G24" s="43">
        <f>C24/E24-1</f>
        <v>0.54257425742574261</v>
      </c>
    </row>
    <row r="25" spans="1:8" x14ac:dyDescent="0.3">
      <c r="A25" s="30"/>
      <c r="B25" s="31" t="s">
        <v>105</v>
      </c>
      <c r="C25" s="47">
        <v>5271</v>
      </c>
      <c r="D25" s="32">
        <v>1</v>
      </c>
      <c r="E25" s="47">
        <v>4190</v>
      </c>
      <c r="F25" s="32">
        <v>0.99999999999999922</v>
      </c>
      <c r="G25" s="33">
        <v>0.25799522673031028</v>
      </c>
    </row>
    <row r="26" spans="1:8" x14ac:dyDescent="0.3">
      <c r="A26" s="34" t="s">
        <v>10</v>
      </c>
      <c r="B26" s="7"/>
      <c r="C26" s="7"/>
      <c r="D26" s="7"/>
      <c r="E26" s="7"/>
      <c r="F26" s="7"/>
      <c r="G26" s="7"/>
      <c r="H26" s="4"/>
    </row>
    <row r="27" spans="1:8" ht="13.5" customHeight="1" x14ac:dyDescent="0.3">
      <c r="A27" s="7" t="s">
        <v>48</v>
      </c>
      <c r="B27" s="7"/>
      <c r="C27" s="7"/>
      <c r="D27" s="7"/>
      <c r="E27" s="7"/>
      <c r="F27" s="7"/>
      <c r="G27" s="7"/>
    </row>
    <row r="28" spans="1:8" x14ac:dyDescent="0.3">
      <c r="A28" s="8" t="s">
        <v>47</v>
      </c>
      <c r="B28" s="7"/>
      <c r="C28" s="7"/>
      <c r="D28" s="7"/>
      <c r="E28" s="7"/>
      <c r="F28" s="7"/>
      <c r="G28" s="7"/>
    </row>
    <row r="47" spans="1:1" x14ac:dyDescent="0.3">
      <c r="A47" t="s">
        <v>24</v>
      </c>
    </row>
    <row r="48" spans="1:1" x14ac:dyDescent="0.3">
      <c r="A48" s="1" t="s">
        <v>47</v>
      </c>
    </row>
    <row r="49" spans="1:1" x14ac:dyDescent="0.3">
      <c r="A49" s="5"/>
    </row>
    <row r="50" spans="1:1" x14ac:dyDescent="0.3">
      <c r="A50" s="1"/>
    </row>
  </sheetData>
  <mergeCells count="11">
    <mergeCell ref="A2:G2"/>
    <mergeCell ref="A3:A5"/>
    <mergeCell ref="B3:B5"/>
    <mergeCell ref="C3:G3"/>
    <mergeCell ref="C4:G4"/>
    <mergeCell ref="G5:G6"/>
    <mergeCell ref="A6:A8"/>
    <mergeCell ref="B6:B8"/>
    <mergeCell ref="G7:G8"/>
    <mergeCell ref="C5:D6"/>
    <mergeCell ref="E5:F6"/>
  </mergeCells>
  <conditionalFormatting sqref="C9:G23">
    <cfRule type="cellIs" dxfId="3" priority="8" operator="equal">
      <formula>0</formula>
    </cfRule>
  </conditionalFormatting>
  <conditionalFormatting sqref="G9:G25">
    <cfRule type="cellIs" dxfId="2" priority="7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ignoredErrors>
    <ignoredError sqref="D24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5E152-119D-409B-A440-6EBEFE0DFA97}">
  <sheetPr>
    <pageSetUpPr fitToPage="1"/>
  </sheetPr>
  <dimension ref="A1:H31"/>
  <sheetViews>
    <sheetView showGridLines="0" zoomScaleNormal="100" workbookViewId="0">
      <selection activeCell="J8" sqref="J8"/>
    </sheetView>
  </sheetViews>
  <sheetFormatPr defaultColWidth="9.21875" defaultRowHeight="13.8" x14ac:dyDescent="0.25"/>
  <cols>
    <col min="1" max="1" width="8" style="7" customWidth="1"/>
    <col min="2" max="2" width="22.21875" style="7" bestFit="1" customWidth="1"/>
    <col min="3" max="7" width="11.77734375" style="7" customWidth="1"/>
    <col min="8" max="9" width="9" style="7" customWidth="1"/>
    <col min="10" max="16384" width="9.21875" style="7"/>
  </cols>
  <sheetData>
    <row r="1" spans="1:7" x14ac:dyDescent="0.25">
      <c r="A1" s="7" t="s">
        <v>24</v>
      </c>
      <c r="G1" s="51">
        <v>45938</v>
      </c>
    </row>
    <row r="2" spans="1:7" x14ac:dyDescent="0.25">
      <c r="A2" s="82" t="s">
        <v>32</v>
      </c>
      <c r="B2" s="82"/>
      <c r="C2" s="82"/>
      <c r="D2" s="82"/>
      <c r="E2" s="82"/>
      <c r="F2" s="82"/>
      <c r="G2" s="82"/>
    </row>
    <row r="3" spans="1:7" ht="14.55" customHeight="1" x14ac:dyDescent="0.25">
      <c r="A3" s="84" t="s">
        <v>0</v>
      </c>
      <c r="B3" s="84" t="s">
        <v>1</v>
      </c>
      <c r="C3" s="86" t="s">
        <v>122</v>
      </c>
      <c r="D3" s="86"/>
      <c r="E3" s="86"/>
      <c r="F3" s="86"/>
      <c r="G3" s="86"/>
    </row>
    <row r="4" spans="1:7" ht="15" customHeight="1" x14ac:dyDescent="0.25">
      <c r="A4" s="85"/>
      <c r="B4" s="85"/>
      <c r="C4" s="87" t="s">
        <v>123</v>
      </c>
      <c r="D4" s="87"/>
      <c r="E4" s="87"/>
      <c r="F4" s="87"/>
      <c r="G4" s="87"/>
    </row>
    <row r="5" spans="1:7" ht="15" customHeight="1" x14ac:dyDescent="0.25">
      <c r="A5" s="85"/>
      <c r="B5" s="85"/>
      <c r="C5" s="88">
        <v>2025</v>
      </c>
      <c r="D5" s="88"/>
      <c r="E5" s="88">
        <v>2024</v>
      </c>
      <c r="F5" s="88"/>
      <c r="G5" s="89" t="s">
        <v>3</v>
      </c>
    </row>
    <row r="6" spans="1:7" ht="15" customHeight="1" x14ac:dyDescent="0.25">
      <c r="A6" s="95" t="s">
        <v>4</v>
      </c>
      <c r="B6" s="95" t="s">
        <v>5</v>
      </c>
      <c r="C6" s="88"/>
      <c r="D6" s="88"/>
      <c r="E6" s="88"/>
      <c r="F6" s="88"/>
      <c r="G6" s="90"/>
    </row>
    <row r="7" spans="1:7" ht="15" customHeight="1" x14ac:dyDescent="0.25">
      <c r="A7" s="95"/>
      <c r="B7" s="95"/>
      <c r="C7" s="13" t="s">
        <v>6</v>
      </c>
      <c r="D7" s="12" t="s">
        <v>2</v>
      </c>
      <c r="E7" s="13" t="s">
        <v>6</v>
      </c>
      <c r="F7" s="12" t="s">
        <v>2</v>
      </c>
      <c r="G7" s="93" t="s">
        <v>7</v>
      </c>
    </row>
    <row r="8" spans="1:7" ht="15" customHeight="1" x14ac:dyDescent="0.25">
      <c r="A8" s="96"/>
      <c r="B8" s="96"/>
      <c r="C8" s="14" t="s">
        <v>8</v>
      </c>
      <c r="D8" s="15" t="s">
        <v>9</v>
      </c>
      <c r="E8" s="14" t="s">
        <v>8</v>
      </c>
      <c r="F8" s="15" t="s">
        <v>9</v>
      </c>
      <c r="G8" s="94"/>
    </row>
    <row r="9" spans="1:7" x14ac:dyDescent="0.25">
      <c r="A9" s="16">
        <v>1</v>
      </c>
      <c r="B9" s="17" t="s">
        <v>33</v>
      </c>
      <c r="C9" s="44">
        <v>1234</v>
      </c>
      <c r="D9" s="18">
        <v>0.15514206688458637</v>
      </c>
      <c r="E9" s="44">
        <v>732</v>
      </c>
      <c r="F9" s="18">
        <v>0.12504270584215921</v>
      </c>
      <c r="G9" s="19">
        <v>0.68579234972677594</v>
      </c>
    </row>
    <row r="10" spans="1:7" x14ac:dyDescent="0.25">
      <c r="A10" s="20">
        <v>2</v>
      </c>
      <c r="B10" s="21" t="s">
        <v>34</v>
      </c>
      <c r="C10" s="45">
        <v>995</v>
      </c>
      <c r="D10" s="22">
        <v>0.1250942921800352</v>
      </c>
      <c r="E10" s="45">
        <v>889</v>
      </c>
      <c r="F10" s="22">
        <v>0.15186197471814145</v>
      </c>
      <c r="G10" s="23">
        <v>0.11923509561304835</v>
      </c>
    </row>
    <row r="11" spans="1:7" x14ac:dyDescent="0.25">
      <c r="A11" s="16">
        <v>3</v>
      </c>
      <c r="B11" s="17" t="s">
        <v>38</v>
      </c>
      <c r="C11" s="44">
        <v>782</v>
      </c>
      <c r="D11" s="18">
        <v>9.8315313050037711E-2</v>
      </c>
      <c r="E11" s="44">
        <v>698</v>
      </c>
      <c r="F11" s="18">
        <v>0.119234711308507</v>
      </c>
      <c r="G11" s="19">
        <v>0.12034383954154726</v>
      </c>
    </row>
    <row r="12" spans="1:7" x14ac:dyDescent="0.25">
      <c r="A12" s="20">
        <v>4</v>
      </c>
      <c r="B12" s="21" t="s">
        <v>36</v>
      </c>
      <c r="C12" s="45">
        <v>717</v>
      </c>
      <c r="D12" s="22">
        <v>9.0143324113653514E-2</v>
      </c>
      <c r="E12" s="45">
        <v>490</v>
      </c>
      <c r="F12" s="22">
        <v>8.3703450632046469E-2</v>
      </c>
      <c r="G12" s="23">
        <v>0.46326530612244898</v>
      </c>
    </row>
    <row r="13" spans="1:7" x14ac:dyDescent="0.25">
      <c r="A13" s="16">
        <v>5</v>
      </c>
      <c r="B13" s="17" t="s">
        <v>35</v>
      </c>
      <c r="C13" s="44">
        <v>594</v>
      </c>
      <c r="D13" s="18">
        <v>7.4679406587880318E-2</v>
      </c>
      <c r="E13" s="44">
        <v>443</v>
      </c>
      <c r="F13" s="18">
        <v>7.5674752306115478E-2</v>
      </c>
      <c r="G13" s="19">
        <v>0.34085778781038378</v>
      </c>
    </row>
    <row r="14" spans="1:7" x14ac:dyDescent="0.25">
      <c r="A14" s="20">
        <v>6</v>
      </c>
      <c r="B14" s="21" t="s">
        <v>37</v>
      </c>
      <c r="C14" s="45">
        <v>528</v>
      </c>
      <c r="D14" s="22">
        <v>6.6381694744782505E-2</v>
      </c>
      <c r="E14" s="45">
        <v>377</v>
      </c>
      <c r="F14" s="22">
        <v>6.4400409976084733E-2</v>
      </c>
      <c r="G14" s="23">
        <v>0.40053050397877987</v>
      </c>
    </row>
    <row r="15" spans="1:7" x14ac:dyDescent="0.25">
      <c r="A15" s="16">
        <v>7</v>
      </c>
      <c r="B15" s="17" t="s">
        <v>52</v>
      </c>
      <c r="C15" s="44">
        <v>446</v>
      </c>
      <c r="D15" s="18">
        <v>5.6072416394267036E-2</v>
      </c>
      <c r="E15" s="44">
        <v>339</v>
      </c>
      <c r="F15" s="18">
        <v>5.7909121967885203E-2</v>
      </c>
      <c r="G15" s="19">
        <v>0.31563421828908544</v>
      </c>
    </row>
    <row r="16" spans="1:7" x14ac:dyDescent="0.25">
      <c r="A16" s="20">
        <v>8</v>
      </c>
      <c r="B16" s="21" t="s">
        <v>83</v>
      </c>
      <c r="C16" s="45">
        <v>377</v>
      </c>
      <c r="D16" s="22">
        <v>4.739753583102841E-2</v>
      </c>
      <c r="E16" s="45">
        <v>259</v>
      </c>
      <c r="F16" s="22">
        <v>4.4243252476938846E-2</v>
      </c>
      <c r="G16" s="23">
        <v>0.45559845559845558</v>
      </c>
    </row>
    <row r="17" spans="1:8" x14ac:dyDescent="0.25">
      <c r="A17" s="16">
        <v>9</v>
      </c>
      <c r="B17" s="17" t="s">
        <v>40</v>
      </c>
      <c r="C17" s="44">
        <v>359</v>
      </c>
      <c r="D17" s="18">
        <v>4.5134523510183558E-2</v>
      </c>
      <c r="E17" s="44">
        <v>241</v>
      </c>
      <c r="F17" s="18">
        <v>4.1168431841475915E-2</v>
      </c>
      <c r="G17" s="19">
        <v>0.48962655601659755</v>
      </c>
    </row>
    <row r="18" spans="1:8" x14ac:dyDescent="0.25">
      <c r="A18" s="20">
        <v>10</v>
      </c>
      <c r="B18" s="21" t="s">
        <v>58</v>
      </c>
      <c r="C18" s="45">
        <v>295</v>
      </c>
      <c r="D18" s="22">
        <v>3.7088257480512948E-2</v>
      </c>
      <c r="E18" s="45">
        <v>256</v>
      </c>
      <c r="F18" s="22">
        <v>4.3730782371028357E-2</v>
      </c>
      <c r="G18" s="23">
        <v>0.15234375</v>
      </c>
    </row>
    <row r="19" spans="1:8" x14ac:dyDescent="0.25">
      <c r="A19" s="16">
        <v>11</v>
      </c>
      <c r="B19" s="17" t="s">
        <v>39</v>
      </c>
      <c r="C19" s="44">
        <v>211</v>
      </c>
      <c r="D19" s="18">
        <v>2.6527533316570279E-2</v>
      </c>
      <c r="E19" s="44">
        <v>206</v>
      </c>
      <c r="F19" s="18">
        <v>3.5189613939186883E-2</v>
      </c>
      <c r="G19" s="19">
        <v>2.4271844660194164E-2</v>
      </c>
    </row>
    <row r="20" spans="1:8" x14ac:dyDescent="0.25">
      <c r="A20" s="20">
        <v>12</v>
      </c>
      <c r="B20" s="21" t="s">
        <v>112</v>
      </c>
      <c r="C20" s="45">
        <v>201</v>
      </c>
      <c r="D20" s="22">
        <v>2.5270304249434248E-2</v>
      </c>
      <c r="E20" s="45">
        <v>82</v>
      </c>
      <c r="F20" s="22">
        <v>1.400751622822002E-2</v>
      </c>
      <c r="G20" s="23">
        <v>1.4512195121951219</v>
      </c>
    </row>
    <row r="21" spans="1:8" x14ac:dyDescent="0.25">
      <c r="A21" s="16">
        <v>13</v>
      </c>
      <c r="B21" s="17" t="s">
        <v>113</v>
      </c>
      <c r="C21" s="44">
        <v>194</v>
      </c>
      <c r="D21" s="18">
        <v>2.4390243902439025E-2</v>
      </c>
      <c r="E21" s="44">
        <v>66</v>
      </c>
      <c r="F21" s="18">
        <v>1.1274342330030749E-2</v>
      </c>
      <c r="G21" s="19">
        <v>1.9393939393939394</v>
      </c>
    </row>
    <row r="22" spans="1:8" x14ac:dyDescent="0.25">
      <c r="A22" s="20">
        <v>14</v>
      </c>
      <c r="B22" s="21" t="s">
        <v>117</v>
      </c>
      <c r="C22" s="45">
        <v>156</v>
      </c>
      <c r="D22" s="22">
        <v>1.9612773447322103E-2</v>
      </c>
      <c r="E22" s="45">
        <v>39</v>
      </c>
      <c r="F22" s="22">
        <v>6.6621113768363513E-3</v>
      </c>
      <c r="G22" s="23">
        <v>3</v>
      </c>
    </row>
    <row r="23" spans="1:8" x14ac:dyDescent="0.25">
      <c r="A23" s="16"/>
      <c r="B23" s="17" t="s">
        <v>82</v>
      </c>
      <c r="C23" s="44">
        <v>156</v>
      </c>
      <c r="D23" s="18">
        <v>1.9612773447322103E-2</v>
      </c>
      <c r="E23" s="44">
        <v>131</v>
      </c>
      <c r="F23" s="18">
        <v>2.2377861291424668E-2</v>
      </c>
      <c r="G23" s="19">
        <v>0.19083969465648853</v>
      </c>
    </row>
    <row r="24" spans="1:8" hidden="1" x14ac:dyDescent="0.25">
      <c r="A24" s="16"/>
      <c r="B24" s="17"/>
      <c r="C24" s="44"/>
      <c r="D24" s="25"/>
      <c r="E24" s="44"/>
      <c r="F24" s="25"/>
      <c r="G24" s="25"/>
    </row>
    <row r="25" spans="1:8" x14ac:dyDescent="0.25">
      <c r="A25" s="39"/>
      <c r="B25" s="27" t="s">
        <v>104</v>
      </c>
      <c r="C25" s="46">
        <f>C26-SUM(C9:C23)</f>
        <v>709</v>
      </c>
      <c r="D25" s="28">
        <f>C25/C26</f>
        <v>8.9137540859944686E-2</v>
      </c>
      <c r="E25" s="46">
        <f>E26-SUM(E9:E23)</f>
        <v>606</v>
      </c>
      <c r="F25" s="28">
        <f>E25/E26</f>
        <v>0.10351896139391868</v>
      </c>
      <c r="G25" s="29">
        <f>C25/E25-1</f>
        <v>0.16996699669966997</v>
      </c>
    </row>
    <row r="26" spans="1:8" x14ac:dyDescent="0.25">
      <c r="A26" s="30"/>
      <c r="B26" s="31" t="s">
        <v>105</v>
      </c>
      <c r="C26" s="47">
        <v>7954</v>
      </c>
      <c r="D26" s="32">
        <v>1</v>
      </c>
      <c r="E26" s="47">
        <v>5854</v>
      </c>
      <c r="F26" s="32">
        <v>1</v>
      </c>
      <c r="G26" s="33">
        <v>0.3587290741373419</v>
      </c>
    </row>
    <row r="27" spans="1:8" x14ac:dyDescent="0.25">
      <c r="A27" s="48" t="s">
        <v>84</v>
      </c>
      <c r="H27" s="48"/>
    </row>
    <row r="28" spans="1:8" x14ac:dyDescent="0.25">
      <c r="A28" s="9" t="s">
        <v>41</v>
      </c>
    </row>
    <row r="29" spans="1:8" x14ac:dyDescent="0.25">
      <c r="A29" s="7" t="s">
        <v>48</v>
      </c>
    </row>
    <row r="30" spans="1:8" x14ac:dyDescent="0.25">
      <c r="A30" s="49" t="s">
        <v>85</v>
      </c>
    </row>
    <row r="31" spans="1:8" x14ac:dyDescent="0.25">
      <c r="A31" s="8" t="s">
        <v>47</v>
      </c>
    </row>
  </sheetData>
  <mergeCells count="11">
    <mergeCell ref="G5:G6"/>
    <mergeCell ref="A6:A8"/>
    <mergeCell ref="B6:B8"/>
    <mergeCell ref="G7:G8"/>
    <mergeCell ref="A2:G2"/>
    <mergeCell ref="A3:A5"/>
    <mergeCell ref="B3:B5"/>
    <mergeCell ref="C3:G3"/>
    <mergeCell ref="C4:G4"/>
    <mergeCell ref="C5:D6"/>
    <mergeCell ref="E5:F6"/>
  </mergeCells>
  <conditionalFormatting sqref="C9:G24">
    <cfRule type="cellIs" dxfId="1" priority="2" operator="equal">
      <formula>0</formula>
    </cfRule>
  </conditionalFormatting>
  <conditionalFormatting sqref="G9:G2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ignoredErrors>
    <ignoredError sqref="D25:E2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Tabele zbiorcze</vt:lpstr>
      <vt:lpstr>Ranking PiN_DMC&gt;3,5T</vt:lpstr>
      <vt:lpstr>Ranking Naczepy DMC&gt;3,5T</vt:lpstr>
      <vt:lpstr>Przyczepy lekkie</vt:lpstr>
      <vt:lpstr>Ranking_P-CR</vt:lpstr>
      <vt:lpstr>Ranking_CR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 Wolfigiel</cp:lastModifiedBy>
  <cp:lastPrinted>2015-05-08T08:54:12Z</cp:lastPrinted>
  <dcterms:created xsi:type="dcterms:W3CDTF">2011-02-21T10:08:17Z</dcterms:created>
  <dcterms:modified xsi:type="dcterms:W3CDTF">2025-10-07T10:13:10Z</dcterms:modified>
</cp:coreProperties>
</file>