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PIN\"/>
    </mc:Choice>
  </mc:AlternateContent>
  <xr:revisionPtr revIDLastSave="0" documentId="13_ncr:1_{7F41270E-6332-45A2-BEDD-C9E3BF93E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</externalReferences>
  <definedNames>
    <definedName name="czy_czasowe">#REF!</definedName>
    <definedName name="jakie">#REF!</definedName>
    <definedName name="jakie_ang">#REF!</definedName>
    <definedName name="jakie1">#REF!</definedName>
    <definedName name="jakie2">#REF!</definedName>
    <definedName name="mancs">#REF!</definedName>
    <definedName name="mansc">#REF!</definedName>
    <definedName name="mn">#REF!</definedName>
    <definedName name="Mnth">#REF!</definedName>
    <definedName name="pickups">#REF!</definedName>
    <definedName name="Y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 s="1"/>
  <c r="C27" i="19"/>
  <c r="D27" i="19" s="1"/>
  <c r="C26" i="15"/>
  <c r="D26" i="15" s="1"/>
  <c r="E26" i="15"/>
  <c r="F26" i="15" s="1"/>
  <c r="C31" i="13"/>
  <c r="D31" i="13" s="1"/>
  <c r="E31" i="13"/>
  <c r="F31" i="13" s="1"/>
  <c r="E31" i="12"/>
  <c r="F31" i="12" s="1"/>
  <c r="C31" i="12"/>
  <c r="E31" i="14"/>
  <c r="F31" i="14" s="1"/>
  <c r="C31" i="14"/>
  <c r="G31" i="14" s="1"/>
  <c r="G31" i="12" l="1"/>
  <c r="D31" i="12"/>
  <c r="G31" i="13"/>
  <c r="D31" i="14"/>
  <c r="G26" i="15"/>
  <c r="G27" i="19"/>
</calcChain>
</file>

<file path=xl/sharedStrings.xml><?xml version="1.0" encoding="utf-8"?>
<sst xmlns="http://schemas.openxmlformats.org/spreadsheetml/2006/main" count="259" uniqueCount="133">
  <si>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</si>
  <si>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</si>
  <si>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</si>
  <si>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</si>
  <si>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</si>
  <si>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</si>
  <si>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</si>
  <si>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</si>
  <si>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</si>
  <si>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</si>
  <si>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</si>
  <si>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</si>
  <si>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</si>
  <si>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</si>
  <si>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</si>
  <si>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</si>
  <si>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</si>
  <si>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</si>
  <si>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</si>
  <si>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</si>
  <si>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</si>
  <si>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</si>
  <si>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</si>
  <si>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</si>
  <si>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</si>
  <si>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</si>
  <si>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</si>
  <si>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</si>
  <si>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</si>
  <si>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</si>
  <si>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</si>
  <si>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</si>
  <si>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</si>
  <si>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</si>
  <si>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</si>
  <si>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</si>
  <si>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</si>
  <si>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</si>
  <si>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</si>
  <si>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</si>
  <si>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</si>
  <si>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</si>
  <si>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</si>
  <si>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</si>
  <si>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</si>
  <si>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</si>
  <si>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</si>
  <si>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</si>
  <si>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</si>
  <si>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</si>
  <si>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</si>
  <si>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</si>
  <si>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</si>
  <si>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</si>
  <si>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</si>
  <si>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</si>
  <si>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</si>
  <si>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</si>
  <si>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</si>
  <si>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</si>
  <si>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</si>
  <si>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</si>
  <si>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</si>
  <si>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</si>
  <si>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</si>
  <si>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</si>
  <si>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</si>
  <si>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</si>
  <si>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</si>
  <si>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</si>
  <si>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</si>
  <si>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</si>
  <si>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</si>
  <si>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</si>
  <si>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</si>
  <si>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</si>
  <si>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</si>
  <si>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</si>
  <si>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</si>
  <si>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</si>
  <si>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</si>
  <si>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</si>
  <si>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</si>
  <si>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</si>
  <si>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</si>
  <si>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</si>
  <si>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</si>
  <si>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</si>
  <si>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</si>
  <si>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</si>
  <si>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</si>
  <si>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</si>
  <si>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</si>
  <si>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</si>
  <si>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</si>
  <si>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</si>
  <si>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</si>
  <si>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</si>
  <si>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</si>
  <si>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</si>
  <si>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</si>
  <si>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</si>
  <si>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</si>
  <si>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</si>
  <si>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</si>
  <si>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</si>
  <si>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</si>
  <si>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</si>
  <si>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</si>
  <si>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</si>
  <si>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</si>
  <si>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</si>
  <si>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</si>
  <si>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</si>
  <si>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</si>
  <si>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LOHR</t>
  </si>
  <si>
    <t>STAS</t>
  </si>
  <si>
    <t>LS</t>
  </si>
  <si>
    <t>LOVOL</t>
  </si>
  <si>
    <t>TOP TRAILER</t>
  </si>
  <si>
    <t>JANMIL</t>
  </si>
  <si>
    <t>GT TRAILERS/GNIOTPOL</t>
  </si>
  <si>
    <t>DAEDONG-KIOTI</t>
  </si>
  <si>
    <t>ROLFO</t>
  </si>
  <si>
    <t>VESTA POLSKA</t>
  </si>
  <si>
    <t>SIDECAR</t>
  </si>
  <si>
    <t>Rok narastająco Styczeń - Sierpień</t>
  </si>
  <si>
    <t>YTD January - August</t>
  </si>
  <si>
    <t>CIMC</t>
  </si>
  <si>
    <t>2025
Się</t>
  </si>
  <si>
    <t>2024
Się</t>
  </si>
  <si>
    <t>2025
Sty - Się</t>
  </si>
  <si>
    <t>2024
Sty - Się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</si>
</sst>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166" fontId="33" fillId="3" borderId="1" xfId="3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3" fontId="12" fillId="4" borderId="1" xfId="4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2" xfId="4" applyFont="1" applyFill="1" applyBorder="1" applyAlignment="1">
      <alignment horizontal="center" vertical="center"/>
    </xf>
    <xf numFmtId="0" fontId="22" fillId="3" borderId="3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1"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99060</xdr:rowOff>
    </xdr:from>
    <xdr:to>
      <xdr:col>11</xdr:col>
      <xdr:colOff>204977</xdr:colOff>
      <xdr:row>72</xdr:row>
      <xdr:rowOff>99314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8162FE8-6243-2851-3DBD-2BA41ACA1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94620"/>
          <a:ext cx="8785097" cy="29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762000</xdr:colOff>
      <xdr:row>55</xdr:row>
      <xdr:rowOff>165825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C841DBE-B3C7-330A-E8F0-F333FA74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15075"/>
          <a:ext cx="5943600" cy="397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36</xdr:row>
      <xdr:rowOff>0</xdr:rowOff>
    </xdr:from>
    <xdr:to>
      <xdr:col>21</xdr:col>
      <xdr:colOff>213360</xdr:colOff>
      <xdr:row>51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FBF02F-7434-D775-5B67-5EF8D5E9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8860" y="656082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56</xdr:row>
      <xdr:rowOff>114300</xdr:rowOff>
    </xdr:from>
    <xdr:to>
      <xdr:col>21</xdr:col>
      <xdr:colOff>228600</xdr:colOff>
      <xdr:row>73</xdr:row>
      <xdr:rowOff>99060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7654D7-CB9B-E668-DA9C-DCBC957B5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1720" y="10347960"/>
          <a:ext cx="8747760" cy="3093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9524</xdr:rowOff>
    </xdr:from>
    <xdr:to>
      <xdr:col>6</xdr:col>
      <xdr:colOff>571500</xdr:colOff>
      <xdr:row>55</xdr:row>
      <xdr:rowOff>6969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3C3FA9D3-1D22-57C1-EEF6-1BEED1323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353174"/>
          <a:ext cx="5753100" cy="3807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123825</xdr:rowOff>
    </xdr:from>
    <xdr:to>
      <xdr:col>6</xdr:col>
      <xdr:colOff>627601</xdr:colOff>
      <xdr:row>76</xdr:row>
      <xdr:rowOff>66675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245D3B0-6330-0D6A-40B2-26459E90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277475"/>
          <a:ext cx="5809201" cy="394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7620</xdr:colOff>
      <xdr:row>51</xdr:row>
      <xdr:rowOff>60960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53EBAD5-9865-2808-F81C-3E7A5C3C9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0620" cy="2987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266700</xdr:colOff>
      <xdr:row>48</xdr:row>
      <xdr:rowOff>167640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1D53C86-CA0F-9B6D-3D6E-B9FDDEBC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011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213360</xdr:colOff>
      <xdr:row>53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CF60D2-67F3-710F-0325-5D5D51B5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7824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_Szelag\Desktop\PZPM_CEP_RAPORT_PiN_REJ_STA&#321;E_NOWE_SIERPIE&#323;_2025.xlsx" TargetMode="External"/><Relationship Id="rId1" Type="http://schemas.openxmlformats.org/officeDocument/2006/relationships/externalLinkPath" Target="file:///C:\Users\Ewa_Szelag\Desktop\PZPM_CEP_RAPORT_PiN_REJ_STA&#321;E_NOWE_SIERPIE&#323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DEXpdf"/>
      <sheetName val="PiN - tabele i wykresy (1)"/>
      <sheetName val="PiN - tabele kat. O"/>
      <sheetName val="PiN - tabele kat. R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Normal="100" workbookViewId="0">
      <selection activeCell="I11" sqref="I11"/>
    </sheetView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82</v>
      </c>
      <c r="G1" s="53">
        <v>45908</v>
      </c>
    </row>
    <row r="2" spans="1:7" x14ac:dyDescent="0.2">
      <c r="G2" s="54" t="s">
        <v>70</v>
      </c>
    </row>
    <row r="3" spans="1:7" ht="26.1" customHeight="1" x14ac:dyDescent="0.2">
      <c r="A3" s="83" t="s">
        <v>81</v>
      </c>
      <c r="B3" s="83"/>
      <c r="C3" s="83"/>
      <c r="D3" s="83"/>
      <c r="E3" s="83"/>
      <c r="F3" s="83"/>
      <c r="G3" s="83"/>
    </row>
    <row r="4" spans="1:7" ht="26.1" customHeight="1" x14ac:dyDescent="0.2">
      <c r="A4" s="55"/>
      <c r="B4" s="56" t="s">
        <v>129</v>
      </c>
      <c r="C4" s="56" t="s">
        <v>130</v>
      </c>
      <c r="D4" s="57" t="s">
        <v>68</v>
      </c>
      <c r="E4" s="56" t="s">
        <v>131</v>
      </c>
      <c r="F4" s="56" t="s">
        <v>132</v>
      </c>
      <c r="G4" s="57" t="s">
        <v>68</v>
      </c>
    </row>
    <row r="5" spans="1:7" ht="26.1" customHeight="1" x14ac:dyDescent="0.2">
      <c r="A5" s="58" t="s">
        <v>80</v>
      </c>
      <c r="B5" s="59">
        <v>5893</v>
      </c>
      <c r="C5" s="59">
        <v>5133</v>
      </c>
      <c r="D5" s="60">
        <v>0.1480615624391195</v>
      </c>
      <c r="E5" s="59">
        <v>51784</v>
      </c>
      <c r="F5" s="59">
        <v>46692</v>
      </c>
      <c r="G5" s="60">
        <v>0.10905508438276357</v>
      </c>
    </row>
    <row r="6" spans="1:7" ht="26.1" customHeight="1" x14ac:dyDescent="0.2">
      <c r="A6" s="61" t="s">
        <v>79</v>
      </c>
      <c r="B6" s="62">
        <v>955</v>
      </c>
      <c r="C6" s="62">
        <v>890</v>
      </c>
      <c r="D6" s="63">
        <v>7.3033707865168607E-2</v>
      </c>
      <c r="E6" s="62">
        <v>8944</v>
      </c>
      <c r="F6" s="62">
        <v>8565</v>
      </c>
      <c r="G6" s="63">
        <v>4.4249854057209603E-2</v>
      </c>
    </row>
    <row r="7" spans="1:7" ht="26.1" customHeight="1" x14ac:dyDescent="0.2">
      <c r="A7" s="64" t="s">
        <v>78</v>
      </c>
      <c r="B7" s="65">
        <v>170</v>
      </c>
      <c r="C7" s="65">
        <v>139</v>
      </c>
      <c r="D7" s="66">
        <v>0.2230215827338129</v>
      </c>
      <c r="E7" s="65">
        <v>1708</v>
      </c>
      <c r="F7" s="65">
        <v>1597</v>
      </c>
      <c r="G7" s="66">
        <v>6.9505322479649356E-2</v>
      </c>
    </row>
    <row r="8" spans="1:7" ht="26.1" customHeight="1" x14ac:dyDescent="0.2">
      <c r="A8" s="61" t="s">
        <v>77</v>
      </c>
      <c r="B8" s="62">
        <v>4170</v>
      </c>
      <c r="C8" s="62">
        <v>3698</v>
      </c>
      <c r="D8" s="63">
        <v>0.12763656030286641</v>
      </c>
      <c r="E8" s="62">
        <v>36199</v>
      </c>
      <c r="F8" s="62">
        <v>32696</v>
      </c>
      <c r="G8" s="63">
        <v>0.10713848788842673</v>
      </c>
    </row>
    <row r="9" spans="1:7" ht="26.1" customHeight="1" x14ac:dyDescent="0.2">
      <c r="A9" s="64" t="s">
        <v>76</v>
      </c>
      <c r="B9" s="65">
        <v>598</v>
      </c>
      <c r="C9" s="65">
        <v>406</v>
      </c>
      <c r="D9" s="66">
        <v>0.47290640394088679</v>
      </c>
      <c r="E9" s="65">
        <v>4933</v>
      </c>
      <c r="F9" s="65">
        <v>3834</v>
      </c>
      <c r="G9" s="66">
        <v>0.28664580073030788</v>
      </c>
    </row>
    <row r="10" spans="1:7" ht="26.1" customHeight="1" x14ac:dyDescent="0.2">
      <c r="A10" s="61" t="s">
        <v>75</v>
      </c>
      <c r="B10" s="62">
        <v>0</v>
      </c>
      <c r="C10" s="62">
        <v>0</v>
      </c>
      <c r="D10" s="63"/>
      <c r="E10" s="62">
        <v>0</v>
      </c>
      <c r="F10" s="62">
        <v>0</v>
      </c>
      <c r="G10" s="63"/>
    </row>
    <row r="11" spans="1:7" ht="26.1" customHeight="1" x14ac:dyDescent="0.2">
      <c r="A11" s="58" t="s">
        <v>74</v>
      </c>
      <c r="B11" s="59">
        <v>1122</v>
      </c>
      <c r="C11" s="59">
        <v>969</v>
      </c>
      <c r="D11" s="60">
        <v>0.15789473684210531</v>
      </c>
      <c r="E11" s="59">
        <v>11879</v>
      </c>
      <c r="F11" s="59">
        <v>11038</v>
      </c>
      <c r="G11" s="60">
        <v>7.6191339010690307E-2</v>
      </c>
    </row>
    <row r="12" spans="1:7" ht="26.1" customHeight="1" x14ac:dyDescent="0.2">
      <c r="A12" s="67" t="s">
        <v>73</v>
      </c>
      <c r="B12" s="68">
        <v>1122</v>
      </c>
      <c r="C12" s="68">
        <v>968</v>
      </c>
      <c r="D12" s="69">
        <v>0.15909090909090917</v>
      </c>
      <c r="E12" s="68">
        <v>11874</v>
      </c>
      <c r="F12" s="68">
        <v>11024</v>
      </c>
      <c r="G12" s="69">
        <v>7.7104499274310623E-2</v>
      </c>
    </row>
    <row r="13" spans="1:7" ht="26.1" customHeight="1" x14ac:dyDescent="0.2">
      <c r="A13" s="70" t="s">
        <v>72</v>
      </c>
      <c r="B13" s="71">
        <v>0</v>
      </c>
      <c r="C13" s="71">
        <v>1</v>
      </c>
      <c r="D13" s="72">
        <v>-1</v>
      </c>
      <c r="E13" s="71">
        <v>5</v>
      </c>
      <c r="F13" s="71">
        <v>14</v>
      </c>
      <c r="G13" s="72">
        <v>-0.64285714285714279</v>
      </c>
    </row>
    <row r="14" spans="1:7" ht="26.1" customHeight="1" x14ac:dyDescent="0.2">
      <c r="A14" s="73" t="s">
        <v>71</v>
      </c>
      <c r="B14" s="74">
        <v>7015</v>
      </c>
      <c r="C14" s="74">
        <v>6102</v>
      </c>
      <c r="D14" s="75">
        <v>0.14962307440183542</v>
      </c>
      <c r="E14" s="74">
        <v>63663</v>
      </c>
      <c r="F14" s="74">
        <v>57730</v>
      </c>
      <c r="G14" s="75">
        <v>0.10277152260523126</v>
      </c>
    </row>
    <row r="15" spans="1:7" ht="14.25" customHeight="1" x14ac:dyDescent="0.2">
      <c r="A15" s="76" t="s">
        <v>10</v>
      </c>
    </row>
    <row r="16" spans="1:7" x14ac:dyDescent="0.2">
      <c r="A16" s="77" t="s">
        <v>50</v>
      </c>
    </row>
    <row r="17" spans="1:7" x14ac:dyDescent="0.2">
      <c r="A17" s="78" t="s">
        <v>51</v>
      </c>
    </row>
    <row r="18" spans="1:7" x14ac:dyDescent="0.2">
      <c r="A18" s="79"/>
    </row>
    <row r="20" spans="1:7" ht="26.1" customHeight="1" x14ac:dyDescent="0.2">
      <c r="A20" s="83" t="s">
        <v>69</v>
      </c>
      <c r="B20" s="83"/>
      <c r="C20" s="83"/>
      <c r="D20" s="83"/>
      <c r="E20" s="83"/>
      <c r="F20" s="83"/>
      <c r="G20" s="83"/>
    </row>
    <row r="21" spans="1:7" ht="26.1" customHeight="1" x14ac:dyDescent="0.2">
      <c r="A21" s="55"/>
      <c r="B21" s="56" t="s">
        <v>129</v>
      </c>
      <c r="C21" s="56" t="s">
        <v>130</v>
      </c>
      <c r="D21" s="57" t="s">
        <v>68</v>
      </c>
      <c r="E21" s="56" t="s">
        <v>131</v>
      </c>
      <c r="F21" s="56" t="s">
        <v>132</v>
      </c>
      <c r="G21" s="57" t="s">
        <v>68</v>
      </c>
    </row>
    <row r="22" spans="1:7" ht="26.1" customHeight="1" x14ac:dyDescent="0.2">
      <c r="A22" s="58" t="s">
        <v>84</v>
      </c>
      <c r="B22" s="59">
        <v>158</v>
      </c>
      <c r="C22" s="59">
        <v>109</v>
      </c>
      <c r="D22" s="60">
        <v>0.44954128440366969</v>
      </c>
      <c r="E22" s="59">
        <v>1630</v>
      </c>
      <c r="F22" s="59">
        <v>1408</v>
      </c>
      <c r="G22" s="60">
        <v>0.15767045454545459</v>
      </c>
    </row>
    <row r="23" spans="1:7" ht="26.1" customHeight="1" x14ac:dyDescent="0.2">
      <c r="A23" s="67" t="s">
        <v>67</v>
      </c>
      <c r="B23" s="68">
        <v>157</v>
      </c>
      <c r="C23" s="68">
        <v>108</v>
      </c>
      <c r="D23" s="69">
        <v>0.45370370370370372</v>
      </c>
      <c r="E23" s="68">
        <v>1617</v>
      </c>
      <c r="F23" s="68">
        <v>1398</v>
      </c>
      <c r="G23" s="69">
        <v>0.1566523605150214</v>
      </c>
    </row>
    <row r="24" spans="1:7" ht="26.1" customHeight="1" x14ac:dyDescent="0.2">
      <c r="A24" s="70" t="s">
        <v>66</v>
      </c>
      <c r="B24" s="71">
        <v>1</v>
      </c>
      <c r="C24" s="71">
        <v>1</v>
      </c>
      <c r="D24" s="72">
        <v>0</v>
      </c>
      <c r="E24" s="71">
        <v>13</v>
      </c>
      <c r="F24" s="71">
        <v>10</v>
      </c>
      <c r="G24" s="72">
        <v>0.30000000000000004</v>
      </c>
    </row>
    <row r="25" spans="1:7" ht="26.1" customHeight="1" x14ac:dyDescent="0.2">
      <c r="A25" s="58" t="s">
        <v>85</v>
      </c>
      <c r="B25" s="59">
        <v>1119</v>
      </c>
      <c r="C25" s="59">
        <v>966</v>
      </c>
      <c r="D25" s="60">
        <v>0.15838509316770177</v>
      </c>
      <c r="E25" s="59">
        <v>11854</v>
      </c>
      <c r="F25" s="59">
        <v>11021</v>
      </c>
      <c r="G25" s="60">
        <v>7.5582977951184072E-2</v>
      </c>
    </row>
    <row r="26" spans="1:7" ht="26.1" customHeight="1" x14ac:dyDescent="0.2">
      <c r="A26" s="67" t="s">
        <v>65</v>
      </c>
      <c r="B26" s="68">
        <v>1119</v>
      </c>
      <c r="C26" s="68">
        <v>965</v>
      </c>
      <c r="D26" s="69">
        <v>0.15958549222797935</v>
      </c>
      <c r="E26" s="68">
        <v>11851</v>
      </c>
      <c r="F26" s="68">
        <v>11010</v>
      </c>
      <c r="G26" s="69">
        <v>7.6385104450499508E-2</v>
      </c>
    </row>
    <row r="27" spans="1:7" ht="26.1" customHeight="1" x14ac:dyDescent="0.2">
      <c r="A27" s="70" t="s">
        <v>64</v>
      </c>
      <c r="B27" s="71">
        <v>0</v>
      </c>
      <c r="C27" s="71">
        <v>1</v>
      </c>
      <c r="D27" s="72">
        <v>-1</v>
      </c>
      <c r="E27" s="71">
        <v>3</v>
      </c>
      <c r="F27" s="71">
        <v>11</v>
      </c>
      <c r="G27" s="72">
        <v>-0.72727272727272729</v>
      </c>
    </row>
    <row r="28" spans="1:7" ht="26.1" customHeight="1" x14ac:dyDescent="0.2">
      <c r="A28" s="73" t="s">
        <v>63</v>
      </c>
      <c r="B28" s="74">
        <v>1277</v>
      </c>
      <c r="C28" s="74">
        <v>1075</v>
      </c>
      <c r="D28" s="75">
        <v>0.1879069767441861</v>
      </c>
      <c r="E28" s="74">
        <v>13484</v>
      </c>
      <c r="F28" s="74">
        <v>12429</v>
      </c>
      <c r="G28" s="75">
        <v>8.4882130501247044E-2</v>
      </c>
    </row>
    <row r="29" spans="1:7" x14ac:dyDescent="0.2">
      <c r="A29" s="80" t="s">
        <v>10</v>
      </c>
    </row>
    <row r="30" spans="1:7" x14ac:dyDescent="0.2">
      <c r="A30" s="77" t="s">
        <v>52</v>
      </c>
    </row>
    <row r="31" spans="1:7" x14ac:dyDescent="0.2">
      <c r="A31" s="78" t="s">
        <v>51</v>
      </c>
    </row>
    <row r="34" spans="2:2" x14ac:dyDescent="0.2">
      <c r="B34" s="81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zoomScaleNormal="100" workbookViewId="0">
      <selection activeCell="A36" sqref="A36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45908</v>
      </c>
    </row>
    <row r="2" spans="1:10" ht="14.45" customHeight="1" x14ac:dyDescent="0.25">
      <c r="A2" s="84" t="s">
        <v>24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23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3" t="s">
        <v>4</v>
      </c>
      <c r="B8" s="93" t="s">
        <v>5</v>
      </c>
      <c r="C8" s="90"/>
      <c r="D8" s="90"/>
      <c r="E8" s="90"/>
      <c r="F8" s="90"/>
      <c r="G8" s="92"/>
    </row>
    <row r="9" spans="1:10" ht="14.45" customHeight="1" x14ac:dyDescent="0.25">
      <c r="A9" s="93"/>
      <c r="B9" s="93"/>
      <c r="C9" s="15" t="s">
        <v>6</v>
      </c>
      <c r="D9" s="14" t="s">
        <v>2</v>
      </c>
      <c r="E9" s="15" t="s">
        <v>6</v>
      </c>
      <c r="F9" s="14" t="s">
        <v>2</v>
      </c>
      <c r="G9" s="95" t="s">
        <v>7</v>
      </c>
    </row>
    <row r="10" spans="1:10" ht="14.45" customHeight="1" x14ac:dyDescent="0.25">
      <c r="A10" s="94"/>
      <c r="B10" s="94"/>
      <c r="C10" s="16" t="s">
        <v>8</v>
      </c>
      <c r="D10" s="17" t="s">
        <v>9</v>
      </c>
      <c r="E10" s="16" t="s">
        <v>8</v>
      </c>
      <c r="F10" s="17" t="s">
        <v>9</v>
      </c>
      <c r="G10" s="96"/>
    </row>
    <row r="11" spans="1:10" ht="14.45" customHeight="1" x14ac:dyDescent="0.25">
      <c r="A11" s="18">
        <v>1</v>
      </c>
      <c r="B11" s="19" t="s">
        <v>11</v>
      </c>
      <c r="C11" s="46">
        <v>3855</v>
      </c>
      <c r="D11" s="20">
        <v>0.28589439335508748</v>
      </c>
      <c r="E11" s="46">
        <v>2571</v>
      </c>
      <c r="F11" s="20">
        <v>0.20685493603668839</v>
      </c>
      <c r="G11" s="21">
        <v>0.49941656942823798</v>
      </c>
    </row>
    <row r="12" spans="1:10" ht="14.45" customHeight="1" x14ac:dyDescent="0.25">
      <c r="A12" s="22">
        <v>2</v>
      </c>
      <c r="B12" s="23" t="s">
        <v>13</v>
      </c>
      <c r="C12" s="47">
        <v>2007</v>
      </c>
      <c r="D12" s="24">
        <v>0.14884307327202612</v>
      </c>
      <c r="E12" s="47">
        <v>1553</v>
      </c>
      <c r="F12" s="24">
        <v>0.12494971437766514</v>
      </c>
      <c r="G12" s="25">
        <v>0.29233741146168701</v>
      </c>
    </row>
    <row r="13" spans="1:10" ht="14.45" customHeight="1" x14ac:dyDescent="0.25">
      <c r="A13" s="18">
        <v>3</v>
      </c>
      <c r="B13" s="19" t="s">
        <v>12</v>
      </c>
      <c r="C13" s="46">
        <v>1863</v>
      </c>
      <c r="D13" s="20">
        <v>0.13816374962919015</v>
      </c>
      <c r="E13" s="46">
        <v>1590</v>
      </c>
      <c r="F13" s="20">
        <v>0.12792662321988896</v>
      </c>
      <c r="G13" s="21">
        <v>0.17169811320754724</v>
      </c>
    </row>
    <row r="14" spans="1:10" ht="14.45" customHeight="1" x14ac:dyDescent="0.25">
      <c r="A14" s="22">
        <v>4</v>
      </c>
      <c r="B14" s="23" t="s">
        <v>14</v>
      </c>
      <c r="C14" s="47">
        <v>1335</v>
      </c>
      <c r="D14" s="24">
        <v>9.9006229605458324E-2</v>
      </c>
      <c r="E14" s="47">
        <v>1240</v>
      </c>
      <c r="F14" s="24">
        <v>9.9766674712366235E-2</v>
      </c>
      <c r="G14" s="25">
        <v>7.6612903225806495E-2</v>
      </c>
    </row>
    <row r="15" spans="1:10" ht="14.45" customHeight="1" x14ac:dyDescent="0.25">
      <c r="A15" s="18">
        <v>5</v>
      </c>
      <c r="B15" s="19" t="s">
        <v>46</v>
      </c>
      <c r="C15" s="46">
        <v>508</v>
      </c>
      <c r="D15" s="20">
        <v>3.7674280628893504E-2</v>
      </c>
      <c r="E15" s="46">
        <v>456</v>
      </c>
      <c r="F15" s="20">
        <v>3.668839005551533E-2</v>
      </c>
      <c r="G15" s="21">
        <v>0.11403508771929816</v>
      </c>
    </row>
    <row r="16" spans="1:10" ht="14.45" customHeight="1" x14ac:dyDescent="0.25">
      <c r="A16" s="22">
        <v>6</v>
      </c>
      <c r="B16" s="23" t="s">
        <v>15</v>
      </c>
      <c r="C16" s="47">
        <v>308</v>
      </c>
      <c r="D16" s="24">
        <v>2.2841886680510234E-2</v>
      </c>
      <c r="E16" s="47">
        <v>426</v>
      </c>
      <c r="F16" s="24">
        <v>3.4274680183441951E-2</v>
      </c>
      <c r="G16" s="25">
        <v>-0.27699530516431925</v>
      </c>
    </row>
    <row r="17" spans="1:8" ht="14.45" customHeight="1" x14ac:dyDescent="0.25">
      <c r="A17" s="18">
        <v>7</v>
      </c>
      <c r="B17" s="19" t="s">
        <v>17</v>
      </c>
      <c r="C17" s="46">
        <v>291</v>
      </c>
      <c r="D17" s="20">
        <v>2.1581133194897656E-2</v>
      </c>
      <c r="E17" s="46">
        <v>231</v>
      </c>
      <c r="F17" s="20">
        <v>1.8585566014965003E-2</v>
      </c>
      <c r="G17" s="21">
        <v>0.25974025974025983</v>
      </c>
    </row>
    <row r="18" spans="1:8" ht="14.45" customHeight="1" x14ac:dyDescent="0.25">
      <c r="A18" s="22">
        <v>8</v>
      </c>
      <c r="B18" s="23" t="s">
        <v>22</v>
      </c>
      <c r="C18" s="47">
        <v>248</v>
      </c>
      <c r="D18" s="24">
        <v>1.8392168495995252E-2</v>
      </c>
      <c r="E18" s="47">
        <v>229</v>
      </c>
      <c r="F18" s="24">
        <v>1.8424652023493443E-2</v>
      </c>
      <c r="G18" s="25">
        <v>8.2969432314410563E-2</v>
      </c>
    </row>
    <row r="19" spans="1:8" ht="14.45" customHeight="1" x14ac:dyDescent="0.25">
      <c r="A19" s="18">
        <v>9</v>
      </c>
      <c r="B19" s="19" t="s">
        <v>16</v>
      </c>
      <c r="C19" s="46">
        <v>195</v>
      </c>
      <c r="D19" s="20">
        <v>1.4461584099673687E-2</v>
      </c>
      <c r="E19" s="46">
        <v>336</v>
      </c>
      <c r="F19" s="20">
        <v>2.7033550567221822E-2</v>
      </c>
      <c r="G19" s="21">
        <v>-0.4196428571428571</v>
      </c>
    </row>
    <row r="20" spans="1:8" ht="14.45" customHeight="1" x14ac:dyDescent="0.25">
      <c r="A20" s="22">
        <v>10</v>
      </c>
      <c r="B20" s="23" t="s">
        <v>19</v>
      </c>
      <c r="C20" s="47">
        <v>150</v>
      </c>
      <c r="D20" s="24">
        <v>1.1124295461287452E-2</v>
      </c>
      <c r="E20" s="47">
        <v>337</v>
      </c>
      <c r="F20" s="24">
        <v>2.71140075629576E-2</v>
      </c>
      <c r="G20" s="25">
        <v>-0.55489614243323437</v>
      </c>
    </row>
    <row r="21" spans="1:8" ht="14.45" customHeight="1" x14ac:dyDescent="0.25">
      <c r="A21" s="18">
        <v>11</v>
      </c>
      <c r="B21" s="19" t="s">
        <v>112</v>
      </c>
      <c r="C21" s="46">
        <v>145</v>
      </c>
      <c r="D21" s="20">
        <v>1.0753485612577871E-2</v>
      </c>
      <c r="E21" s="46">
        <v>102</v>
      </c>
      <c r="F21" s="20">
        <v>8.2066135650494809E-3</v>
      </c>
      <c r="G21" s="21">
        <v>0.42156862745098045</v>
      </c>
    </row>
    <row r="22" spans="1:8" ht="14.45" customHeight="1" x14ac:dyDescent="0.25">
      <c r="A22" s="22">
        <v>12</v>
      </c>
      <c r="B22" s="23" t="s">
        <v>47</v>
      </c>
      <c r="C22" s="47">
        <v>143</v>
      </c>
      <c r="D22" s="24">
        <v>1.0605161673094037E-2</v>
      </c>
      <c r="E22" s="47">
        <v>133</v>
      </c>
      <c r="F22" s="24">
        <v>1.0700780432858638E-2</v>
      </c>
      <c r="G22" s="25">
        <v>7.5187969924812137E-2</v>
      </c>
    </row>
    <row r="23" spans="1:8" ht="14.45" customHeight="1" x14ac:dyDescent="0.25">
      <c r="A23" s="18">
        <v>13</v>
      </c>
      <c r="B23" s="19" t="s">
        <v>18</v>
      </c>
      <c r="C23" s="46">
        <v>134</v>
      </c>
      <c r="D23" s="20">
        <v>9.9377039454167908E-3</v>
      </c>
      <c r="E23" s="46">
        <v>260</v>
      </c>
      <c r="F23" s="20">
        <v>2.09188188913026E-2</v>
      </c>
      <c r="G23" s="21">
        <v>-0.48461538461538467</v>
      </c>
    </row>
    <row r="24" spans="1:8" ht="14.45" customHeight="1" x14ac:dyDescent="0.25">
      <c r="A24" s="22">
        <v>14</v>
      </c>
      <c r="B24" s="23" t="s">
        <v>105</v>
      </c>
      <c r="C24" s="47">
        <v>132</v>
      </c>
      <c r="D24" s="24">
        <v>9.7893800059329576E-3</v>
      </c>
      <c r="E24" s="47">
        <v>132</v>
      </c>
      <c r="F24" s="24">
        <v>1.0620323437122858E-2</v>
      </c>
      <c r="G24" s="25">
        <v>0</v>
      </c>
    </row>
    <row r="25" spans="1:8" ht="14.45" customHeight="1" x14ac:dyDescent="0.25">
      <c r="A25" s="18">
        <v>15</v>
      </c>
      <c r="B25" s="19" t="s">
        <v>20</v>
      </c>
      <c r="C25" s="46">
        <v>99</v>
      </c>
      <c r="D25" s="26">
        <v>7.3420350044497186E-3</v>
      </c>
      <c r="E25" s="46">
        <v>192</v>
      </c>
      <c r="F25" s="26">
        <v>1.5447743181269612E-2</v>
      </c>
      <c r="G25" s="27">
        <v>-0.484375</v>
      </c>
    </row>
    <row r="26" spans="1:8" ht="14.45" customHeight="1" x14ac:dyDescent="0.25">
      <c r="A26" s="22">
        <v>16</v>
      </c>
      <c r="B26" s="23" t="s">
        <v>115</v>
      </c>
      <c r="C26" s="47">
        <v>98</v>
      </c>
      <c r="D26" s="24">
        <v>7.267873034707802E-3</v>
      </c>
      <c r="E26" s="47">
        <v>39</v>
      </c>
      <c r="F26" s="24">
        <v>3.1378228336953898E-3</v>
      </c>
      <c r="G26" s="25">
        <v>1.5128205128205128</v>
      </c>
    </row>
    <row r="27" spans="1:8" ht="14.45" customHeight="1" x14ac:dyDescent="0.25">
      <c r="A27" s="18">
        <v>17</v>
      </c>
      <c r="B27" s="19" t="s">
        <v>121</v>
      </c>
      <c r="C27" s="46">
        <v>94</v>
      </c>
      <c r="D27" s="26">
        <v>6.9712251557401362E-3</v>
      </c>
      <c r="E27" s="46">
        <v>110</v>
      </c>
      <c r="F27" s="26">
        <v>8.8502695309357147E-3</v>
      </c>
      <c r="G27" s="27">
        <v>-0.1454545454545455</v>
      </c>
    </row>
    <row r="28" spans="1:8" ht="14.45" customHeight="1" x14ac:dyDescent="0.25">
      <c r="A28" s="22">
        <v>18</v>
      </c>
      <c r="B28" s="23" t="s">
        <v>114</v>
      </c>
      <c r="C28" s="47">
        <v>87</v>
      </c>
      <c r="D28" s="24">
        <v>6.4520913675467223E-3</v>
      </c>
      <c r="E28" s="47">
        <v>88</v>
      </c>
      <c r="F28" s="24">
        <v>7.0802156247485723E-3</v>
      </c>
      <c r="G28" s="25">
        <v>-1.1363636363636354E-2</v>
      </c>
    </row>
    <row r="29" spans="1:8" ht="14.45" customHeight="1" x14ac:dyDescent="0.25">
      <c r="A29" s="18">
        <v>19</v>
      </c>
      <c r="B29" s="19" t="s">
        <v>21</v>
      </c>
      <c r="C29" s="46">
        <v>85</v>
      </c>
      <c r="D29" s="26">
        <v>6.303767428062889E-3</v>
      </c>
      <c r="E29" s="46">
        <v>199</v>
      </c>
      <c r="F29" s="26">
        <v>1.6010942151420068E-2</v>
      </c>
      <c r="G29" s="27">
        <v>-0.57286432160804024</v>
      </c>
    </row>
    <row r="30" spans="1:8" ht="14.45" customHeight="1" x14ac:dyDescent="0.25">
      <c r="A30" s="22"/>
      <c r="B30" s="23" t="s">
        <v>123</v>
      </c>
      <c r="C30" s="47">
        <v>85</v>
      </c>
      <c r="D30" s="24">
        <v>6.303767428062889E-3</v>
      </c>
      <c r="E30" s="47">
        <v>36</v>
      </c>
      <c r="F30" s="24">
        <v>2.8964518464880519E-3</v>
      </c>
      <c r="G30" s="25">
        <v>1.3611111111111112</v>
      </c>
    </row>
    <row r="31" spans="1:8" ht="14.45" customHeight="1" x14ac:dyDescent="0.25">
      <c r="A31" s="28"/>
      <c r="B31" s="29" t="s">
        <v>109</v>
      </c>
      <c r="C31" s="48">
        <f>C32-SUM(C11:C30)</f>
        <v>1622</v>
      </c>
      <c r="D31" s="30">
        <f>C31/C32</f>
        <v>0.12029071492138831</v>
      </c>
      <c r="E31" s="48">
        <f>E32-SUM(E11:E30)</f>
        <v>2169</v>
      </c>
      <c r="F31" s="30">
        <f>E31/E32</f>
        <v>0.17451122375090514</v>
      </c>
      <c r="G31" s="31">
        <f>C31/E31-1</f>
        <v>-0.25218994928538496</v>
      </c>
    </row>
    <row r="32" spans="1:8" ht="14.45" customHeight="1" x14ac:dyDescent="0.25">
      <c r="A32" s="32"/>
      <c r="B32" s="33" t="s">
        <v>110</v>
      </c>
      <c r="C32" s="49">
        <v>13484</v>
      </c>
      <c r="D32" s="34">
        <v>1</v>
      </c>
      <c r="E32" s="49">
        <v>12429</v>
      </c>
      <c r="F32" s="34">
        <v>0.99999999999999867</v>
      </c>
      <c r="G32" s="35">
        <v>8.4882130501247044E-2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52</v>
      </c>
      <c r="B34" s="7"/>
      <c r="C34" s="7"/>
      <c r="D34" s="7"/>
      <c r="E34" s="7"/>
      <c r="F34" s="7"/>
      <c r="G34" s="7" t="s">
        <v>48</v>
      </c>
    </row>
    <row r="35" spans="1:8" x14ac:dyDescent="0.25">
      <c r="A35" s="10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topLeftCell="A44" zoomScaleNormal="100" workbookViewId="0">
      <selection activeCell="A56" sqref="A56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45908</v>
      </c>
    </row>
    <row r="2" spans="1:8" ht="14.45" customHeight="1" x14ac:dyDescent="0.25">
      <c r="A2" s="84" t="s">
        <v>26</v>
      </c>
      <c r="B2" s="84"/>
      <c r="C2" s="84"/>
      <c r="D2" s="84"/>
      <c r="E2" s="84"/>
      <c r="F2" s="84"/>
      <c r="G2" s="84"/>
      <c r="H2" s="2"/>
    </row>
    <row r="3" spans="1:8" ht="14.45" customHeight="1" x14ac:dyDescent="0.25">
      <c r="A3" s="85" t="s">
        <v>54</v>
      </c>
      <c r="B3" s="85"/>
      <c r="C3" s="85"/>
      <c r="D3" s="85"/>
      <c r="E3" s="85"/>
      <c r="F3" s="85"/>
      <c r="G3" s="85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53</v>
      </c>
      <c r="H4" s="3"/>
    </row>
    <row r="5" spans="1:8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8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8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8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8" ht="14.45" customHeight="1" x14ac:dyDescent="0.25">
      <c r="A9" s="97"/>
      <c r="B9" s="97"/>
      <c r="C9" s="15" t="s">
        <v>6</v>
      </c>
      <c r="D9" s="14" t="s">
        <v>2</v>
      </c>
      <c r="E9" s="15" t="s">
        <v>6</v>
      </c>
      <c r="F9" s="14" t="s">
        <v>2</v>
      </c>
      <c r="G9" s="95" t="s">
        <v>7</v>
      </c>
    </row>
    <row r="10" spans="1:8" ht="14.45" customHeight="1" x14ac:dyDescent="0.25">
      <c r="A10" s="98"/>
      <c r="B10" s="98"/>
      <c r="C10" s="16" t="s">
        <v>8</v>
      </c>
      <c r="D10" s="17" t="s">
        <v>9</v>
      </c>
      <c r="E10" s="16" t="s">
        <v>8</v>
      </c>
      <c r="F10" s="17" t="s">
        <v>9</v>
      </c>
      <c r="G10" s="96"/>
    </row>
    <row r="11" spans="1:8" ht="14.45" customHeight="1" x14ac:dyDescent="0.25">
      <c r="A11" s="18">
        <v>1</v>
      </c>
      <c r="B11" s="19" t="s">
        <v>11</v>
      </c>
      <c r="C11" s="46">
        <v>3850</v>
      </c>
      <c r="D11" s="21">
        <v>0.32478488274000339</v>
      </c>
      <c r="E11" s="46">
        <v>2566</v>
      </c>
      <c r="F11" s="20">
        <v>0.23282823700208694</v>
      </c>
      <c r="G11" s="21">
        <v>0.50038971161340617</v>
      </c>
    </row>
    <row r="12" spans="1:8" ht="14.45" customHeight="1" x14ac:dyDescent="0.25">
      <c r="A12" s="22">
        <v>2</v>
      </c>
      <c r="B12" s="23" t="s">
        <v>12</v>
      </c>
      <c r="C12" s="47">
        <v>1857</v>
      </c>
      <c r="D12" s="25">
        <v>0.15665598110342499</v>
      </c>
      <c r="E12" s="47">
        <v>1580</v>
      </c>
      <c r="F12" s="24">
        <v>0.14336267126395064</v>
      </c>
      <c r="G12" s="25">
        <v>0.17531645569620258</v>
      </c>
    </row>
    <row r="13" spans="1:8" ht="14.45" customHeight="1" x14ac:dyDescent="0.25">
      <c r="A13" s="18">
        <v>3</v>
      </c>
      <c r="B13" s="19" t="s">
        <v>13</v>
      </c>
      <c r="C13" s="46">
        <v>1678</v>
      </c>
      <c r="D13" s="21">
        <v>0.14155559304875992</v>
      </c>
      <c r="E13" s="46">
        <v>1284</v>
      </c>
      <c r="F13" s="20">
        <v>0.11650485436893204</v>
      </c>
      <c r="G13" s="21">
        <v>0.30685358255451711</v>
      </c>
    </row>
    <row r="14" spans="1:8" ht="14.45" customHeight="1" x14ac:dyDescent="0.25">
      <c r="A14" s="22">
        <v>4</v>
      </c>
      <c r="B14" s="23" t="s">
        <v>14</v>
      </c>
      <c r="C14" s="47">
        <v>1330</v>
      </c>
      <c r="D14" s="25">
        <v>0.11219841403745572</v>
      </c>
      <c r="E14" s="47">
        <v>1240</v>
      </c>
      <c r="F14" s="24">
        <v>0.11251247618183467</v>
      </c>
      <c r="G14" s="25">
        <v>7.2580645161290258E-2</v>
      </c>
    </row>
    <row r="15" spans="1:8" ht="14.45" customHeight="1" x14ac:dyDescent="0.25">
      <c r="A15" s="18">
        <v>5</v>
      </c>
      <c r="B15" s="19" t="s">
        <v>15</v>
      </c>
      <c r="C15" s="46">
        <v>303</v>
      </c>
      <c r="D15" s="21">
        <v>2.5560992070187277E-2</v>
      </c>
      <c r="E15" s="46">
        <v>413</v>
      </c>
      <c r="F15" s="20">
        <v>3.7473913437982037E-2</v>
      </c>
      <c r="G15" s="21">
        <v>-0.26634382566585957</v>
      </c>
    </row>
    <row r="16" spans="1:8" ht="14.45" customHeight="1" x14ac:dyDescent="0.25">
      <c r="A16" s="22">
        <v>6</v>
      </c>
      <c r="B16" s="23" t="s">
        <v>17</v>
      </c>
      <c r="C16" s="47">
        <v>266</v>
      </c>
      <c r="D16" s="25">
        <v>2.2439682807491142E-2</v>
      </c>
      <c r="E16" s="47">
        <v>213</v>
      </c>
      <c r="F16" s="24">
        <v>1.9326739860266763E-2</v>
      </c>
      <c r="G16" s="25">
        <v>0.24882629107981225</v>
      </c>
    </row>
    <row r="17" spans="1:7" ht="14.45" customHeight="1" x14ac:dyDescent="0.25">
      <c r="A17" s="18">
        <v>7</v>
      </c>
      <c r="B17" s="19" t="s">
        <v>22</v>
      </c>
      <c r="C17" s="46">
        <v>213</v>
      </c>
      <c r="D17" s="21">
        <v>1.7968618187953433E-2</v>
      </c>
      <c r="E17" s="46">
        <v>207</v>
      </c>
      <c r="F17" s="20">
        <v>1.8782324652935306E-2</v>
      </c>
      <c r="G17" s="21">
        <v>2.8985507246376718E-2</v>
      </c>
    </row>
    <row r="18" spans="1:7" ht="14.45" customHeight="1" x14ac:dyDescent="0.25">
      <c r="A18" s="22">
        <v>8</v>
      </c>
      <c r="B18" s="23" t="s">
        <v>16</v>
      </c>
      <c r="C18" s="47">
        <v>184</v>
      </c>
      <c r="D18" s="25">
        <v>1.5522186603678084E-2</v>
      </c>
      <c r="E18" s="47">
        <v>331</v>
      </c>
      <c r="F18" s="24">
        <v>3.0033572271118775E-2</v>
      </c>
      <c r="G18" s="25">
        <v>-0.4441087613293051</v>
      </c>
    </row>
    <row r="19" spans="1:7" ht="14.45" customHeight="1" x14ac:dyDescent="0.25">
      <c r="A19" s="18">
        <v>9</v>
      </c>
      <c r="B19" s="19" t="s">
        <v>19</v>
      </c>
      <c r="C19" s="46">
        <v>150</v>
      </c>
      <c r="D19" s="21">
        <v>1.2653956470389742E-2</v>
      </c>
      <c r="E19" s="46">
        <v>337</v>
      </c>
      <c r="F19" s="20">
        <v>3.0577987478450232E-2</v>
      </c>
      <c r="G19" s="21">
        <v>-0.55489614243323437</v>
      </c>
    </row>
    <row r="20" spans="1:7" ht="14.45" customHeight="1" x14ac:dyDescent="0.25">
      <c r="A20" s="22">
        <v>10</v>
      </c>
      <c r="B20" s="23" t="s">
        <v>112</v>
      </c>
      <c r="C20" s="47">
        <v>145</v>
      </c>
      <c r="D20" s="25">
        <v>1.223215792137675E-2</v>
      </c>
      <c r="E20" s="47">
        <v>102</v>
      </c>
      <c r="F20" s="24">
        <v>9.2550585246347888E-3</v>
      </c>
      <c r="G20" s="25">
        <v>0.42156862745098045</v>
      </c>
    </row>
    <row r="21" spans="1:7" ht="14.45" customHeight="1" x14ac:dyDescent="0.25">
      <c r="A21" s="18">
        <v>11</v>
      </c>
      <c r="B21" s="19" t="s">
        <v>47</v>
      </c>
      <c r="C21" s="46">
        <v>143</v>
      </c>
      <c r="D21" s="21">
        <v>1.2063438501771554E-2</v>
      </c>
      <c r="E21" s="46">
        <v>133</v>
      </c>
      <c r="F21" s="20">
        <v>1.2067870429180656E-2</v>
      </c>
      <c r="G21" s="21">
        <v>7.5187969924812137E-2</v>
      </c>
    </row>
    <row r="22" spans="1:7" ht="14.45" customHeight="1" x14ac:dyDescent="0.25">
      <c r="A22" s="22">
        <v>12</v>
      </c>
      <c r="B22" s="23" t="s">
        <v>18</v>
      </c>
      <c r="C22" s="47">
        <v>114</v>
      </c>
      <c r="D22" s="25">
        <v>9.6170069174962031E-3</v>
      </c>
      <c r="E22" s="47">
        <v>234</v>
      </c>
      <c r="F22" s="24">
        <v>2.1232193085926866E-2</v>
      </c>
      <c r="G22" s="25">
        <v>-0.51282051282051277</v>
      </c>
    </row>
    <row r="23" spans="1:7" ht="14.45" customHeight="1" x14ac:dyDescent="0.25">
      <c r="A23" s="18">
        <v>13</v>
      </c>
      <c r="B23" s="19" t="s">
        <v>105</v>
      </c>
      <c r="C23" s="46">
        <v>110</v>
      </c>
      <c r="D23" s="21">
        <v>9.2795680782858103E-3</v>
      </c>
      <c r="E23" s="46">
        <v>110</v>
      </c>
      <c r="F23" s="20">
        <v>9.9809454677433993E-3</v>
      </c>
      <c r="G23" s="21">
        <v>0</v>
      </c>
    </row>
    <row r="24" spans="1:7" ht="14.45" customHeight="1" x14ac:dyDescent="0.25">
      <c r="A24" s="22">
        <v>14</v>
      </c>
      <c r="B24" s="23" t="s">
        <v>20</v>
      </c>
      <c r="C24" s="47">
        <v>98</v>
      </c>
      <c r="D24" s="25">
        <v>8.2672515606546319E-3</v>
      </c>
      <c r="E24" s="47">
        <v>192</v>
      </c>
      <c r="F24" s="24">
        <v>1.742128663460666E-2</v>
      </c>
      <c r="G24" s="25">
        <v>-0.48958333333333337</v>
      </c>
    </row>
    <row r="25" spans="1:7" ht="14.45" customHeight="1" x14ac:dyDescent="0.25">
      <c r="A25" s="18"/>
      <c r="B25" s="19" t="s">
        <v>114</v>
      </c>
      <c r="C25" s="46">
        <v>87</v>
      </c>
      <c r="D25" s="21">
        <v>7.3392947528260503E-3</v>
      </c>
      <c r="E25" s="46">
        <v>88</v>
      </c>
      <c r="F25" s="20">
        <v>7.9847563741947195E-3</v>
      </c>
      <c r="G25" s="21">
        <v>-1.1363636363636354E-2</v>
      </c>
    </row>
    <row r="26" spans="1:7" ht="14.45" customHeight="1" x14ac:dyDescent="0.25">
      <c r="A26" s="22">
        <v>16</v>
      </c>
      <c r="B26" s="23" t="s">
        <v>21</v>
      </c>
      <c r="C26" s="47">
        <v>85</v>
      </c>
      <c r="D26" s="25">
        <v>7.1705753332208539E-3</v>
      </c>
      <c r="E26" s="47">
        <v>198</v>
      </c>
      <c r="F26" s="24">
        <v>1.7965701841938117E-2</v>
      </c>
      <c r="G26" s="25">
        <v>-0.57070707070707072</v>
      </c>
    </row>
    <row r="27" spans="1:7" ht="14.45" customHeight="1" x14ac:dyDescent="0.25">
      <c r="A27" s="18">
        <v>17</v>
      </c>
      <c r="B27" s="19" t="s">
        <v>83</v>
      </c>
      <c r="C27" s="46">
        <v>78</v>
      </c>
      <c r="D27" s="21">
        <v>6.580057364602666E-3</v>
      </c>
      <c r="E27" s="46">
        <v>121</v>
      </c>
      <c r="F27" s="20">
        <v>1.0979040014517738E-2</v>
      </c>
      <c r="G27" s="21">
        <v>-0.35537190082644632</v>
      </c>
    </row>
    <row r="28" spans="1:7" ht="14.45" customHeight="1" x14ac:dyDescent="0.25">
      <c r="A28" s="22">
        <v>18</v>
      </c>
      <c r="B28" s="23" t="s">
        <v>116</v>
      </c>
      <c r="C28" s="47">
        <v>67</v>
      </c>
      <c r="D28" s="25">
        <v>5.6521005567740845E-3</v>
      </c>
      <c r="E28" s="47">
        <v>76</v>
      </c>
      <c r="F28" s="24">
        <v>6.8959259595318028E-3</v>
      </c>
      <c r="G28" s="25">
        <v>-0.11842105263157898</v>
      </c>
    </row>
    <row r="29" spans="1:7" ht="14.45" customHeight="1" x14ac:dyDescent="0.25">
      <c r="A29" s="18">
        <v>19</v>
      </c>
      <c r="B29" s="19" t="s">
        <v>120</v>
      </c>
      <c r="C29" s="46">
        <v>62</v>
      </c>
      <c r="D29" s="21">
        <v>5.230302007761093E-3</v>
      </c>
      <c r="E29" s="46">
        <v>75</v>
      </c>
      <c r="F29" s="20">
        <v>6.8051900916432269E-3</v>
      </c>
      <c r="G29" s="21">
        <v>-0.17333333333333334</v>
      </c>
    </row>
    <row r="30" spans="1:7" ht="14.45" customHeight="1" x14ac:dyDescent="0.25">
      <c r="A30" s="22">
        <v>20</v>
      </c>
      <c r="B30" s="23" t="s">
        <v>128</v>
      </c>
      <c r="C30" s="47">
        <v>61</v>
      </c>
      <c r="D30" s="25">
        <v>5.1459422979584953E-3</v>
      </c>
      <c r="E30" s="47">
        <v>128</v>
      </c>
      <c r="F30" s="24">
        <v>1.1614191089737774E-2</v>
      </c>
      <c r="G30" s="25">
        <v>-0.5234375</v>
      </c>
    </row>
    <row r="31" spans="1:7" ht="14.45" customHeight="1" x14ac:dyDescent="0.25">
      <c r="A31" s="41"/>
      <c r="B31" s="29" t="s">
        <v>109</v>
      </c>
      <c r="C31" s="48">
        <f>C32-SUM(C11:C30)</f>
        <v>973</v>
      </c>
      <c r="D31" s="30">
        <f>C31/C32</f>
        <v>8.2081997637928131E-2</v>
      </c>
      <c r="E31" s="48">
        <f>E32-SUM(E11:E30)</f>
        <v>1393</v>
      </c>
      <c r="F31" s="30">
        <f>E31/E32</f>
        <v>0.12639506396878686</v>
      </c>
      <c r="G31" s="31">
        <f>C31/E31-1</f>
        <v>-0.30150753768844218</v>
      </c>
    </row>
    <row r="32" spans="1:7" ht="14.45" customHeight="1" x14ac:dyDescent="0.25">
      <c r="A32" s="32"/>
      <c r="B32" s="33" t="s">
        <v>111</v>
      </c>
      <c r="C32" s="49">
        <v>11854</v>
      </c>
      <c r="D32" s="34">
        <v>1</v>
      </c>
      <c r="E32" s="49">
        <v>11021</v>
      </c>
      <c r="F32" s="34">
        <v>0.99999999999999978</v>
      </c>
      <c r="G32" s="35">
        <v>7.5582977951184072E-2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50</v>
      </c>
      <c r="B34" s="7"/>
      <c r="C34" s="7"/>
      <c r="D34" s="7"/>
      <c r="E34" s="7"/>
      <c r="F34" s="7"/>
      <c r="G34" s="7"/>
    </row>
    <row r="35" spans="1:7" x14ac:dyDescent="0.25">
      <c r="A35" s="8" t="s">
        <v>51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>
      <selection activeCell="C5" sqref="C5:G6"/>
    </sheetView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45908</v>
      </c>
    </row>
    <row r="2" spans="1:10" ht="14.45" customHeight="1" x14ac:dyDescent="0.25">
      <c r="A2" s="84" t="s">
        <v>27</v>
      </c>
      <c r="B2" s="84"/>
      <c r="C2" s="84"/>
      <c r="D2" s="84"/>
      <c r="E2" s="84"/>
      <c r="F2" s="84"/>
      <c r="G2" s="84"/>
      <c r="H2" s="2"/>
      <c r="I2" s="2"/>
      <c r="J2" s="2"/>
    </row>
    <row r="3" spans="1:10" ht="14.45" customHeight="1" x14ac:dyDescent="0.25">
      <c r="A3" s="85" t="s">
        <v>28</v>
      </c>
      <c r="B3" s="85"/>
      <c r="C3" s="85"/>
      <c r="D3" s="85"/>
      <c r="E3" s="85"/>
      <c r="F3" s="85"/>
      <c r="G3" s="85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108</v>
      </c>
      <c r="H4" s="3"/>
      <c r="I4" s="3"/>
      <c r="J4" s="3"/>
    </row>
    <row r="5" spans="1:10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10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10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10" ht="14.4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10" ht="14.45" customHeight="1" x14ac:dyDescent="0.25">
      <c r="A9" s="97"/>
      <c r="B9" s="97"/>
      <c r="C9" s="15" t="s">
        <v>6</v>
      </c>
      <c r="D9" s="14" t="s">
        <v>2</v>
      </c>
      <c r="E9" s="15" t="s">
        <v>6</v>
      </c>
      <c r="F9" s="14" t="s">
        <v>2</v>
      </c>
      <c r="G9" s="95" t="s">
        <v>7</v>
      </c>
    </row>
    <row r="10" spans="1:10" ht="14.45" customHeight="1" x14ac:dyDescent="0.25">
      <c r="A10" s="98"/>
      <c r="B10" s="98"/>
      <c r="C10" s="16" t="s">
        <v>8</v>
      </c>
      <c r="D10" s="17" t="s">
        <v>9</v>
      </c>
      <c r="E10" s="16" t="s">
        <v>8</v>
      </c>
      <c r="F10" s="17" t="s">
        <v>9</v>
      </c>
      <c r="G10" s="96"/>
    </row>
    <row r="11" spans="1:10" ht="14.45" customHeight="1" x14ac:dyDescent="0.25">
      <c r="A11" s="18">
        <v>1</v>
      </c>
      <c r="B11" s="19" t="s">
        <v>29</v>
      </c>
      <c r="C11" s="46">
        <v>9235</v>
      </c>
      <c r="D11" s="20">
        <v>0.2551175446835548</v>
      </c>
      <c r="E11" s="46">
        <v>8522</v>
      </c>
      <c r="F11" s="20">
        <v>0.26064350379251283</v>
      </c>
      <c r="G11" s="21">
        <v>8.3665806148791377E-2</v>
      </c>
    </row>
    <row r="12" spans="1:10" ht="14.45" customHeight="1" x14ac:dyDescent="0.25">
      <c r="A12" s="22">
        <v>2</v>
      </c>
      <c r="B12" s="23" t="s">
        <v>106</v>
      </c>
      <c r="C12" s="47">
        <v>8584</v>
      </c>
      <c r="D12" s="24">
        <v>0.237133622475759</v>
      </c>
      <c r="E12" s="47">
        <v>7840</v>
      </c>
      <c r="F12" s="24">
        <v>0.2397846831416687</v>
      </c>
      <c r="G12" s="25">
        <v>9.4897959183673386E-2</v>
      </c>
    </row>
    <row r="13" spans="1:10" ht="14.45" customHeight="1" x14ac:dyDescent="0.25">
      <c r="A13" s="18">
        <v>3</v>
      </c>
      <c r="B13" s="19" t="s">
        <v>18</v>
      </c>
      <c r="C13" s="46">
        <v>2362</v>
      </c>
      <c r="D13" s="20">
        <v>6.5250421282355864E-2</v>
      </c>
      <c r="E13" s="46">
        <v>1882</v>
      </c>
      <c r="F13" s="20">
        <v>5.7560557866405675E-2</v>
      </c>
      <c r="G13" s="21">
        <v>0.25504782146652505</v>
      </c>
    </row>
    <row r="14" spans="1:10" ht="14.45" customHeight="1" x14ac:dyDescent="0.25">
      <c r="A14" s="22">
        <v>4</v>
      </c>
      <c r="B14" s="23" t="s">
        <v>49</v>
      </c>
      <c r="C14" s="47">
        <v>2234</v>
      </c>
      <c r="D14" s="24">
        <v>6.1714412000331502E-2</v>
      </c>
      <c r="E14" s="47">
        <v>1299</v>
      </c>
      <c r="F14" s="24">
        <v>3.9729630535845363E-2</v>
      </c>
      <c r="G14" s="25">
        <v>0.71978444957659748</v>
      </c>
    </row>
    <row r="15" spans="1:10" ht="14.45" customHeight="1" x14ac:dyDescent="0.25">
      <c r="A15" s="18">
        <v>5</v>
      </c>
      <c r="B15" s="19" t="s">
        <v>59</v>
      </c>
      <c r="C15" s="46">
        <v>1599</v>
      </c>
      <c r="D15" s="20">
        <v>4.4172490952788752E-2</v>
      </c>
      <c r="E15" s="46">
        <v>1576</v>
      </c>
      <c r="F15" s="20">
        <v>4.8201614876437482E-2</v>
      </c>
      <c r="G15" s="21">
        <v>1.4593908629441543E-2</v>
      </c>
    </row>
    <row r="16" spans="1:10" ht="14.45" customHeight="1" x14ac:dyDescent="0.25">
      <c r="A16" s="22">
        <v>6</v>
      </c>
      <c r="B16" s="23" t="s">
        <v>32</v>
      </c>
      <c r="C16" s="47">
        <v>1589</v>
      </c>
      <c r="D16" s="24">
        <v>4.3896240227630598E-2</v>
      </c>
      <c r="E16" s="47">
        <v>1969</v>
      </c>
      <c r="F16" s="24">
        <v>6.022143381453389E-2</v>
      </c>
      <c r="G16" s="25">
        <v>-0.19299136617572377</v>
      </c>
    </row>
    <row r="17" spans="1:7" ht="14.45" customHeight="1" x14ac:dyDescent="0.25">
      <c r="A17" s="18">
        <v>7</v>
      </c>
      <c r="B17" s="19" t="s">
        <v>30</v>
      </c>
      <c r="C17" s="46">
        <v>1119</v>
      </c>
      <c r="D17" s="20">
        <v>3.091245614519738E-2</v>
      </c>
      <c r="E17" s="46">
        <v>1183</v>
      </c>
      <c r="F17" s="20">
        <v>3.6181795938341081E-2</v>
      </c>
      <c r="G17" s="21">
        <v>-5.4099746407438754E-2</v>
      </c>
    </row>
    <row r="18" spans="1:7" ht="14.45" customHeight="1" x14ac:dyDescent="0.25">
      <c r="A18" s="22">
        <v>8</v>
      </c>
      <c r="B18" s="23" t="s">
        <v>58</v>
      </c>
      <c r="C18" s="47">
        <v>1053</v>
      </c>
      <c r="D18" s="24">
        <v>2.9089201359153567E-2</v>
      </c>
      <c r="E18" s="47">
        <v>848</v>
      </c>
      <c r="F18" s="24">
        <v>2.5935894298996818E-2</v>
      </c>
      <c r="G18" s="25">
        <v>0.241745283018868</v>
      </c>
    </row>
    <row r="19" spans="1:7" ht="14.45" customHeight="1" x14ac:dyDescent="0.25">
      <c r="A19" s="18">
        <v>9</v>
      </c>
      <c r="B19" s="19" t="s">
        <v>31</v>
      </c>
      <c r="C19" s="46">
        <v>699</v>
      </c>
      <c r="D19" s="20">
        <v>1.9309925688554934E-2</v>
      </c>
      <c r="E19" s="46">
        <v>601</v>
      </c>
      <c r="F19" s="20">
        <v>1.8381453388793736E-2</v>
      </c>
      <c r="G19" s="21">
        <v>0.16306156405990024</v>
      </c>
    </row>
    <row r="20" spans="1:7" ht="14.45" customHeight="1" x14ac:dyDescent="0.25">
      <c r="A20" s="22">
        <v>10</v>
      </c>
      <c r="B20" s="23" t="s">
        <v>91</v>
      </c>
      <c r="C20" s="47">
        <v>667</v>
      </c>
      <c r="D20" s="24">
        <v>1.8425923368048842E-2</v>
      </c>
      <c r="E20" s="47">
        <v>681</v>
      </c>
      <c r="F20" s="24">
        <v>2.0828235869831173E-2</v>
      </c>
      <c r="G20" s="25">
        <v>-2.0558002936857611E-2</v>
      </c>
    </row>
    <row r="21" spans="1:7" ht="14.45" customHeight="1" x14ac:dyDescent="0.25">
      <c r="A21" s="18">
        <v>11</v>
      </c>
      <c r="B21" s="19" t="s">
        <v>55</v>
      </c>
      <c r="C21" s="46">
        <v>645</v>
      </c>
      <c r="D21" s="20">
        <v>1.7818171772700904E-2</v>
      </c>
      <c r="E21" s="46">
        <v>699</v>
      </c>
      <c r="F21" s="20">
        <v>2.1378761928064594E-2</v>
      </c>
      <c r="G21" s="21">
        <v>-7.7253218884120178E-2</v>
      </c>
    </row>
    <row r="22" spans="1:7" ht="14.45" customHeight="1" x14ac:dyDescent="0.25">
      <c r="A22" s="22">
        <v>12</v>
      </c>
      <c r="B22" s="23" t="s">
        <v>124</v>
      </c>
      <c r="C22" s="47">
        <v>428</v>
      </c>
      <c r="D22" s="24">
        <v>1.1823531036768972E-2</v>
      </c>
      <c r="E22" s="47">
        <v>0</v>
      </c>
      <c r="F22" s="24">
        <v>0</v>
      </c>
      <c r="G22" s="25"/>
    </row>
    <row r="23" spans="1:7" ht="14.45" customHeight="1" x14ac:dyDescent="0.25">
      <c r="A23" s="18">
        <v>13</v>
      </c>
      <c r="B23" s="19" t="s">
        <v>93</v>
      </c>
      <c r="C23" s="46">
        <v>412</v>
      </c>
      <c r="D23" s="20">
        <v>1.1381529876515925E-2</v>
      </c>
      <c r="E23" s="46">
        <v>453</v>
      </c>
      <c r="F23" s="20">
        <v>1.3854905798874479E-2</v>
      </c>
      <c r="G23" s="21">
        <v>-9.0507726269315691E-2</v>
      </c>
    </row>
    <row r="24" spans="1:7" ht="14.45" customHeight="1" x14ac:dyDescent="0.25">
      <c r="A24" s="22">
        <v>14</v>
      </c>
      <c r="B24" s="23" t="s">
        <v>57</v>
      </c>
      <c r="C24" s="47">
        <v>380</v>
      </c>
      <c r="D24" s="24">
        <v>1.0497527556009835E-2</v>
      </c>
      <c r="E24" s="47">
        <v>390</v>
      </c>
      <c r="F24" s="24">
        <v>1.19280645950575E-2</v>
      </c>
      <c r="G24" s="25">
        <v>-2.5641025641025661E-2</v>
      </c>
    </row>
    <row r="25" spans="1:7" ht="14.45" customHeight="1" x14ac:dyDescent="0.25">
      <c r="A25" s="18"/>
      <c r="B25" s="19" t="s">
        <v>61</v>
      </c>
      <c r="C25" s="46">
        <v>366</v>
      </c>
      <c r="D25" s="20">
        <v>1.0110776540788419E-2</v>
      </c>
      <c r="E25" s="46">
        <v>427</v>
      </c>
      <c r="F25" s="20">
        <v>1.3059701492537313E-2</v>
      </c>
      <c r="G25" s="21">
        <v>-0.1428571428571429</v>
      </c>
    </row>
    <row r="26" spans="1:7" ht="14.45" customHeight="1" x14ac:dyDescent="0.25">
      <c r="A26" s="22">
        <v>16</v>
      </c>
      <c r="B26" s="23" t="s">
        <v>92</v>
      </c>
      <c r="C26" s="47">
        <v>345</v>
      </c>
      <c r="D26" s="24">
        <v>9.5306500179562978E-3</v>
      </c>
      <c r="E26" s="47">
        <v>346</v>
      </c>
      <c r="F26" s="24">
        <v>1.058233423048691E-2</v>
      </c>
      <c r="G26" s="25">
        <v>-2.8901734104046506E-3</v>
      </c>
    </row>
    <row r="27" spans="1:7" ht="14.45" customHeight="1" x14ac:dyDescent="0.25">
      <c r="A27" s="18">
        <v>17</v>
      </c>
      <c r="B27" s="19" t="s">
        <v>119</v>
      </c>
      <c r="C27" s="46">
        <v>311</v>
      </c>
      <c r="D27" s="20">
        <v>8.591397552418575E-3</v>
      </c>
      <c r="E27" s="46">
        <v>52</v>
      </c>
      <c r="F27" s="20">
        <v>1.5904086126743333E-3</v>
      </c>
      <c r="G27" s="21">
        <v>4.9807692307692308</v>
      </c>
    </row>
    <row r="28" spans="1:7" ht="14.45" customHeight="1" x14ac:dyDescent="0.25">
      <c r="A28" s="22">
        <v>18</v>
      </c>
      <c r="B28" s="23" t="s">
        <v>113</v>
      </c>
      <c r="C28" s="47">
        <v>280</v>
      </c>
      <c r="D28" s="24">
        <v>7.735020304428299E-3</v>
      </c>
      <c r="E28" s="47">
        <v>238</v>
      </c>
      <c r="F28" s="24">
        <v>7.2791778810863718E-3</v>
      </c>
      <c r="G28" s="25">
        <v>0.17647058823529416</v>
      </c>
    </row>
    <row r="29" spans="1:7" ht="14.45" customHeight="1" x14ac:dyDescent="0.25">
      <c r="A29" s="18">
        <v>19</v>
      </c>
      <c r="B29" s="19" t="s">
        <v>90</v>
      </c>
      <c r="C29" s="46">
        <v>276</v>
      </c>
      <c r="D29" s="20">
        <v>7.6245200143650379E-3</v>
      </c>
      <c r="E29" s="46">
        <v>274</v>
      </c>
      <c r="F29" s="20">
        <v>8.3802299975532183E-3</v>
      </c>
      <c r="G29" s="21">
        <v>7.2992700729928028E-3</v>
      </c>
    </row>
    <row r="30" spans="1:7" ht="14.45" customHeight="1" x14ac:dyDescent="0.25">
      <c r="A30" s="22">
        <v>20</v>
      </c>
      <c r="B30" s="23" t="s">
        <v>60</v>
      </c>
      <c r="C30" s="47">
        <v>273</v>
      </c>
      <c r="D30" s="24">
        <v>7.5416447968175921E-3</v>
      </c>
      <c r="E30" s="47">
        <v>340</v>
      </c>
      <c r="F30" s="24">
        <v>1.0398825544409102E-2</v>
      </c>
      <c r="G30" s="25">
        <v>-0.19705882352941173</v>
      </c>
    </row>
    <row r="31" spans="1:7" ht="14.45" customHeight="1" x14ac:dyDescent="0.25">
      <c r="A31" s="41"/>
      <c r="B31" s="29" t="s">
        <v>125</v>
      </c>
      <c r="C31" s="48">
        <f>C32-SUM(C11:C30)</f>
        <v>3342</v>
      </c>
      <c r="D31" s="30">
        <f>C31/C32</f>
        <v>9.2322992347854918E-2</v>
      </c>
      <c r="E31" s="48">
        <f>E32-SUM(E11:E30)</f>
        <v>3076</v>
      </c>
      <c r="F31" s="30">
        <f>E31/E32</f>
        <v>9.4078786395889402E-2</v>
      </c>
      <c r="G31" s="31">
        <f>C31/E31-1</f>
        <v>8.6475942782834769E-2</v>
      </c>
    </row>
    <row r="32" spans="1:7" ht="14.45" customHeight="1" x14ac:dyDescent="0.25">
      <c r="A32" s="32"/>
      <c r="B32" s="33" t="s">
        <v>110</v>
      </c>
      <c r="C32" s="49">
        <v>36199</v>
      </c>
      <c r="D32" s="34">
        <v>1</v>
      </c>
      <c r="E32" s="49">
        <v>32696</v>
      </c>
      <c r="F32" s="34">
        <v>0.99999999999999889</v>
      </c>
      <c r="G32" s="35">
        <v>0.10713848788842673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52</v>
      </c>
      <c r="B34" s="7"/>
      <c r="C34" s="7"/>
      <c r="D34" s="7"/>
      <c r="E34" s="7"/>
      <c r="F34" s="7"/>
      <c r="G34" s="7"/>
    </row>
    <row r="35" spans="1:7" x14ac:dyDescent="0.25">
      <c r="A35" s="8" t="s">
        <v>51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>
      <selection activeCell="C5" sqref="C5:G6"/>
    </sheetView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45908</v>
      </c>
    </row>
    <row r="2" spans="1:9" ht="14.45" customHeight="1" x14ac:dyDescent="0.25">
      <c r="A2" s="84" t="s">
        <v>33</v>
      </c>
      <c r="B2" s="84"/>
      <c r="C2" s="84"/>
      <c r="D2" s="84"/>
      <c r="E2" s="84"/>
      <c r="F2" s="84"/>
      <c r="G2" s="84"/>
      <c r="H2" s="2"/>
      <c r="I2" s="2"/>
    </row>
    <row r="3" spans="1:9" ht="14.45" customHeight="1" x14ac:dyDescent="0.25">
      <c r="A3" s="85" t="s">
        <v>34</v>
      </c>
      <c r="B3" s="85"/>
      <c r="C3" s="85"/>
      <c r="D3" s="85"/>
      <c r="E3" s="85"/>
      <c r="F3" s="85"/>
      <c r="G3" s="85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108</v>
      </c>
      <c r="H4" s="3"/>
      <c r="I4" s="3"/>
    </row>
    <row r="5" spans="1:9" ht="14.45" customHeight="1" x14ac:dyDescent="0.25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9" ht="14.45" customHeight="1" x14ac:dyDescent="0.25">
      <c r="A6" s="87"/>
      <c r="B6" s="87"/>
      <c r="C6" s="89" t="s">
        <v>127</v>
      </c>
      <c r="D6" s="89"/>
      <c r="E6" s="89"/>
      <c r="F6" s="89"/>
      <c r="G6" s="89"/>
    </row>
    <row r="7" spans="1:9" ht="14.45" customHeight="1" x14ac:dyDescent="0.25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9" ht="14.25" customHeight="1" x14ac:dyDescent="0.25">
      <c r="A8" s="97" t="s">
        <v>4</v>
      </c>
      <c r="B8" s="97" t="s">
        <v>5</v>
      </c>
      <c r="C8" s="90"/>
      <c r="D8" s="90"/>
      <c r="E8" s="90"/>
      <c r="F8" s="90"/>
      <c r="G8" s="92"/>
    </row>
    <row r="9" spans="1:9" ht="14.45" customHeight="1" x14ac:dyDescent="0.25">
      <c r="A9" s="97"/>
      <c r="B9" s="97"/>
      <c r="C9" s="15" t="s">
        <v>6</v>
      </c>
      <c r="D9" s="14" t="s">
        <v>2</v>
      </c>
      <c r="E9" s="15" t="s">
        <v>6</v>
      </c>
      <c r="F9" s="14" t="s">
        <v>2</v>
      </c>
      <c r="G9" s="95" t="s">
        <v>7</v>
      </c>
    </row>
    <row r="10" spans="1:9" ht="14.45" customHeight="1" x14ac:dyDescent="0.25">
      <c r="A10" s="98"/>
      <c r="B10" s="98"/>
      <c r="C10" s="16" t="s">
        <v>8</v>
      </c>
      <c r="D10" s="17" t="s">
        <v>9</v>
      </c>
      <c r="E10" s="16" t="s">
        <v>8</v>
      </c>
      <c r="F10" s="17" t="s">
        <v>9</v>
      </c>
      <c r="G10" s="96"/>
    </row>
    <row r="11" spans="1:9" ht="14.45" customHeight="1" x14ac:dyDescent="0.25">
      <c r="A11" s="18">
        <v>1</v>
      </c>
      <c r="B11" s="19" t="s">
        <v>94</v>
      </c>
      <c r="C11" s="46">
        <v>1275</v>
      </c>
      <c r="D11" s="20">
        <v>0.25846340968984388</v>
      </c>
      <c r="E11" s="46">
        <v>974</v>
      </c>
      <c r="F11" s="20">
        <v>0.25404277516953572</v>
      </c>
      <c r="G11" s="21">
        <v>0.30903490759753582</v>
      </c>
    </row>
    <row r="12" spans="1:9" ht="14.45" customHeight="1" x14ac:dyDescent="0.25">
      <c r="A12" s="22">
        <v>2</v>
      </c>
      <c r="B12" s="23" t="s">
        <v>95</v>
      </c>
      <c r="C12" s="47">
        <v>778</v>
      </c>
      <c r="D12" s="24">
        <v>0.15771335901074396</v>
      </c>
      <c r="E12" s="47">
        <v>565</v>
      </c>
      <c r="F12" s="24">
        <v>0.14736567553468963</v>
      </c>
      <c r="G12" s="25">
        <v>0.37699115044247788</v>
      </c>
    </row>
    <row r="13" spans="1:9" ht="14.45" customHeight="1" x14ac:dyDescent="0.25">
      <c r="A13" s="18">
        <v>3</v>
      </c>
      <c r="B13" s="19" t="s">
        <v>96</v>
      </c>
      <c r="C13" s="46">
        <v>392</v>
      </c>
      <c r="D13" s="20">
        <v>7.9464828704642207E-2</v>
      </c>
      <c r="E13" s="46">
        <v>348</v>
      </c>
      <c r="F13" s="20">
        <v>9.0766823161189364E-2</v>
      </c>
      <c r="G13" s="21">
        <v>0.12643678160919536</v>
      </c>
    </row>
    <row r="14" spans="1:9" ht="14.45" customHeight="1" x14ac:dyDescent="0.25">
      <c r="A14" s="22">
        <v>4</v>
      </c>
      <c r="B14" s="23" t="s">
        <v>13</v>
      </c>
      <c r="C14" s="47">
        <v>369</v>
      </c>
      <c r="D14" s="24">
        <v>7.4802351510237175E-2</v>
      </c>
      <c r="E14" s="47">
        <v>277</v>
      </c>
      <c r="F14" s="24">
        <v>7.2248304642670846E-2</v>
      </c>
      <c r="G14" s="25">
        <v>0.33212996389891702</v>
      </c>
    </row>
    <row r="15" spans="1:9" ht="14.45" customHeight="1" x14ac:dyDescent="0.25">
      <c r="A15" s="18">
        <v>5</v>
      </c>
      <c r="B15" s="19" t="s">
        <v>18</v>
      </c>
      <c r="C15" s="46">
        <v>262</v>
      </c>
      <c r="D15" s="20">
        <v>5.3111696736265965E-2</v>
      </c>
      <c r="E15" s="46">
        <v>178</v>
      </c>
      <c r="F15" s="20">
        <v>4.6426708398539386E-2</v>
      </c>
      <c r="G15" s="21">
        <v>0.4719101123595506</v>
      </c>
    </row>
    <row r="16" spans="1:9" ht="14.45" customHeight="1" x14ac:dyDescent="0.25">
      <c r="A16" s="22">
        <v>6</v>
      </c>
      <c r="B16" s="23" t="s">
        <v>102</v>
      </c>
      <c r="C16" s="47">
        <v>217</v>
      </c>
      <c r="D16" s="24">
        <v>4.3989458747212648E-2</v>
      </c>
      <c r="E16" s="47">
        <v>235</v>
      </c>
      <c r="F16" s="24">
        <v>6.1293688054251436E-2</v>
      </c>
      <c r="G16" s="25">
        <v>-7.6595744680851063E-2</v>
      </c>
    </row>
    <row r="17" spans="1:8" ht="14.45" customHeight="1" x14ac:dyDescent="0.25">
      <c r="A17" s="18">
        <v>7</v>
      </c>
      <c r="B17" s="19" t="s">
        <v>98</v>
      </c>
      <c r="C17" s="46">
        <v>156</v>
      </c>
      <c r="D17" s="20">
        <v>3.1623758362051488E-2</v>
      </c>
      <c r="E17" s="46">
        <v>182</v>
      </c>
      <c r="F17" s="20">
        <v>4.747000521648409E-2</v>
      </c>
      <c r="G17" s="21">
        <v>-0.1428571428571429</v>
      </c>
    </row>
    <row r="18" spans="1:8" ht="14.45" customHeight="1" x14ac:dyDescent="0.25">
      <c r="A18" s="22">
        <v>8</v>
      </c>
      <c r="B18" s="23" t="s">
        <v>22</v>
      </c>
      <c r="C18" s="47">
        <v>134</v>
      </c>
      <c r="D18" s="24">
        <v>2.7163997567403203E-2</v>
      </c>
      <c r="E18" s="47">
        <v>74</v>
      </c>
      <c r="F18" s="24">
        <v>1.9300991131977047E-2</v>
      </c>
      <c r="G18" s="25">
        <v>0.81081081081081074</v>
      </c>
    </row>
    <row r="19" spans="1:8" ht="14.45" customHeight="1" x14ac:dyDescent="0.25">
      <c r="A19" s="18">
        <v>9</v>
      </c>
      <c r="B19" s="19" t="s">
        <v>97</v>
      </c>
      <c r="C19" s="46">
        <v>116</v>
      </c>
      <c r="D19" s="20">
        <v>2.3515102371781876E-2</v>
      </c>
      <c r="E19" s="46">
        <v>137</v>
      </c>
      <c r="F19" s="20">
        <v>3.5732916014606153E-2</v>
      </c>
      <c r="G19" s="21">
        <v>-0.15328467153284675</v>
      </c>
    </row>
    <row r="20" spans="1:8" ht="14.45" customHeight="1" x14ac:dyDescent="0.25">
      <c r="A20" s="22">
        <v>10</v>
      </c>
      <c r="B20" s="23" t="s">
        <v>101</v>
      </c>
      <c r="C20" s="47">
        <v>104</v>
      </c>
      <c r="D20" s="24">
        <v>2.1082505574700993E-2</v>
      </c>
      <c r="E20" s="47">
        <v>107</v>
      </c>
      <c r="F20" s="24">
        <v>2.7908189880020865E-2</v>
      </c>
      <c r="G20" s="25">
        <v>-2.8037383177570097E-2</v>
      </c>
    </row>
    <row r="21" spans="1:8" ht="14.45" customHeight="1" x14ac:dyDescent="0.25">
      <c r="A21" s="18">
        <v>11</v>
      </c>
      <c r="B21" s="19" t="s">
        <v>107</v>
      </c>
      <c r="C21" s="46">
        <v>101</v>
      </c>
      <c r="D21" s="20">
        <v>2.0474356375430772E-2</v>
      </c>
      <c r="E21" s="46">
        <v>67</v>
      </c>
      <c r="F21" s="20">
        <v>1.7475221700573813E-2</v>
      </c>
      <c r="G21" s="21">
        <v>0.50746268656716409</v>
      </c>
    </row>
    <row r="22" spans="1:8" ht="14.45" customHeight="1" x14ac:dyDescent="0.25">
      <c r="A22" s="22">
        <v>12</v>
      </c>
      <c r="B22" s="23" t="s">
        <v>103</v>
      </c>
      <c r="C22" s="47">
        <v>100</v>
      </c>
      <c r="D22" s="24">
        <v>2.0271639975674032E-2</v>
      </c>
      <c r="E22" s="47">
        <v>78</v>
      </c>
      <c r="F22" s="24">
        <v>2.0344287949921751E-2</v>
      </c>
      <c r="G22" s="25">
        <v>0.28205128205128216</v>
      </c>
    </row>
    <row r="23" spans="1:8" ht="14.45" customHeight="1" x14ac:dyDescent="0.25">
      <c r="A23" s="18">
        <v>13</v>
      </c>
      <c r="B23" s="19" t="s">
        <v>100</v>
      </c>
      <c r="C23" s="46">
        <v>80</v>
      </c>
      <c r="D23" s="20">
        <v>1.6217311980539224E-2</v>
      </c>
      <c r="E23" s="46">
        <v>58</v>
      </c>
      <c r="F23" s="20">
        <v>1.5127803860198226E-2</v>
      </c>
      <c r="G23" s="21">
        <v>0.3793103448275863</v>
      </c>
    </row>
    <row r="24" spans="1:8" ht="14.45" customHeight="1" x14ac:dyDescent="0.25">
      <c r="A24" s="22">
        <v>14</v>
      </c>
      <c r="B24" s="23" t="s">
        <v>99</v>
      </c>
      <c r="C24" s="47">
        <v>79</v>
      </c>
      <c r="D24" s="24">
        <v>1.6014595580782484E-2</v>
      </c>
      <c r="E24" s="47">
        <v>69</v>
      </c>
      <c r="F24" s="24">
        <v>1.7996870109546165E-2</v>
      </c>
      <c r="G24" s="25">
        <v>0.14492753623188404</v>
      </c>
    </row>
    <row r="25" spans="1:8" ht="14.45" customHeight="1" x14ac:dyDescent="0.25">
      <c r="A25" s="18">
        <v>15</v>
      </c>
      <c r="B25" s="19" t="s">
        <v>104</v>
      </c>
      <c r="C25" s="46">
        <v>63</v>
      </c>
      <c r="D25" s="20">
        <v>1.2771133184674641E-2</v>
      </c>
      <c r="E25" s="46">
        <v>44</v>
      </c>
      <c r="F25" s="20">
        <v>1.1476264997391758E-2</v>
      </c>
      <c r="G25" s="21">
        <v>0.43181818181818188</v>
      </c>
    </row>
    <row r="26" spans="1:8" ht="14.45" customHeight="1" x14ac:dyDescent="0.25">
      <c r="A26" s="42"/>
      <c r="B26" s="43" t="s">
        <v>109</v>
      </c>
      <c r="C26" s="82">
        <f>C27-SUM(C11:C25)</f>
        <v>707</v>
      </c>
      <c r="D26" s="44">
        <f>C26/C27</f>
        <v>0.14332049462801541</v>
      </c>
      <c r="E26" s="82">
        <f>E27-SUM(E11:E25)</f>
        <v>441</v>
      </c>
      <c r="F26" s="44">
        <f>E26/E27</f>
        <v>0.11502347417840375</v>
      </c>
      <c r="G26" s="45">
        <f>C26/E26-1</f>
        <v>0.60317460317460325</v>
      </c>
    </row>
    <row r="27" spans="1:8" x14ac:dyDescent="0.25">
      <c r="A27" s="32"/>
      <c r="B27" s="33" t="s">
        <v>110</v>
      </c>
      <c r="C27" s="49">
        <v>4933</v>
      </c>
      <c r="D27" s="34">
        <v>1</v>
      </c>
      <c r="E27" s="49">
        <v>3834</v>
      </c>
      <c r="F27" s="34">
        <v>0.99999999999999944</v>
      </c>
      <c r="G27" s="35">
        <v>0.28664580073030788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52</v>
      </c>
      <c r="B29" s="7"/>
      <c r="C29" s="7"/>
      <c r="D29" s="7"/>
      <c r="E29" s="7"/>
      <c r="F29" s="7"/>
      <c r="G29" s="7"/>
    </row>
    <row r="30" spans="1:8" x14ac:dyDescent="0.25">
      <c r="A30" s="8" t="s">
        <v>51</v>
      </c>
      <c r="B30" s="7"/>
      <c r="C30" s="7"/>
      <c r="D30" s="7"/>
      <c r="E30" s="7"/>
      <c r="F30" s="7"/>
      <c r="G30" s="7"/>
    </row>
    <row r="49" spans="1:1" x14ac:dyDescent="0.25">
      <c r="A49" t="s">
        <v>25</v>
      </c>
    </row>
    <row r="50" spans="1:1" x14ac:dyDescent="0.25">
      <c r="A50" s="1" t="s">
        <v>51</v>
      </c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C5" sqref="C5:G6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45908</v>
      </c>
    </row>
    <row r="2" spans="1:7" x14ac:dyDescent="0.2">
      <c r="A2" s="84" t="s">
        <v>35</v>
      </c>
      <c r="B2" s="84"/>
      <c r="C2" s="84"/>
      <c r="D2" s="84"/>
      <c r="E2" s="84"/>
      <c r="F2" s="84"/>
      <c r="G2" s="84"/>
    </row>
    <row r="3" spans="1:7" x14ac:dyDescent="0.2">
      <c r="A3" s="85" t="s">
        <v>36</v>
      </c>
      <c r="B3" s="85"/>
      <c r="C3" s="85"/>
      <c r="D3" s="85"/>
      <c r="E3" s="85"/>
      <c r="F3" s="85"/>
      <c r="G3" s="85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108</v>
      </c>
    </row>
    <row r="5" spans="1:7" ht="14.45" customHeight="1" x14ac:dyDescent="0.2">
      <c r="A5" s="86" t="s">
        <v>0</v>
      </c>
      <c r="B5" s="86" t="s">
        <v>1</v>
      </c>
      <c r="C5" s="88" t="s">
        <v>126</v>
      </c>
      <c r="D5" s="88"/>
      <c r="E5" s="88"/>
      <c r="F5" s="88"/>
      <c r="G5" s="88"/>
    </row>
    <row r="6" spans="1:7" ht="15" customHeight="1" x14ac:dyDescent="0.2">
      <c r="A6" s="87"/>
      <c r="B6" s="87"/>
      <c r="C6" s="89" t="s">
        <v>127</v>
      </c>
      <c r="D6" s="89"/>
      <c r="E6" s="89"/>
      <c r="F6" s="89"/>
      <c r="G6" s="89"/>
    </row>
    <row r="7" spans="1:7" ht="15" customHeight="1" x14ac:dyDescent="0.2">
      <c r="A7" s="87"/>
      <c r="B7" s="87"/>
      <c r="C7" s="90">
        <v>2025</v>
      </c>
      <c r="D7" s="90"/>
      <c r="E7" s="90">
        <v>2024</v>
      </c>
      <c r="F7" s="90"/>
      <c r="G7" s="91" t="s">
        <v>3</v>
      </c>
    </row>
    <row r="8" spans="1:7" ht="15" customHeight="1" x14ac:dyDescent="0.2">
      <c r="A8" s="97" t="s">
        <v>4</v>
      </c>
      <c r="B8" s="97" t="s">
        <v>5</v>
      </c>
      <c r="C8" s="90"/>
      <c r="D8" s="90"/>
      <c r="E8" s="90"/>
      <c r="F8" s="90"/>
      <c r="G8" s="92"/>
    </row>
    <row r="9" spans="1:7" ht="15" customHeight="1" x14ac:dyDescent="0.2">
      <c r="A9" s="97"/>
      <c r="B9" s="97"/>
      <c r="C9" s="15" t="s">
        <v>6</v>
      </c>
      <c r="D9" s="14" t="s">
        <v>2</v>
      </c>
      <c r="E9" s="15" t="s">
        <v>6</v>
      </c>
      <c r="F9" s="14" t="s">
        <v>2</v>
      </c>
      <c r="G9" s="95" t="s">
        <v>7</v>
      </c>
    </row>
    <row r="10" spans="1:7" ht="15" customHeight="1" x14ac:dyDescent="0.2">
      <c r="A10" s="98"/>
      <c r="B10" s="98"/>
      <c r="C10" s="16" t="s">
        <v>8</v>
      </c>
      <c r="D10" s="17" t="s">
        <v>9</v>
      </c>
      <c r="E10" s="16" t="s">
        <v>8</v>
      </c>
      <c r="F10" s="17" t="s">
        <v>9</v>
      </c>
      <c r="G10" s="96"/>
    </row>
    <row r="11" spans="1:7" x14ac:dyDescent="0.2">
      <c r="A11" s="18">
        <v>1</v>
      </c>
      <c r="B11" s="19" t="s">
        <v>37</v>
      </c>
      <c r="C11" s="46">
        <v>1082</v>
      </c>
      <c r="D11" s="20">
        <v>0.15113842715463052</v>
      </c>
      <c r="E11" s="46">
        <v>618</v>
      </c>
      <c r="F11" s="20">
        <v>0.1195589088798607</v>
      </c>
      <c r="G11" s="21">
        <v>0.7508090614886731</v>
      </c>
    </row>
    <row r="12" spans="1:7" x14ac:dyDescent="0.2">
      <c r="A12" s="22">
        <v>2</v>
      </c>
      <c r="B12" s="23" t="s">
        <v>38</v>
      </c>
      <c r="C12" s="47">
        <v>906</v>
      </c>
      <c r="D12" s="24">
        <v>0.12655398798714904</v>
      </c>
      <c r="E12" s="47">
        <v>801</v>
      </c>
      <c r="F12" s="24">
        <v>0.15496227510156704</v>
      </c>
      <c r="G12" s="25">
        <v>0.13108614232209748</v>
      </c>
    </row>
    <row r="13" spans="1:7" x14ac:dyDescent="0.2">
      <c r="A13" s="18">
        <v>3</v>
      </c>
      <c r="B13" s="19" t="s">
        <v>42</v>
      </c>
      <c r="C13" s="46">
        <v>687</v>
      </c>
      <c r="D13" s="20">
        <v>9.5963123341248777E-2</v>
      </c>
      <c r="E13" s="46">
        <v>607</v>
      </c>
      <c r="F13" s="20">
        <v>0.11743083768620623</v>
      </c>
      <c r="G13" s="21">
        <v>0.13179571663920919</v>
      </c>
    </row>
    <row r="14" spans="1:7" x14ac:dyDescent="0.2">
      <c r="A14" s="22">
        <v>4</v>
      </c>
      <c r="B14" s="23" t="s">
        <v>40</v>
      </c>
      <c r="C14" s="47">
        <v>654</v>
      </c>
      <c r="D14" s="24">
        <v>9.1353540997345994E-2</v>
      </c>
      <c r="E14" s="47">
        <v>441</v>
      </c>
      <c r="F14" s="24">
        <v>8.5316308763784099E-2</v>
      </c>
      <c r="G14" s="25">
        <v>0.48299319727891166</v>
      </c>
    </row>
    <row r="15" spans="1:7" x14ac:dyDescent="0.2">
      <c r="A15" s="18">
        <v>5</v>
      </c>
      <c r="B15" s="19" t="s">
        <v>39</v>
      </c>
      <c r="C15" s="46">
        <v>531</v>
      </c>
      <c r="D15" s="20">
        <v>7.4172370442799271E-2</v>
      </c>
      <c r="E15" s="46">
        <v>388</v>
      </c>
      <c r="F15" s="20">
        <v>7.5062874830721604E-2</v>
      </c>
      <c r="G15" s="21">
        <v>0.36855670103092786</v>
      </c>
    </row>
    <row r="16" spans="1:7" x14ac:dyDescent="0.2">
      <c r="A16" s="22">
        <v>6</v>
      </c>
      <c r="B16" s="23" t="s">
        <v>41</v>
      </c>
      <c r="C16" s="47">
        <v>487</v>
      </c>
      <c r="D16" s="24">
        <v>6.8026260650928899E-2</v>
      </c>
      <c r="E16" s="47">
        <v>342</v>
      </c>
      <c r="F16" s="24">
        <v>6.6163668020893796E-2</v>
      </c>
      <c r="G16" s="25">
        <v>0.42397660818713456</v>
      </c>
    </row>
    <row r="17" spans="1:8" x14ac:dyDescent="0.2">
      <c r="A17" s="18">
        <v>7</v>
      </c>
      <c r="B17" s="19" t="s">
        <v>56</v>
      </c>
      <c r="C17" s="46">
        <v>406</v>
      </c>
      <c r="D17" s="20">
        <v>5.6711831261349349E-2</v>
      </c>
      <c r="E17" s="46">
        <v>304</v>
      </c>
      <c r="F17" s="20">
        <v>5.8812149351905589E-2</v>
      </c>
      <c r="G17" s="21">
        <v>0.33552631578947367</v>
      </c>
    </row>
    <row r="18" spans="1:8" x14ac:dyDescent="0.2">
      <c r="A18" s="22">
        <v>8</v>
      </c>
      <c r="B18" s="23" t="s">
        <v>87</v>
      </c>
      <c r="C18" s="47">
        <v>343</v>
      </c>
      <c r="D18" s="24">
        <v>4.7911719513898589E-2</v>
      </c>
      <c r="E18" s="47">
        <v>238</v>
      </c>
      <c r="F18" s="24">
        <v>4.6043722189978722E-2</v>
      </c>
      <c r="G18" s="25">
        <v>0.44117647058823528</v>
      </c>
    </row>
    <row r="19" spans="1:8" x14ac:dyDescent="0.2">
      <c r="A19" s="18">
        <v>9</v>
      </c>
      <c r="B19" s="19" t="s">
        <v>44</v>
      </c>
      <c r="C19" s="46">
        <v>340</v>
      </c>
      <c r="D19" s="20">
        <v>4.7492666573543792E-2</v>
      </c>
      <c r="E19" s="46">
        <v>213</v>
      </c>
      <c r="F19" s="20">
        <v>4.1207196749854902E-2</v>
      </c>
      <c r="G19" s="21">
        <v>0.59624413145539901</v>
      </c>
    </row>
    <row r="20" spans="1:8" x14ac:dyDescent="0.2">
      <c r="A20" s="22">
        <v>10</v>
      </c>
      <c r="B20" s="23" t="s">
        <v>62</v>
      </c>
      <c r="C20" s="47">
        <v>272</v>
      </c>
      <c r="D20" s="24">
        <v>3.7994133258835036E-2</v>
      </c>
      <c r="E20" s="47">
        <v>228</v>
      </c>
      <c r="F20" s="24">
        <v>4.410911201392919E-2</v>
      </c>
      <c r="G20" s="25">
        <v>0.19298245614035081</v>
      </c>
    </row>
    <row r="21" spans="1:8" x14ac:dyDescent="0.2">
      <c r="A21" s="18">
        <v>11</v>
      </c>
      <c r="B21" s="19" t="s">
        <v>43</v>
      </c>
      <c r="C21" s="46">
        <v>191</v>
      </c>
      <c r="D21" s="20">
        <v>2.6679703869255483E-2</v>
      </c>
      <c r="E21" s="46">
        <v>187</v>
      </c>
      <c r="F21" s="20">
        <v>3.6177210292126137E-2</v>
      </c>
      <c r="G21" s="21">
        <v>2.1390374331550888E-2</v>
      </c>
    </row>
    <row r="22" spans="1:8" x14ac:dyDescent="0.2">
      <c r="A22" s="22">
        <v>12</v>
      </c>
      <c r="B22" s="23" t="s">
        <v>117</v>
      </c>
      <c r="C22" s="47">
        <v>181</v>
      </c>
      <c r="D22" s="24">
        <v>2.5282860734739489E-2</v>
      </c>
      <c r="E22" s="47">
        <v>73</v>
      </c>
      <c r="F22" s="24">
        <v>1.412265428516154E-2</v>
      </c>
      <c r="G22" s="25">
        <v>1.4794520547945207</v>
      </c>
    </row>
    <row r="23" spans="1:8" x14ac:dyDescent="0.2">
      <c r="A23" s="18">
        <v>13</v>
      </c>
      <c r="B23" s="19" t="s">
        <v>118</v>
      </c>
      <c r="C23" s="46">
        <v>173</v>
      </c>
      <c r="D23" s="20">
        <v>2.4165386227126693E-2</v>
      </c>
      <c r="E23" s="46">
        <v>58</v>
      </c>
      <c r="F23" s="20">
        <v>1.122073902108725E-2</v>
      </c>
      <c r="G23" s="21">
        <v>1.9827586206896552</v>
      </c>
    </row>
    <row r="24" spans="1:8" x14ac:dyDescent="0.2">
      <c r="A24" s="22">
        <v>14</v>
      </c>
      <c r="B24" s="23" t="s">
        <v>86</v>
      </c>
      <c r="C24" s="47">
        <v>141</v>
      </c>
      <c r="D24" s="24">
        <v>1.9695488196675513E-2</v>
      </c>
      <c r="E24" s="47">
        <v>106</v>
      </c>
      <c r="F24" s="24">
        <v>2.0506867866124975E-2</v>
      </c>
      <c r="G24" s="25">
        <v>0.33018867924528306</v>
      </c>
    </row>
    <row r="25" spans="1:8" x14ac:dyDescent="0.2">
      <c r="A25" s="18">
        <v>15</v>
      </c>
      <c r="B25" s="19" t="s">
        <v>122</v>
      </c>
      <c r="C25" s="46">
        <v>132</v>
      </c>
      <c r="D25" s="20">
        <v>1.8438329375611118E-2</v>
      </c>
      <c r="E25" s="46">
        <v>38</v>
      </c>
      <c r="F25" s="20">
        <v>7.3515186689881986E-3</v>
      </c>
      <c r="G25" s="21">
        <v>2.4736842105263159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109</v>
      </c>
      <c r="C27" s="48">
        <f>C28-SUM(C11:C25)</f>
        <v>633</v>
      </c>
      <c r="D27" s="30">
        <f>C27/C28</f>
        <v>8.8420170414862415E-2</v>
      </c>
      <c r="E27" s="48">
        <f>E28-SUM(E11:E25)</f>
        <v>527</v>
      </c>
      <c r="F27" s="30">
        <f>E27/E28</f>
        <v>0.10195395627781002</v>
      </c>
      <c r="G27" s="31">
        <f>C27/E27-1</f>
        <v>0.2011385199240987</v>
      </c>
    </row>
    <row r="28" spans="1:8" x14ac:dyDescent="0.2">
      <c r="A28" s="32"/>
      <c r="B28" s="33" t="s">
        <v>110</v>
      </c>
      <c r="C28" s="49">
        <v>7159</v>
      </c>
      <c r="D28" s="34">
        <v>1</v>
      </c>
      <c r="E28" s="49">
        <v>5169</v>
      </c>
      <c r="F28" s="34">
        <v>1</v>
      </c>
      <c r="G28" s="35">
        <v>0.38498742503385563</v>
      </c>
    </row>
    <row r="29" spans="1:8" x14ac:dyDescent="0.2">
      <c r="A29" s="50" t="s">
        <v>88</v>
      </c>
      <c r="H29" s="50"/>
    </row>
    <row r="30" spans="1:8" x14ac:dyDescent="0.2">
      <c r="A30" s="9" t="s">
        <v>45</v>
      </c>
    </row>
    <row r="31" spans="1:8" x14ac:dyDescent="0.2">
      <c r="A31" s="7" t="s">
        <v>52</v>
      </c>
    </row>
    <row r="32" spans="1:8" x14ac:dyDescent="0.2">
      <c r="A32" s="51" t="s">
        <v>89</v>
      </c>
    </row>
    <row r="33" spans="1:1" x14ac:dyDescent="0.2">
      <c r="A33" s="8" t="s">
        <v>51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2015-05-08T08:54:12Z</cp:lastPrinted>
  <dcterms:created xsi:type="dcterms:W3CDTF">2011-02-21T10:08:17Z</dcterms:created>
  <dcterms:modified xsi:type="dcterms:W3CDTF">2025-09-08T06:22:08Z</dcterms:modified>
</cp:coreProperties>
</file>