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PIN\"/>
    </mc:Choice>
  </mc:AlternateContent>
  <xr:revisionPtr revIDLastSave="0" documentId="13_ncr:1_{93A42409-231D-46F5-9039-BAED436F4C4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G27" i="19"/>
  <c r="C26" i="15"/>
  <c r="D26" i="15"/>
  <c r="E26" i="15"/>
  <c r="F26" i="15"/>
  <c r="D27" i="19"/>
  <c r="G26" i="15"/>
  <c r="C31" i="13"/>
  <c r="E31" i="13"/>
  <c r="F31" i="13"/>
  <c r="E31" i="12"/>
  <c r="F31" i="12"/>
  <c r="C31" i="12"/>
  <c r="E31" i="14"/>
  <c r="F31" i="14"/>
  <c r="C31" i="14"/>
  <c r="D31" i="13"/>
  <c r="G31" i="12"/>
  <c r="G31" i="14"/>
  <c r="G31" i="13"/>
  <c r="D31" i="14"/>
  <c r="D31" i="12"/>
</calcChain>
</file>

<file path=xl/sharedStrings.xml><?xml version="1.0" encoding="utf-8"?>
<sst xmlns="http://schemas.openxmlformats.org/spreadsheetml/2006/main" count="259" uniqueCount="131">
  <si>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</si>
  <si>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</si>
  <si>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</si>
  <si>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</si>
  <si>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</si>
  <si>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</si>
  <si>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</si>
  <si>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</si>
  <si>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</si>
  <si>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</si>
  <si>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</si>
  <si>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</si>
  <si>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</si>
  <si>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</si>
  <si>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</si>
  <si>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</si>
  <si>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</si>
  <si>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</si>
  <si>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</si>
  <si>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</si>
  <si>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</si>
  <si>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</si>
  <si>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</si>
  <si>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</si>
  <si>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</si>
  <si>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</si>
  <si>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</si>
  <si>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</si>
  <si>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</si>
  <si>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</si>
  <si>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</si>
  <si>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</si>
  <si>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</si>
  <si>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</si>
  <si>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</si>
  <si>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</si>
  <si>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</si>
  <si>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</si>
  <si>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</si>
  <si>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</si>
  <si>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</si>
  <si>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</si>
  <si>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</si>
  <si>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</si>
  <si>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</si>
  <si>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</si>
  <si>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</si>
  <si>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</si>
  <si>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</si>
  <si>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</si>
  <si>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</si>
  <si>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</si>
  <si>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</si>
  <si>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</si>
  <si>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</si>
  <si>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</si>
  <si>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</si>
  <si>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</si>
  <si>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</si>
  <si>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</si>
  <si>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</si>
  <si>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</si>
  <si>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</si>
  <si>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</si>
  <si>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</si>
  <si>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</si>
  <si>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</si>
  <si>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</si>
  <si>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</si>
  <si>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</si>
  <si>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</si>
  <si>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</si>
  <si>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</si>
  <si>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</si>
  <si>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</si>
  <si>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</si>
  <si>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</si>
  <si>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</si>
  <si>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</si>
  <si>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</si>
  <si>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</si>
  <si>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</si>
  <si>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</si>
  <si>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</si>
  <si>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</si>
  <si>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</si>
  <si>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</si>
  <si>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</si>
  <si>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</si>
  <si>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</si>
  <si>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</si>
  <si>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</si>
  <si>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</si>
  <si>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</si>
  <si>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</si>
  <si>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</si>
  <si>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</si>
  <si>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</si>
  <si>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</si>
  <si>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</si>
  <si>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</si>
  <si>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</si>
  <si>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</si>
  <si>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</si>
  <si>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</si>
  <si>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</si>
  <si>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</si>
  <si>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</si>
  <si>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</si>
  <si>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</si>
  <si>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</si>
  <si>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</si>
  <si>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</si>
  <si>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</si>
  <si>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</si>
  <si>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</si>
  <si>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LOHR</t>
  </si>
  <si>
    <t>STAS</t>
  </si>
  <si>
    <t>LS</t>
  </si>
  <si>
    <t>LOVOL</t>
  </si>
  <si>
    <t>LAG</t>
  </si>
  <si>
    <t>WOKADER</t>
  </si>
  <si>
    <t>2025
Kwi</t>
  </si>
  <si>
    <t>2024
Kwi</t>
  </si>
  <si>
    <t>2025
Sty - Kwi</t>
  </si>
  <si>
    <t>2024
Sty - Kwi</t>
  </si>
  <si>
    <t>Rok narastająco Styczeń - Kwiecień</t>
  </si>
  <si>
    <t>YTD January - April</t>
  </si>
  <si>
    <t>TOP TRAILER</t>
  </si>
  <si>
    <t>JANMIL</t>
  </si>
  <si>
    <t>GT TRAILERS/GNIOTPOL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</si>
</sst>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120015</xdr:rowOff>
    </xdr:from>
    <xdr:to>
      <xdr:col>8</xdr:col>
      <xdr:colOff>228600</xdr:colOff>
      <xdr:row>69</xdr:row>
      <xdr:rowOff>52707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56C121-8A79-E9EC-CF40-006D7A41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35590"/>
          <a:ext cx="6791325" cy="240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0</xdr:rowOff>
    </xdr:from>
    <xdr:to>
      <xdr:col>6</xdr:col>
      <xdr:colOff>240703</xdr:colOff>
      <xdr:row>55</xdr:row>
      <xdr:rowOff>19050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D612F52-ED73-5DED-F5B3-285970DC0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6315075"/>
          <a:ext cx="5422302" cy="3829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37</xdr:row>
      <xdr:rowOff>7620</xdr:rowOff>
    </xdr:from>
    <xdr:to>
      <xdr:col>21</xdr:col>
      <xdr:colOff>354330</xdr:colOff>
      <xdr:row>52</xdr:row>
      <xdr:rowOff>175260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F0FF4CD-103B-FCFB-D5E1-AB77DA89C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6732270"/>
          <a:ext cx="8755380" cy="302514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61</xdr:row>
      <xdr:rowOff>19050</xdr:rowOff>
    </xdr:from>
    <xdr:to>
      <xdr:col>21</xdr:col>
      <xdr:colOff>331086</xdr:colOff>
      <xdr:row>78</xdr:row>
      <xdr:rowOff>190022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2727B40F-8ACB-0EFA-76CE-18540506F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11315700"/>
          <a:ext cx="8760711" cy="34094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</xdr:rowOff>
    </xdr:from>
    <xdr:to>
      <xdr:col>7</xdr:col>
      <xdr:colOff>9525</xdr:colOff>
      <xdr:row>57</xdr:row>
      <xdr:rowOff>134395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ACF8C74-7DB0-FB66-4B73-28F3A0C7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43651"/>
          <a:ext cx="5972175" cy="432539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58</xdr:row>
      <xdr:rowOff>85725</xdr:rowOff>
    </xdr:from>
    <xdr:to>
      <xdr:col>7</xdr:col>
      <xdr:colOff>19050</xdr:colOff>
      <xdr:row>81</xdr:row>
      <xdr:rowOff>96613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D52E652-0B2E-CD33-8171-5600F0AE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10810875"/>
          <a:ext cx="5981699" cy="43923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B2153E-D6FF-031E-91CE-4DEE86C1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04C35B-287B-1EE5-DFB1-E2412F4D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opLeftCell="A11" zoomScale="90" zoomScaleNormal="90" workbookViewId="0">
      <selection activeCell="A20" sqref="A20:G30"/>
    </sheetView>
  </sheetViews>
  <sheetFormatPr defaultColWidth="9.140625" defaultRowHeight="14.25" x14ac:dyDescent="0.2"/>
  <cols>
    <col min="1" max="1" width="28.140625" style="53" customWidth="1"/>
    <col min="2" max="7" width="11.85546875" style="53" customWidth="1"/>
    <col min="8" max="16384" width="9.140625" style="53"/>
  </cols>
  <sheetData>
    <row r="1" spans="1:7" x14ac:dyDescent="0.2">
      <c r="A1" s="53" t="s">
        <v>83</v>
      </c>
      <c r="G1" s="54">
        <v>45789</v>
      </c>
    </row>
    <row r="2" spans="1:7" x14ac:dyDescent="0.2">
      <c r="G2" s="55" t="s">
        <v>71</v>
      </c>
    </row>
    <row r="3" spans="1:7" ht="26.1" customHeight="1" x14ac:dyDescent="0.2">
      <c r="A3" s="83" t="s">
        <v>82</v>
      </c>
      <c r="B3" s="83"/>
      <c r="C3" s="83"/>
      <c r="D3" s="83"/>
      <c r="E3" s="83"/>
      <c r="F3" s="83"/>
      <c r="G3" s="83"/>
    </row>
    <row r="4" spans="1:7" ht="26.1" customHeight="1" x14ac:dyDescent="0.2">
      <c r="A4" s="56"/>
      <c r="B4" s="57" t="s">
        <v>122</v>
      </c>
      <c r="C4" s="57" t="s">
        <v>123</v>
      </c>
      <c r="D4" s="58" t="s">
        <v>69</v>
      </c>
      <c r="E4" s="57" t="s">
        <v>124</v>
      </c>
      <c r="F4" s="57" t="s">
        <v>125</v>
      </c>
      <c r="G4" s="58" t="s">
        <v>69</v>
      </c>
    </row>
    <row r="5" spans="1:7" ht="26.1" customHeight="1" x14ac:dyDescent="0.2">
      <c r="A5" s="59" t="s">
        <v>81</v>
      </c>
      <c r="B5" s="60">
        <v>7758</v>
      </c>
      <c r="C5" s="60">
        <v>7322</v>
      </c>
      <c r="D5" s="61">
        <v>5.9546571974870233E-2</v>
      </c>
      <c r="E5" s="60">
        <v>24078</v>
      </c>
      <c r="F5" s="60">
        <v>22621</v>
      </c>
      <c r="G5" s="61">
        <v>6.4409177313116128E-2</v>
      </c>
    </row>
    <row r="6" spans="1:7" ht="26.1" customHeight="1" x14ac:dyDescent="0.2">
      <c r="A6" s="62" t="s">
        <v>80</v>
      </c>
      <c r="B6" s="63">
        <v>1219</v>
      </c>
      <c r="C6" s="63">
        <v>1284</v>
      </c>
      <c r="D6" s="64">
        <v>-5.0623052959501535E-2</v>
      </c>
      <c r="E6" s="63">
        <v>4395</v>
      </c>
      <c r="F6" s="63">
        <v>4493</v>
      </c>
      <c r="G6" s="64">
        <v>-2.1811707099933186E-2</v>
      </c>
    </row>
    <row r="7" spans="1:7" ht="26.1" customHeight="1" x14ac:dyDescent="0.2">
      <c r="A7" s="65" t="s">
        <v>79</v>
      </c>
      <c r="B7" s="66">
        <v>288</v>
      </c>
      <c r="C7" s="66">
        <v>263</v>
      </c>
      <c r="D7" s="67">
        <v>9.5057034220532355E-2</v>
      </c>
      <c r="E7" s="66">
        <v>833</v>
      </c>
      <c r="F7" s="66">
        <v>797</v>
      </c>
      <c r="G7" s="67">
        <v>4.5169385194479217E-2</v>
      </c>
    </row>
    <row r="8" spans="1:7" ht="26.1" customHeight="1" x14ac:dyDescent="0.2">
      <c r="A8" s="62" t="s">
        <v>78</v>
      </c>
      <c r="B8" s="63">
        <v>5673</v>
      </c>
      <c r="C8" s="63">
        <v>5412</v>
      </c>
      <c r="D8" s="64">
        <v>4.822616407982272E-2</v>
      </c>
      <c r="E8" s="63">
        <v>16785</v>
      </c>
      <c r="F8" s="63">
        <v>15779</v>
      </c>
      <c r="G8" s="64">
        <v>6.3755624564294289E-2</v>
      </c>
    </row>
    <row r="9" spans="1:7" ht="26.1" customHeight="1" x14ac:dyDescent="0.2">
      <c r="A9" s="65" t="s">
        <v>77</v>
      </c>
      <c r="B9" s="66">
        <v>578</v>
      </c>
      <c r="C9" s="66">
        <v>363</v>
      </c>
      <c r="D9" s="67">
        <v>0.59228650137741057</v>
      </c>
      <c r="E9" s="66">
        <v>2065</v>
      </c>
      <c r="F9" s="66">
        <v>1552</v>
      </c>
      <c r="G9" s="67">
        <v>0.330541237113402</v>
      </c>
    </row>
    <row r="10" spans="1:7" ht="26.1" customHeight="1" x14ac:dyDescent="0.2">
      <c r="A10" s="62" t="s">
        <v>76</v>
      </c>
      <c r="B10" s="63">
        <v>0</v>
      </c>
      <c r="C10" s="63">
        <v>0</v>
      </c>
      <c r="D10" s="64"/>
      <c r="E10" s="63">
        <v>0</v>
      </c>
      <c r="F10" s="63">
        <v>0</v>
      </c>
      <c r="G10" s="64"/>
    </row>
    <row r="11" spans="1:7" ht="26.1" customHeight="1" x14ac:dyDescent="0.2">
      <c r="A11" s="59" t="s">
        <v>75</v>
      </c>
      <c r="B11" s="60">
        <v>1465</v>
      </c>
      <c r="C11" s="60">
        <v>1413</v>
      </c>
      <c r="D11" s="61">
        <v>3.6801132342533682E-2</v>
      </c>
      <c r="E11" s="60">
        <v>6118</v>
      </c>
      <c r="F11" s="60">
        <v>5770</v>
      </c>
      <c r="G11" s="61">
        <v>6.0311958405545818E-2</v>
      </c>
    </row>
    <row r="12" spans="1:7" ht="26.1" customHeight="1" x14ac:dyDescent="0.2">
      <c r="A12" s="68" t="s">
        <v>74</v>
      </c>
      <c r="B12" s="69">
        <v>1464</v>
      </c>
      <c r="C12" s="69">
        <v>1411</v>
      </c>
      <c r="D12" s="70">
        <v>3.7562012756910068E-2</v>
      </c>
      <c r="E12" s="69">
        <v>6115</v>
      </c>
      <c r="F12" s="69">
        <v>5760</v>
      </c>
      <c r="G12" s="70">
        <v>6.163194444444442E-2</v>
      </c>
    </row>
    <row r="13" spans="1:7" ht="26.1" customHeight="1" x14ac:dyDescent="0.2">
      <c r="A13" s="71" t="s">
        <v>73</v>
      </c>
      <c r="B13" s="72">
        <v>1</v>
      </c>
      <c r="C13" s="72">
        <v>2</v>
      </c>
      <c r="D13" s="73">
        <v>-0.5</v>
      </c>
      <c r="E13" s="72">
        <v>3</v>
      </c>
      <c r="F13" s="72">
        <v>10</v>
      </c>
      <c r="G13" s="73">
        <v>-0.7</v>
      </c>
    </row>
    <row r="14" spans="1:7" ht="26.1" customHeight="1" x14ac:dyDescent="0.2">
      <c r="A14" s="74" t="s">
        <v>72</v>
      </c>
      <c r="B14" s="75">
        <v>9223</v>
      </c>
      <c r="C14" s="75">
        <v>8735</v>
      </c>
      <c r="D14" s="76">
        <v>5.5867200915855841E-2</v>
      </c>
      <c r="E14" s="75">
        <v>30196</v>
      </c>
      <c r="F14" s="75">
        <v>28391</v>
      </c>
      <c r="G14" s="76">
        <v>6.3576485505970171E-2</v>
      </c>
    </row>
    <row r="15" spans="1:7" ht="14.25" customHeight="1" x14ac:dyDescent="0.2">
      <c r="A15" s="77" t="s">
        <v>10</v>
      </c>
    </row>
    <row r="16" spans="1:7" x14ac:dyDescent="0.2">
      <c r="A16" s="78" t="s">
        <v>51</v>
      </c>
    </row>
    <row r="17" spans="1:7" x14ac:dyDescent="0.2">
      <c r="A17" s="79" t="s">
        <v>52</v>
      </c>
    </row>
    <row r="18" spans="1:7" x14ac:dyDescent="0.2">
      <c r="A18" s="80"/>
    </row>
    <row r="20" spans="1:7" ht="26.1" customHeight="1" x14ac:dyDescent="0.2">
      <c r="A20" s="83" t="s">
        <v>70</v>
      </c>
      <c r="B20" s="83"/>
      <c r="C20" s="83"/>
      <c r="D20" s="83"/>
      <c r="E20" s="83"/>
      <c r="F20" s="83"/>
      <c r="G20" s="83"/>
    </row>
    <row r="21" spans="1:7" ht="26.1" customHeight="1" x14ac:dyDescent="0.2">
      <c r="A21" s="56"/>
      <c r="B21" s="57" t="s">
        <v>122</v>
      </c>
      <c r="C21" s="57" t="s">
        <v>123</v>
      </c>
      <c r="D21" s="58" t="s">
        <v>69</v>
      </c>
      <c r="E21" s="57" t="s">
        <v>124</v>
      </c>
      <c r="F21" s="57" t="s">
        <v>125</v>
      </c>
      <c r="G21" s="58" t="s">
        <v>69</v>
      </c>
    </row>
    <row r="22" spans="1:7" ht="26.1" customHeight="1" x14ac:dyDescent="0.2">
      <c r="A22" s="59" t="s">
        <v>85</v>
      </c>
      <c r="B22" s="60">
        <v>196</v>
      </c>
      <c r="C22" s="60">
        <v>222</v>
      </c>
      <c r="D22" s="61">
        <v>-0.11711711711711714</v>
      </c>
      <c r="E22" s="60">
        <v>766</v>
      </c>
      <c r="F22" s="60">
        <v>754</v>
      </c>
      <c r="G22" s="61">
        <v>1.5915119363395291E-2</v>
      </c>
    </row>
    <row r="23" spans="1:7" ht="26.1" customHeight="1" x14ac:dyDescent="0.2">
      <c r="A23" s="68" t="s">
        <v>68</v>
      </c>
      <c r="B23" s="69">
        <v>195</v>
      </c>
      <c r="C23" s="69">
        <v>220</v>
      </c>
      <c r="D23" s="70">
        <v>-0.11363636363636365</v>
      </c>
      <c r="E23" s="69">
        <v>758</v>
      </c>
      <c r="F23" s="69">
        <v>749</v>
      </c>
      <c r="G23" s="70">
        <v>1.2016021361815676E-2</v>
      </c>
    </row>
    <row r="24" spans="1:7" ht="26.1" customHeight="1" x14ac:dyDescent="0.2">
      <c r="A24" s="71" t="s">
        <v>67</v>
      </c>
      <c r="B24" s="72">
        <v>1</v>
      </c>
      <c r="C24" s="72">
        <v>2</v>
      </c>
      <c r="D24" s="73">
        <v>-0.5</v>
      </c>
      <c r="E24" s="72">
        <v>8</v>
      </c>
      <c r="F24" s="72">
        <v>5</v>
      </c>
      <c r="G24" s="73">
        <v>0.60000000000000009</v>
      </c>
    </row>
    <row r="25" spans="1:7" ht="26.1" customHeight="1" x14ac:dyDescent="0.2">
      <c r="A25" s="59" t="s">
        <v>86</v>
      </c>
      <c r="B25" s="60">
        <v>1462</v>
      </c>
      <c r="C25" s="60">
        <v>1411</v>
      </c>
      <c r="D25" s="61">
        <v>3.6144578313253017E-2</v>
      </c>
      <c r="E25" s="60">
        <v>6105</v>
      </c>
      <c r="F25" s="60">
        <v>5763</v>
      </c>
      <c r="G25" s="61">
        <v>5.9344091618948491E-2</v>
      </c>
    </row>
    <row r="26" spans="1:7" ht="26.1" customHeight="1" x14ac:dyDescent="0.2">
      <c r="A26" s="68" t="s">
        <v>66</v>
      </c>
      <c r="B26" s="69">
        <v>1461</v>
      </c>
      <c r="C26" s="69">
        <v>1409</v>
      </c>
      <c r="D26" s="70">
        <v>3.6905606813342873E-2</v>
      </c>
      <c r="E26" s="69">
        <v>6104</v>
      </c>
      <c r="F26" s="69">
        <v>5754</v>
      </c>
      <c r="G26" s="70">
        <v>6.0827250608272543E-2</v>
      </c>
    </row>
    <row r="27" spans="1:7" ht="26.1" customHeight="1" x14ac:dyDescent="0.2">
      <c r="A27" s="71" t="s">
        <v>65</v>
      </c>
      <c r="B27" s="72">
        <v>1</v>
      </c>
      <c r="C27" s="72">
        <v>2</v>
      </c>
      <c r="D27" s="73">
        <v>-0.5</v>
      </c>
      <c r="E27" s="72">
        <v>1</v>
      </c>
      <c r="F27" s="72">
        <v>9</v>
      </c>
      <c r="G27" s="73">
        <v>-0.88888888888888884</v>
      </c>
    </row>
    <row r="28" spans="1:7" ht="26.1" customHeight="1" x14ac:dyDescent="0.2">
      <c r="A28" s="74" t="s">
        <v>64</v>
      </c>
      <c r="B28" s="75">
        <v>1658</v>
      </c>
      <c r="C28" s="75">
        <v>1633</v>
      </c>
      <c r="D28" s="76">
        <v>1.5309246785058184E-2</v>
      </c>
      <c r="E28" s="75">
        <v>6871</v>
      </c>
      <c r="F28" s="75">
        <v>6517</v>
      </c>
      <c r="G28" s="76">
        <v>5.4319472149762182E-2</v>
      </c>
    </row>
    <row r="29" spans="1:7" x14ac:dyDescent="0.2">
      <c r="A29" s="81" t="s">
        <v>10</v>
      </c>
    </row>
    <row r="30" spans="1:7" x14ac:dyDescent="0.2">
      <c r="A30" s="78" t="s">
        <v>53</v>
      </c>
    </row>
    <row r="31" spans="1:7" x14ac:dyDescent="0.2">
      <c r="A31" s="79" t="s">
        <v>52</v>
      </c>
    </row>
    <row r="34" spans="2:2" x14ac:dyDescent="0.2">
      <c r="B34" s="82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abSelected="1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4">
        <v>45789</v>
      </c>
    </row>
    <row r="2" spans="1:10" ht="14.45" customHeight="1" x14ac:dyDescent="0.25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3"/>
      <c r="B4" s="13"/>
      <c r="C4" s="13"/>
      <c r="D4" s="13"/>
      <c r="E4" s="13"/>
      <c r="F4" s="13"/>
      <c r="G4" s="14" t="s">
        <v>109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5" customHeight="1" x14ac:dyDescent="0.25">
      <c r="A9" s="93"/>
      <c r="B9" s="93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5" customHeight="1" x14ac:dyDescent="0.25">
      <c r="A10" s="94"/>
      <c r="B10" s="94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5" customHeight="1" x14ac:dyDescent="0.25">
      <c r="A11" s="19">
        <v>1</v>
      </c>
      <c r="B11" s="20" t="s">
        <v>11</v>
      </c>
      <c r="C11" s="20">
        <v>2050</v>
      </c>
      <c r="D11" s="21">
        <v>0.2983554067821278</v>
      </c>
      <c r="E11" s="20">
        <v>1304</v>
      </c>
      <c r="F11" s="21">
        <v>0.20009206690194875</v>
      </c>
      <c r="G11" s="22">
        <v>0.57208588957055206</v>
      </c>
    </row>
    <row r="12" spans="1:10" ht="14.45" customHeight="1" x14ac:dyDescent="0.25">
      <c r="A12" s="23">
        <v>2</v>
      </c>
      <c r="B12" s="24" t="s">
        <v>12</v>
      </c>
      <c r="C12" s="24">
        <v>964</v>
      </c>
      <c r="D12" s="25">
        <v>0.14029981079901033</v>
      </c>
      <c r="E12" s="24">
        <v>750</v>
      </c>
      <c r="F12" s="25">
        <v>0.11508362743593678</v>
      </c>
      <c r="G12" s="26">
        <v>0.28533333333333344</v>
      </c>
    </row>
    <row r="13" spans="1:10" ht="14.45" customHeight="1" x14ac:dyDescent="0.25">
      <c r="A13" s="19">
        <v>3</v>
      </c>
      <c r="B13" s="20" t="s">
        <v>13</v>
      </c>
      <c r="C13" s="20">
        <v>936</v>
      </c>
      <c r="D13" s="21">
        <v>0.13622471256003493</v>
      </c>
      <c r="E13" s="20">
        <v>860</v>
      </c>
      <c r="F13" s="21">
        <v>0.13196255945987417</v>
      </c>
      <c r="G13" s="22">
        <v>8.8372093023255882E-2</v>
      </c>
    </row>
    <row r="14" spans="1:10" ht="14.45" customHeight="1" x14ac:dyDescent="0.25">
      <c r="A14" s="23">
        <v>4</v>
      </c>
      <c r="B14" s="24" t="s">
        <v>14</v>
      </c>
      <c r="C14" s="24">
        <v>711</v>
      </c>
      <c r="D14" s="25">
        <v>0.10347838742541114</v>
      </c>
      <c r="E14" s="24">
        <v>718</v>
      </c>
      <c r="F14" s="25">
        <v>0.11017339266533681</v>
      </c>
      <c r="G14" s="26">
        <v>-9.7493036211698803E-3</v>
      </c>
    </row>
    <row r="15" spans="1:10" ht="14.45" customHeight="1" x14ac:dyDescent="0.25">
      <c r="A15" s="19">
        <v>5</v>
      </c>
      <c r="B15" s="20" t="s">
        <v>47</v>
      </c>
      <c r="C15" s="20">
        <v>219</v>
      </c>
      <c r="D15" s="21">
        <v>3.1873089797700482E-2</v>
      </c>
      <c r="E15" s="20">
        <v>264</v>
      </c>
      <c r="F15" s="21">
        <v>4.0509436857449746E-2</v>
      </c>
      <c r="G15" s="22">
        <v>-0.17045454545454541</v>
      </c>
    </row>
    <row r="16" spans="1:10" ht="14.45" customHeight="1" x14ac:dyDescent="0.25">
      <c r="A16" s="23">
        <v>6</v>
      </c>
      <c r="B16" s="24" t="s">
        <v>17</v>
      </c>
      <c r="C16" s="24">
        <v>176</v>
      </c>
      <c r="D16" s="25">
        <v>2.5614903216416823E-2</v>
      </c>
      <c r="E16" s="24">
        <v>118</v>
      </c>
      <c r="F16" s="25">
        <v>1.8106490716587386E-2</v>
      </c>
      <c r="G16" s="26">
        <v>0.49152542372881358</v>
      </c>
    </row>
    <row r="17" spans="1:8" ht="14.45" customHeight="1" x14ac:dyDescent="0.25">
      <c r="A17" s="19">
        <v>7</v>
      </c>
      <c r="B17" s="20" t="s">
        <v>15</v>
      </c>
      <c r="C17" s="20">
        <v>154</v>
      </c>
      <c r="D17" s="21">
        <v>2.241304031436472E-2</v>
      </c>
      <c r="E17" s="20">
        <v>217</v>
      </c>
      <c r="F17" s="21">
        <v>3.3297529538131039E-2</v>
      </c>
      <c r="G17" s="22">
        <v>-0.29032258064516125</v>
      </c>
    </row>
    <row r="18" spans="1:8" ht="14.45" customHeight="1" x14ac:dyDescent="0.25">
      <c r="A18" s="23">
        <v>8</v>
      </c>
      <c r="B18" s="24" t="s">
        <v>22</v>
      </c>
      <c r="C18" s="24">
        <v>126</v>
      </c>
      <c r="D18" s="25">
        <v>1.8337942075389316E-2</v>
      </c>
      <c r="E18" s="24">
        <v>108</v>
      </c>
      <c r="F18" s="25">
        <v>1.6572042350774897E-2</v>
      </c>
      <c r="G18" s="26">
        <v>0.16666666666666674</v>
      </c>
    </row>
    <row r="19" spans="1:8" ht="14.45" customHeight="1" x14ac:dyDescent="0.25">
      <c r="A19" s="19">
        <v>9</v>
      </c>
      <c r="B19" s="20" t="s">
        <v>16</v>
      </c>
      <c r="C19" s="20">
        <v>115</v>
      </c>
      <c r="D19" s="21">
        <v>1.6737010624363266E-2</v>
      </c>
      <c r="E19" s="20">
        <v>178</v>
      </c>
      <c r="F19" s="21">
        <v>2.7313180911462329E-2</v>
      </c>
      <c r="G19" s="22">
        <v>-0.3539325842696629</v>
      </c>
    </row>
    <row r="20" spans="1:8" ht="14.45" customHeight="1" x14ac:dyDescent="0.25">
      <c r="A20" s="23">
        <v>10</v>
      </c>
      <c r="B20" s="24" t="s">
        <v>19</v>
      </c>
      <c r="C20" s="24">
        <v>91</v>
      </c>
      <c r="D20" s="25">
        <v>1.3244069276670063E-2</v>
      </c>
      <c r="E20" s="24">
        <v>173</v>
      </c>
      <c r="F20" s="25">
        <v>2.6545956728556083E-2</v>
      </c>
      <c r="G20" s="26">
        <v>-0.47398843930635837</v>
      </c>
    </row>
    <row r="21" spans="1:8" ht="14.45" customHeight="1" x14ac:dyDescent="0.25">
      <c r="A21" s="19">
        <v>11</v>
      </c>
      <c r="B21" s="20" t="s">
        <v>18</v>
      </c>
      <c r="C21" s="20">
        <v>77</v>
      </c>
      <c r="D21" s="21">
        <v>1.120652015718236E-2</v>
      </c>
      <c r="E21" s="20">
        <v>140</v>
      </c>
      <c r="F21" s="21">
        <v>2.1482277121374866E-2</v>
      </c>
      <c r="G21" s="22">
        <v>-0.44999999999999996</v>
      </c>
    </row>
    <row r="22" spans="1:8" ht="14.45" customHeight="1" x14ac:dyDescent="0.25">
      <c r="A22" s="23">
        <v>12</v>
      </c>
      <c r="B22" s="24" t="s">
        <v>106</v>
      </c>
      <c r="C22" s="24">
        <v>69</v>
      </c>
      <c r="D22" s="25">
        <v>1.004220637461796E-2</v>
      </c>
      <c r="E22" s="24">
        <v>61</v>
      </c>
      <c r="F22" s="25">
        <v>9.3601350314561921E-3</v>
      </c>
      <c r="G22" s="26">
        <v>0.13114754098360648</v>
      </c>
    </row>
    <row r="23" spans="1:8" ht="14.45" customHeight="1" x14ac:dyDescent="0.25">
      <c r="A23" s="19">
        <v>13</v>
      </c>
      <c r="B23" s="20" t="s">
        <v>113</v>
      </c>
      <c r="C23" s="20">
        <v>66</v>
      </c>
      <c r="D23" s="21">
        <v>9.6055887061563087E-3</v>
      </c>
      <c r="E23" s="20">
        <v>48</v>
      </c>
      <c r="F23" s="21">
        <v>7.3653521558999539E-3</v>
      </c>
      <c r="G23" s="22">
        <v>0.375</v>
      </c>
    </row>
    <row r="24" spans="1:8" ht="14.45" customHeight="1" x14ac:dyDescent="0.25">
      <c r="A24" s="23">
        <v>14</v>
      </c>
      <c r="B24" s="24" t="s">
        <v>48</v>
      </c>
      <c r="C24" s="24">
        <v>65</v>
      </c>
      <c r="D24" s="25">
        <v>9.4600494833357585E-3</v>
      </c>
      <c r="E24" s="24">
        <v>57</v>
      </c>
      <c r="F24" s="25">
        <v>8.7463556851311956E-3</v>
      </c>
      <c r="G24" s="26">
        <v>0.14035087719298245</v>
      </c>
    </row>
    <row r="25" spans="1:8" ht="14.45" customHeight="1" x14ac:dyDescent="0.25">
      <c r="A25" s="19">
        <v>15</v>
      </c>
      <c r="B25" s="20" t="s">
        <v>20</v>
      </c>
      <c r="C25" s="20">
        <v>51</v>
      </c>
      <c r="D25" s="27">
        <v>7.422500363848057E-3</v>
      </c>
      <c r="E25" s="20">
        <v>125</v>
      </c>
      <c r="F25" s="27">
        <v>1.9180604572656131E-2</v>
      </c>
      <c r="G25" s="28">
        <v>-0.59200000000000008</v>
      </c>
    </row>
    <row r="26" spans="1:8" ht="14.45" customHeight="1" x14ac:dyDescent="0.25">
      <c r="A26" s="23">
        <v>16</v>
      </c>
      <c r="B26" s="24" t="s">
        <v>21</v>
      </c>
      <c r="C26" s="24">
        <v>49</v>
      </c>
      <c r="D26" s="25">
        <v>7.1314219182069564E-3</v>
      </c>
      <c r="E26" s="24">
        <v>101</v>
      </c>
      <c r="F26" s="25">
        <v>1.5497928494706154E-2</v>
      </c>
      <c r="G26" s="26">
        <v>-0.51485148514851486</v>
      </c>
    </row>
    <row r="27" spans="1:8" ht="14.45" customHeight="1" x14ac:dyDescent="0.25">
      <c r="A27" s="19">
        <v>17</v>
      </c>
      <c r="B27" s="20" t="s">
        <v>115</v>
      </c>
      <c r="C27" s="20">
        <v>44</v>
      </c>
      <c r="D27" s="27">
        <v>6.4037258041042058E-3</v>
      </c>
      <c r="E27" s="20">
        <v>48</v>
      </c>
      <c r="F27" s="27">
        <v>7.3653521558999539E-3</v>
      </c>
      <c r="G27" s="28">
        <v>-8.333333333333337E-2</v>
      </c>
    </row>
    <row r="28" spans="1:8" ht="14.45" customHeight="1" x14ac:dyDescent="0.25">
      <c r="A28" s="23">
        <v>18</v>
      </c>
      <c r="B28" s="24" t="s">
        <v>130</v>
      </c>
      <c r="C28" s="24">
        <v>42</v>
      </c>
      <c r="D28" s="25">
        <v>6.1126473584631061E-3</v>
      </c>
      <c r="E28" s="24">
        <v>63</v>
      </c>
      <c r="F28" s="25">
        <v>9.6670247046186895E-3</v>
      </c>
      <c r="G28" s="26">
        <v>-0.33333333333333337</v>
      </c>
    </row>
    <row r="29" spans="1:8" ht="14.45" customHeight="1" x14ac:dyDescent="0.25">
      <c r="A29" s="19">
        <v>19</v>
      </c>
      <c r="B29" s="20" t="s">
        <v>117</v>
      </c>
      <c r="C29" s="20">
        <v>41</v>
      </c>
      <c r="D29" s="27">
        <v>5.9671081356425558E-3</v>
      </c>
      <c r="E29" s="20">
        <v>36</v>
      </c>
      <c r="F29" s="27">
        <v>5.5240141169249652E-3</v>
      </c>
      <c r="G29" s="28">
        <v>0.13888888888888884</v>
      </c>
    </row>
    <row r="30" spans="1:8" ht="14.45" customHeight="1" x14ac:dyDescent="0.25">
      <c r="A30" s="23"/>
      <c r="B30" s="24" t="s">
        <v>116</v>
      </c>
      <c r="C30" s="24">
        <v>41</v>
      </c>
      <c r="D30" s="25">
        <v>5.9671081356425558E-3</v>
      </c>
      <c r="E30" s="24">
        <v>28</v>
      </c>
      <c r="F30" s="25">
        <v>4.296455424274973E-3</v>
      </c>
      <c r="G30" s="26">
        <v>0.46428571428571419</v>
      </c>
    </row>
    <row r="31" spans="1:8" ht="14.45" customHeight="1" x14ac:dyDescent="0.25">
      <c r="A31" s="29"/>
      <c r="B31" s="30" t="s">
        <v>110</v>
      </c>
      <c r="C31" s="30">
        <f>C32-SUM(C11:C30)</f>
        <v>784</v>
      </c>
      <c r="D31" s="31">
        <f>C31/C32</f>
        <v>0.1141027506913113</v>
      </c>
      <c r="E31" s="30">
        <f>E32-SUM(E11:E30)</f>
        <v>1120</v>
      </c>
      <c r="F31" s="31">
        <f>E31/E32</f>
        <v>0.17185821697099893</v>
      </c>
      <c r="G31" s="32">
        <f>C31/E31-1</f>
        <v>-0.30000000000000004</v>
      </c>
    </row>
    <row r="32" spans="1:8" ht="14.45" customHeight="1" x14ac:dyDescent="0.25">
      <c r="A32" s="33"/>
      <c r="B32" s="34" t="s">
        <v>111</v>
      </c>
      <c r="C32" s="34">
        <v>6871</v>
      </c>
      <c r="D32" s="35">
        <v>1</v>
      </c>
      <c r="E32" s="34">
        <v>6517</v>
      </c>
      <c r="F32" s="35">
        <v>0.99999999999999822</v>
      </c>
      <c r="G32" s="36">
        <v>5.4319472149762182E-2</v>
      </c>
      <c r="H32" s="4"/>
    </row>
    <row r="33" spans="1:8" ht="14.45" customHeight="1" x14ac:dyDescent="0.25">
      <c r="A33" s="37" t="s">
        <v>10</v>
      </c>
      <c r="B33" s="38"/>
      <c r="C33" s="38"/>
      <c r="D33" s="39"/>
      <c r="E33" s="38"/>
      <c r="F33" s="39"/>
      <c r="G33" s="40"/>
      <c r="H33" s="4"/>
    </row>
    <row r="34" spans="1:8" ht="11.25" customHeight="1" x14ac:dyDescent="0.25">
      <c r="A34" s="10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25">
      <c r="A35" s="11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M68" sqref="M68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8">
        <v>45789</v>
      </c>
    </row>
    <row r="2" spans="1:8" ht="14.45" customHeight="1" x14ac:dyDescent="0.25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5" customHeight="1" x14ac:dyDescent="0.25">
      <c r="A3" s="85" t="s">
        <v>55</v>
      </c>
      <c r="B3" s="85"/>
      <c r="C3" s="85"/>
      <c r="D3" s="85"/>
      <c r="E3" s="85"/>
      <c r="F3" s="85"/>
      <c r="G3" s="85"/>
      <c r="H3" s="6"/>
    </row>
    <row r="4" spans="1:8" ht="14.45" customHeight="1" x14ac:dyDescent="0.25">
      <c r="A4" s="13"/>
      <c r="B4" s="13"/>
      <c r="C4" s="13"/>
      <c r="D4" s="13"/>
      <c r="E4" s="13"/>
      <c r="F4" s="13"/>
      <c r="G4" s="41" t="s">
        <v>54</v>
      </c>
      <c r="H4" s="3"/>
    </row>
    <row r="5" spans="1:8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8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8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8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8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8" ht="14.45" customHeight="1" x14ac:dyDescent="0.25">
      <c r="A11" s="19">
        <v>1</v>
      </c>
      <c r="B11" s="20" t="s">
        <v>11</v>
      </c>
      <c r="C11" s="20">
        <v>2048</v>
      </c>
      <c r="D11" s="22">
        <v>0.33546273546273547</v>
      </c>
      <c r="E11" s="20">
        <v>1300</v>
      </c>
      <c r="F11" s="21">
        <v>0.22557695644629533</v>
      </c>
      <c r="G11" s="22">
        <v>0.57538461538461538</v>
      </c>
    </row>
    <row r="12" spans="1:8" ht="14.45" customHeight="1" x14ac:dyDescent="0.25">
      <c r="A12" s="23">
        <v>2</v>
      </c>
      <c r="B12" s="24" t="s">
        <v>12</v>
      </c>
      <c r="C12" s="24">
        <v>962</v>
      </c>
      <c r="D12" s="26">
        <v>0.15757575757575756</v>
      </c>
      <c r="E12" s="24">
        <v>743</v>
      </c>
      <c r="F12" s="25">
        <v>0.12892590664584419</v>
      </c>
      <c r="G12" s="26">
        <v>0.29475100942126509</v>
      </c>
    </row>
    <row r="13" spans="1:8" ht="14.45" customHeight="1" x14ac:dyDescent="0.25">
      <c r="A13" s="19">
        <v>3</v>
      </c>
      <c r="B13" s="20" t="s">
        <v>13</v>
      </c>
      <c r="C13" s="20">
        <v>755</v>
      </c>
      <c r="D13" s="22">
        <v>0.12366912366912367</v>
      </c>
      <c r="E13" s="20">
        <v>718</v>
      </c>
      <c r="F13" s="21">
        <v>0.12458788825264619</v>
      </c>
      <c r="G13" s="22">
        <v>5.1532033426183954E-2</v>
      </c>
    </row>
    <row r="14" spans="1:8" ht="14.45" customHeight="1" x14ac:dyDescent="0.25">
      <c r="A14" s="23">
        <v>4</v>
      </c>
      <c r="B14" s="24" t="s">
        <v>14</v>
      </c>
      <c r="C14" s="24">
        <v>707</v>
      </c>
      <c r="D14" s="26">
        <v>0.11580671580671581</v>
      </c>
      <c r="E14" s="24">
        <v>718</v>
      </c>
      <c r="F14" s="25">
        <v>0.12458788825264619</v>
      </c>
      <c r="G14" s="26">
        <v>-1.5320334261838431E-2</v>
      </c>
    </row>
    <row r="15" spans="1:8" ht="14.45" customHeight="1" x14ac:dyDescent="0.25">
      <c r="A15" s="19">
        <v>5</v>
      </c>
      <c r="B15" s="20" t="s">
        <v>17</v>
      </c>
      <c r="C15" s="20">
        <v>161</v>
      </c>
      <c r="D15" s="22">
        <v>2.6371826371826373E-2</v>
      </c>
      <c r="E15" s="20">
        <v>113</v>
      </c>
      <c r="F15" s="21">
        <v>1.9607843137254902E-2</v>
      </c>
      <c r="G15" s="22">
        <v>0.4247787610619469</v>
      </c>
    </row>
    <row r="16" spans="1:8" ht="14.45" customHeight="1" x14ac:dyDescent="0.25">
      <c r="A16" s="23">
        <v>6</v>
      </c>
      <c r="B16" s="24" t="s">
        <v>15</v>
      </c>
      <c r="C16" s="24">
        <v>150</v>
      </c>
      <c r="D16" s="26">
        <v>2.4570024570024569E-2</v>
      </c>
      <c r="E16" s="24">
        <v>206</v>
      </c>
      <c r="F16" s="25">
        <v>3.5745271559951414E-2</v>
      </c>
      <c r="G16" s="26">
        <v>-0.27184466019417475</v>
      </c>
    </row>
    <row r="17" spans="1:7" ht="14.45" customHeight="1" x14ac:dyDescent="0.25">
      <c r="A17" s="19">
        <v>7</v>
      </c>
      <c r="B17" s="20" t="s">
        <v>22</v>
      </c>
      <c r="C17" s="20">
        <v>110</v>
      </c>
      <c r="D17" s="22">
        <v>1.8018018018018018E-2</v>
      </c>
      <c r="E17" s="20">
        <v>99</v>
      </c>
      <c r="F17" s="21">
        <v>1.7178552837064029E-2</v>
      </c>
      <c r="G17" s="22">
        <v>0.11111111111111116</v>
      </c>
    </row>
    <row r="18" spans="1:7" ht="14.45" customHeight="1" x14ac:dyDescent="0.25">
      <c r="A18" s="23"/>
      <c r="B18" s="24" t="s">
        <v>16</v>
      </c>
      <c r="C18" s="24">
        <v>110</v>
      </c>
      <c r="D18" s="26">
        <v>1.8018018018018018E-2</v>
      </c>
      <c r="E18" s="24">
        <v>176</v>
      </c>
      <c r="F18" s="25">
        <v>3.0539649488113829E-2</v>
      </c>
      <c r="G18" s="26">
        <v>-0.375</v>
      </c>
    </row>
    <row r="19" spans="1:7" ht="14.45" customHeight="1" x14ac:dyDescent="0.25">
      <c r="A19" s="19">
        <v>9</v>
      </c>
      <c r="B19" s="20" t="s">
        <v>19</v>
      </c>
      <c r="C19" s="20">
        <v>91</v>
      </c>
      <c r="D19" s="22">
        <v>1.4905814905814906E-2</v>
      </c>
      <c r="E19" s="20">
        <v>173</v>
      </c>
      <c r="F19" s="21">
        <v>3.0019087280930071E-2</v>
      </c>
      <c r="G19" s="22">
        <v>-0.47398843930635837</v>
      </c>
    </row>
    <row r="20" spans="1:7" ht="14.45" customHeight="1" x14ac:dyDescent="0.25">
      <c r="A20" s="23">
        <v>10</v>
      </c>
      <c r="B20" s="24" t="s">
        <v>18</v>
      </c>
      <c r="C20" s="24">
        <v>67</v>
      </c>
      <c r="D20" s="26">
        <v>1.0974610974610974E-2</v>
      </c>
      <c r="E20" s="24">
        <v>126</v>
      </c>
      <c r="F20" s="25">
        <v>2.1863612701717855E-2</v>
      </c>
      <c r="G20" s="26">
        <v>-0.46825396825396826</v>
      </c>
    </row>
    <row r="21" spans="1:7" ht="14.45" customHeight="1" x14ac:dyDescent="0.25">
      <c r="A21" s="19">
        <v>11</v>
      </c>
      <c r="B21" s="20" t="s">
        <v>113</v>
      </c>
      <c r="C21" s="20">
        <v>66</v>
      </c>
      <c r="D21" s="22">
        <v>1.0810810810810811E-2</v>
      </c>
      <c r="E21" s="20">
        <v>48</v>
      </c>
      <c r="F21" s="21">
        <v>8.3289953149401352E-3</v>
      </c>
      <c r="G21" s="22">
        <v>0.375</v>
      </c>
    </row>
    <row r="22" spans="1:7" ht="14.45" customHeight="1" x14ac:dyDescent="0.25">
      <c r="A22" s="23">
        <v>12</v>
      </c>
      <c r="B22" s="24" t="s">
        <v>48</v>
      </c>
      <c r="C22" s="24">
        <v>65</v>
      </c>
      <c r="D22" s="26">
        <v>1.0647010647010647E-2</v>
      </c>
      <c r="E22" s="24">
        <v>57</v>
      </c>
      <c r="F22" s="25">
        <v>9.8906819364914106E-3</v>
      </c>
      <c r="G22" s="26">
        <v>0.14035087719298245</v>
      </c>
    </row>
    <row r="23" spans="1:7" ht="14.45" customHeight="1" x14ac:dyDescent="0.25">
      <c r="A23" s="19">
        <v>13</v>
      </c>
      <c r="B23" s="20" t="s">
        <v>106</v>
      </c>
      <c r="C23" s="20">
        <v>59</v>
      </c>
      <c r="D23" s="22">
        <v>9.6642096642096647E-3</v>
      </c>
      <c r="E23" s="20">
        <v>54</v>
      </c>
      <c r="F23" s="21">
        <v>9.3701197293076521E-3</v>
      </c>
      <c r="G23" s="22">
        <v>9.259259259259256E-2</v>
      </c>
    </row>
    <row r="24" spans="1:7" ht="14.45" customHeight="1" x14ac:dyDescent="0.25">
      <c r="A24" s="23">
        <v>14</v>
      </c>
      <c r="B24" s="24" t="s">
        <v>20</v>
      </c>
      <c r="C24" s="24">
        <v>51</v>
      </c>
      <c r="D24" s="26">
        <v>8.3538083538083532E-3</v>
      </c>
      <c r="E24" s="24">
        <v>125</v>
      </c>
      <c r="F24" s="25">
        <v>2.1690091965989935E-2</v>
      </c>
      <c r="G24" s="26">
        <v>-0.59200000000000008</v>
      </c>
    </row>
    <row r="25" spans="1:7" ht="14.45" customHeight="1" x14ac:dyDescent="0.25">
      <c r="A25" s="19">
        <v>15</v>
      </c>
      <c r="B25" s="20" t="s">
        <v>21</v>
      </c>
      <c r="C25" s="20">
        <v>49</v>
      </c>
      <c r="D25" s="22">
        <v>8.026208026208027E-3</v>
      </c>
      <c r="E25" s="20">
        <v>101</v>
      </c>
      <c r="F25" s="21">
        <v>1.7525594308519868E-2</v>
      </c>
      <c r="G25" s="22">
        <v>-0.51485148514851486</v>
      </c>
    </row>
    <row r="26" spans="1:7" ht="14.45" customHeight="1" x14ac:dyDescent="0.25">
      <c r="A26" s="23">
        <v>16</v>
      </c>
      <c r="B26" s="24" t="s">
        <v>115</v>
      </c>
      <c r="C26" s="24">
        <v>44</v>
      </c>
      <c r="D26" s="26">
        <v>7.2072072072072073E-3</v>
      </c>
      <c r="E26" s="24">
        <v>48</v>
      </c>
      <c r="F26" s="25">
        <v>8.3289953149401352E-3</v>
      </c>
      <c r="G26" s="26">
        <v>-8.333333333333337E-2</v>
      </c>
    </row>
    <row r="27" spans="1:7" ht="14.45" customHeight="1" x14ac:dyDescent="0.25">
      <c r="A27" s="19">
        <v>17</v>
      </c>
      <c r="B27" s="20" t="s">
        <v>117</v>
      </c>
      <c r="C27" s="20">
        <v>41</v>
      </c>
      <c r="D27" s="22">
        <v>6.7158067158067155E-3</v>
      </c>
      <c r="E27" s="20">
        <v>36</v>
      </c>
      <c r="F27" s="21">
        <v>6.2467464862051014E-3</v>
      </c>
      <c r="G27" s="22">
        <v>0.13888888888888884</v>
      </c>
    </row>
    <row r="28" spans="1:7" ht="14.45" customHeight="1" x14ac:dyDescent="0.25">
      <c r="A28" s="23">
        <v>18</v>
      </c>
      <c r="B28" s="24" t="s">
        <v>84</v>
      </c>
      <c r="C28" s="24">
        <v>40</v>
      </c>
      <c r="D28" s="26">
        <v>6.5520065520065524E-3</v>
      </c>
      <c r="E28" s="24">
        <v>82</v>
      </c>
      <c r="F28" s="25">
        <v>1.4228700329689398E-2</v>
      </c>
      <c r="G28" s="26">
        <v>-0.51219512195121952</v>
      </c>
    </row>
    <row r="29" spans="1:7" ht="14.45" customHeight="1" x14ac:dyDescent="0.25">
      <c r="A29" s="19">
        <v>19</v>
      </c>
      <c r="B29" s="20" t="s">
        <v>129</v>
      </c>
      <c r="C29" s="20">
        <v>32</v>
      </c>
      <c r="D29" s="22">
        <v>5.2416052416052418E-3</v>
      </c>
      <c r="E29" s="20">
        <v>35</v>
      </c>
      <c r="F29" s="21">
        <v>6.0732257504771819E-3</v>
      </c>
      <c r="G29" s="22">
        <v>-8.5714285714285743E-2</v>
      </c>
    </row>
    <row r="30" spans="1:7" ht="14.45" customHeight="1" x14ac:dyDescent="0.25">
      <c r="A30" s="23">
        <v>20</v>
      </c>
      <c r="B30" s="24" t="s">
        <v>120</v>
      </c>
      <c r="C30" s="24">
        <v>31</v>
      </c>
      <c r="D30" s="26">
        <v>5.0778050778050778E-3</v>
      </c>
      <c r="E30" s="24">
        <v>39</v>
      </c>
      <c r="F30" s="25">
        <v>6.7673086933888599E-3</v>
      </c>
      <c r="G30" s="26">
        <v>-0.20512820512820518</v>
      </c>
    </row>
    <row r="31" spans="1:7" ht="14.45" customHeight="1" x14ac:dyDescent="0.25">
      <c r="A31" s="42"/>
      <c r="B31" s="30" t="s">
        <v>110</v>
      </c>
      <c r="C31" s="30">
        <f>C32-SUM(C11:C30)</f>
        <v>466</v>
      </c>
      <c r="D31" s="31">
        <f>C31/C32</f>
        <v>7.6330876330876332E-2</v>
      </c>
      <c r="E31" s="30">
        <f>E32-SUM(E11:E30)</f>
        <v>766</v>
      </c>
      <c r="F31" s="31">
        <f>E31/E32</f>
        <v>0.13291688356758632</v>
      </c>
      <c r="G31" s="32">
        <f>C31/E31-1</f>
        <v>-0.39164490861618795</v>
      </c>
    </row>
    <row r="32" spans="1:7" ht="14.45" customHeight="1" x14ac:dyDescent="0.25">
      <c r="A32" s="33"/>
      <c r="B32" s="34" t="s">
        <v>112</v>
      </c>
      <c r="C32" s="34">
        <v>6105</v>
      </c>
      <c r="D32" s="35">
        <v>1</v>
      </c>
      <c r="E32" s="34">
        <v>5763</v>
      </c>
      <c r="F32" s="35">
        <v>1.0000000000000007</v>
      </c>
      <c r="G32" s="36">
        <v>5.9344091618948491E-2</v>
      </c>
    </row>
    <row r="33" spans="1:7" ht="12.75" customHeight="1" x14ac:dyDescent="0.25">
      <c r="A33" s="37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51</v>
      </c>
      <c r="B34" s="7"/>
      <c r="C34" s="7"/>
      <c r="D34" s="7"/>
      <c r="E34" s="7"/>
      <c r="F34" s="7"/>
      <c r="G34" s="7"/>
    </row>
    <row r="35" spans="1:7" x14ac:dyDescent="0.25">
      <c r="A35" s="9" t="s">
        <v>52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C5" sqref="C5:G6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8">
        <v>45789</v>
      </c>
    </row>
    <row r="2" spans="1:10" ht="14.45" customHeight="1" x14ac:dyDescent="0.25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3"/>
      <c r="B4" s="13"/>
      <c r="C4" s="13"/>
      <c r="D4" s="13"/>
      <c r="E4" s="13"/>
      <c r="F4" s="13"/>
      <c r="G4" s="14" t="s">
        <v>109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5" customHeight="1" x14ac:dyDescent="0.25">
      <c r="A11" s="19">
        <v>1</v>
      </c>
      <c r="B11" s="20" t="s">
        <v>29</v>
      </c>
      <c r="C11" s="20">
        <v>4498</v>
      </c>
      <c r="D11" s="21">
        <v>0.26797736073875483</v>
      </c>
      <c r="E11" s="20">
        <v>4293</v>
      </c>
      <c r="F11" s="21">
        <v>0.27207047341403129</v>
      </c>
      <c r="G11" s="22">
        <v>4.7752154670393621E-2</v>
      </c>
    </row>
    <row r="12" spans="1:10" ht="14.45" customHeight="1" x14ac:dyDescent="0.25">
      <c r="A12" s="23">
        <v>2</v>
      </c>
      <c r="B12" s="24" t="s">
        <v>107</v>
      </c>
      <c r="C12" s="24">
        <v>3934</v>
      </c>
      <c r="D12" s="25">
        <v>0.23437593089067621</v>
      </c>
      <c r="E12" s="24">
        <v>3773</v>
      </c>
      <c r="F12" s="25">
        <v>0.23911527980226885</v>
      </c>
      <c r="G12" s="26">
        <v>4.2671614100185495E-2</v>
      </c>
    </row>
    <row r="13" spans="1:10" ht="14.45" customHeight="1" x14ac:dyDescent="0.25">
      <c r="A13" s="19">
        <v>3</v>
      </c>
      <c r="B13" s="20" t="s">
        <v>18</v>
      </c>
      <c r="C13" s="20">
        <v>1051</v>
      </c>
      <c r="D13" s="21">
        <v>6.261543044384868E-2</v>
      </c>
      <c r="E13" s="20">
        <v>867</v>
      </c>
      <c r="F13" s="21">
        <v>5.4946447810380883E-2</v>
      </c>
      <c r="G13" s="22">
        <v>0.21222606689734724</v>
      </c>
    </row>
    <row r="14" spans="1:10" ht="14.45" customHeight="1" x14ac:dyDescent="0.25">
      <c r="A14" s="23">
        <v>4</v>
      </c>
      <c r="B14" s="24" t="s">
        <v>50</v>
      </c>
      <c r="C14" s="24">
        <v>1041</v>
      </c>
      <c r="D14" s="25">
        <v>6.2019660411081326E-2</v>
      </c>
      <c r="E14" s="24">
        <v>378</v>
      </c>
      <c r="F14" s="25">
        <v>2.3955890740858101E-2</v>
      </c>
      <c r="G14" s="26">
        <v>1.753968253968254</v>
      </c>
    </row>
    <row r="15" spans="1:10" ht="14.45" customHeight="1" x14ac:dyDescent="0.25">
      <c r="A15" s="19">
        <v>5</v>
      </c>
      <c r="B15" s="20" t="s">
        <v>60</v>
      </c>
      <c r="C15" s="20">
        <v>779</v>
      </c>
      <c r="D15" s="21">
        <v>4.6410485552576708E-2</v>
      </c>
      <c r="E15" s="20">
        <v>727</v>
      </c>
      <c r="F15" s="21">
        <v>4.6073895684137146E-2</v>
      </c>
      <c r="G15" s="22">
        <v>7.1526822558459324E-2</v>
      </c>
    </row>
    <row r="16" spans="1:10" ht="14.45" customHeight="1" x14ac:dyDescent="0.25">
      <c r="A16" s="23">
        <v>6</v>
      </c>
      <c r="B16" s="24" t="s">
        <v>32</v>
      </c>
      <c r="C16" s="24">
        <v>747</v>
      </c>
      <c r="D16" s="25">
        <v>4.4504021447721177E-2</v>
      </c>
      <c r="E16" s="24">
        <v>958</v>
      </c>
      <c r="F16" s="25">
        <v>6.0713606692439318E-2</v>
      </c>
      <c r="G16" s="26">
        <v>-0.22025052192066807</v>
      </c>
    </row>
    <row r="17" spans="1:7" ht="14.45" customHeight="1" x14ac:dyDescent="0.25">
      <c r="A17" s="19">
        <v>7</v>
      </c>
      <c r="B17" s="20" t="s">
        <v>30</v>
      </c>
      <c r="C17" s="20">
        <v>543</v>
      </c>
      <c r="D17" s="21">
        <v>3.2350312779267205E-2</v>
      </c>
      <c r="E17" s="20">
        <v>613</v>
      </c>
      <c r="F17" s="21">
        <v>3.8849103238481529E-2</v>
      </c>
      <c r="G17" s="22">
        <v>-0.11419249592169656</v>
      </c>
    </row>
    <row r="18" spans="1:7" ht="14.45" customHeight="1" x14ac:dyDescent="0.25">
      <c r="A18" s="23">
        <v>8</v>
      </c>
      <c r="B18" s="24" t="s">
        <v>59</v>
      </c>
      <c r="C18" s="24">
        <v>526</v>
      </c>
      <c r="D18" s="25">
        <v>3.1337503723562705E-2</v>
      </c>
      <c r="E18" s="24">
        <v>474</v>
      </c>
      <c r="F18" s="25">
        <v>3.0039926484568095E-2</v>
      </c>
      <c r="G18" s="26">
        <v>0.10970464135021096</v>
      </c>
    </row>
    <row r="19" spans="1:7" ht="14.45" customHeight="1" x14ac:dyDescent="0.25">
      <c r="A19" s="19">
        <v>9</v>
      </c>
      <c r="B19" s="20" t="s">
        <v>92</v>
      </c>
      <c r="C19" s="20">
        <v>351</v>
      </c>
      <c r="D19" s="21">
        <v>2.091152815013405E-2</v>
      </c>
      <c r="E19" s="20">
        <v>334</v>
      </c>
      <c r="F19" s="21">
        <v>2.1167374358324356E-2</v>
      </c>
      <c r="G19" s="22">
        <v>5.0898203592814273E-2</v>
      </c>
    </row>
    <row r="20" spans="1:7" ht="14.45" customHeight="1" x14ac:dyDescent="0.25">
      <c r="A20" s="23">
        <v>10</v>
      </c>
      <c r="B20" s="24" t="s">
        <v>31</v>
      </c>
      <c r="C20" s="24">
        <v>329</v>
      </c>
      <c r="D20" s="25">
        <v>1.9600834078045873E-2</v>
      </c>
      <c r="E20" s="24">
        <v>286</v>
      </c>
      <c r="F20" s="25">
        <v>1.8125356486469357E-2</v>
      </c>
      <c r="G20" s="26">
        <v>0.15034965034965042</v>
      </c>
    </row>
    <row r="21" spans="1:7" ht="14.45" customHeight="1" x14ac:dyDescent="0.25">
      <c r="A21" s="19">
        <v>11</v>
      </c>
      <c r="B21" s="20" t="s">
        <v>56</v>
      </c>
      <c r="C21" s="20">
        <v>241</v>
      </c>
      <c r="D21" s="21">
        <v>1.4358057789693178E-2</v>
      </c>
      <c r="E21" s="20">
        <v>302</v>
      </c>
      <c r="F21" s="21">
        <v>1.9139362443754356E-2</v>
      </c>
      <c r="G21" s="22">
        <v>-0.20198675496688745</v>
      </c>
    </row>
    <row r="22" spans="1:7" ht="14.45" customHeight="1" x14ac:dyDescent="0.25">
      <c r="A22" s="23">
        <v>12</v>
      </c>
      <c r="B22" s="24" t="s">
        <v>93</v>
      </c>
      <c r="C22" s="24">
        <v>178</v>
      </c>
      <c r="D22" s="25">
        <v>1.0604706583258862E-2</v>
      </c>
      <c r="E22" s="24">
        <v>203</v>
      </c>
      <c r="F22" s="25">
        <v>1.2865200583053425E-2</v>
      </c>
      <c r="G22" s="26">
        <v>-0.12315270935960587</v>
      </c>
    </row>
    <row r="23" spans="1:7" ht="14.45" customHeight="1" x14ac:dyDescent="0.25">
      <c r="A23" s="19">
        <v>13</v>
      </c>
      <c r="B23" s="20" t="s">
        <v>58</v>
      </c>
      <c r="C23" s="20">
        <v>170</v>
      </c>
      <c r="D23" s="21">
        <v>1.0128090557044981E-2</v>
      </c>
      <c r="E23" s="20">
        <v>198</v>
      </c>
      <c r="F23" s="21">
        <v>1.2548323721401864E-2</v>
      </c>
      <c r="G23" s="22">
        <v>-0.14141414141414144</v>
      </c>
    </row>
    <row r="24" spans="1:7" ht="14.45" customHeight="1" x14ac:dyDescent="0.25">
      <c r="A24" s="23">
        <v>14</v>
      </c>
      <c r="B24" s="24" t="s">
        <v>94</v>
      </c>
      <c r="C24" s="24">
        <v>160</v>
      </c>
      <c r="D24" s="25">
        <v>9.5323205242776286E-3</v>
      </c>
      <c r="E24" s="24">
        <v>169</v>
      </c>
      <c r="F24" s="25">
        <v>1.0710437923822803E-2</v>
      </c>
      <c r="G24" s="26">
        <v>-5.3254437869822535E-2</v>
      </c>
    </row>
    <row r="25" spans="1:7" ht="14.45" customHeight="1" x14ac:dyDescent="0.25">
      <c r="A25" s="19">
        <v>15</v>
      </c>
      <c r="B25" s="20" t="s">
        <v>91</v>
      </c>
      <c r="C25" s="20">
        <v>143</v>
      </c>
      <c r="D25" s="21">
        <v>8.5195114685731304E-3</v>
      </c>
      <c r="E25" s="20">
        <v>142</v>
      </c>
      <c r="F25" s="21">
        <v>8.9993028709043667E-3</v>
      </c>
      <c r="G25" s="22">
        <v>7.0422535211267512E-3</v>
      </c>
    </row>
    <row r="26" spans="1:7" ht="14.45" customHeight="1" x14ac:dyDescent="0.25">
      <c r="A26" s="23">
        <v>16</v>
      </c>
      <c r="B26" s="24" t="s">
        <v>62</v>
      </c>
      <c r="C26" s="24">
        <v>142</v>
      </c>
      <c r="D26" s="25">
        <v>8.4599344652963957E-3</v>
      </c>
      <c r="E26" s="24">
        <v>215</v>
      </c>
      <c r="F26" s="25">
        <v>1.3625705051017175E-2</v>
      </c>
      <c r="G26" s="26">
        <v>-0.33953488372093021</v>
      </c>
    </row>
    <row r="27" spans="1:7" ht="14.45" customHeight="1" x14ac:dyDescent="0.25">
      <c r="A27" s="19">
        <v>17</v>
      </c>
      <c r="B27" s="20" t="s">
        <v>61</v>
      </c>
      <c r="C27" s="20">
        <v>137</v>
      </c>
      <c r="D27" s="21">
        <v>8.1620494489127188E-3</v>
      </c>
      <c r="E27" s="20">
        <v>184</v>
      </c>
      <c r="F27" s="21">
        <v>1.1661068508777489E-2</v>
      </c>
      <c r="G27" s="22">
        <v>-0.25543478260869568</v>
      </c>
    </row>
    <row r="28" spans="1:7" ht="14.45" customHeight="1" x14ac:dyDescent="0.25">
      <c r="A28" s="23">
        <v>18</v>
      </c>
      <c r="B28" s="24" t="s">
        <v>114</v>
      </c>
      <c r="C28" s="24">
        <v>131</v>
      </c>
      <c r="D28" s="25">
        <v>7.804587429252309E-3</v>
      </c>
      <c r="E28" s="24">
        <v>141</v>
      </c>
      <c r="F28" s="25">
        <v>8.9359274985740533E-3</v>
      </c>
      <c r="G28" s="26">
        <v>-7.0921985815602828E-2</v>
      </c>
    </row>
    <row r="29" spans="1:7" ht="14.45" customHeight="1" x14ac:dyDescent="0.25">
      <c r="A29" s="19">
        <v>19</v>
      </c>
      <c r="B29" s="20" t="s">
        <v>121</v>
      </c>
      <c r="C29" s="20">
        <v>108</v>
      </c>
      <c r="D29" s="21">
        <v>6.4343163538873992E-3</v>
      </c>
      <c r="E29" s="20">
        <v>1</v>
      </c>
      <c r="F29" s="21">
        <v>6.3375372330312437E-5</v>
      </c>
      <c r="G29" s="22">
        <v>107</v>
      </c>
    </row>
    <row r="30" spans="1:7" ht="14.45" customHeight="1" x14ac:dyDescent="0.25">
      <c r="A30" s="23"/>
      <c r="B30" s="24" t="s">
        <v>128</v>
      </c>
      <c r="C30" s="24">
        <v>108</v>
      </c>
      <c r="D30" s="25">
        <v>6.4343163538873992E-3</v>
      </c>
      <c r="E30" s="24">
        <v>2</v>
      </c>
      <c r="F30" s="25">
        <v>1.2675074466062487E-4</v>
      </c>
      <c r="G30" s="26">
        <v>53</v>
      </c>
    </row>
    <row r="31" spans="1:7" ht="14.45" customHeight="1" x14ac:dyDescent="0.25">
      <c r="A31" s="42"/>
      <c r="B31" s="30" t="s">
        <v>110</v>
      </c>
      <c r="C31" s="30">
        <f>C32-SUM(C11:C30)</f>
        <v>1468</v>
      </c>
      <c r="D31" s="31">
        <f>C31/C32</f>
        <v>8.7459040810247246E-2</v>
      </c>
      <c r="E31" s="30">
        <f>E32-SUM(E11:E30)</f>
        <v>1519</v>
      </c>
      <c r="F31" s="31">
        <f>E31/E32</f>
        <v>9.6267190569744601E-2</v>
      </c>
      <c r="G31" s="32">
        <f>C31/E31-1</f>
        <v>-3.3574720210664877E-2</v>
      </c>
    </row>
    <row r="32" spans="1:7" ht="14.45" customHeight="1" x14ac:dyDescent="0.25">
      <c r="A32" s="33"/>
      <c r="B32" s="34" t="s">
        <v>111</v>
      </c>
      <c r="C32" s="34">
        <v>16785</v>
      </c>
      <c r="D32" s="35">
        <v>1</v>
      </c>
      <c r="E32" s="34">
        <v>15779</v>
      </c>
      <c r="F32" s="35">
        <v>1.0000000000000016</v>
      </c>
      <c r="G32" s="36">
        <v>6.3755624564294289E-2</v>
      </c>
    </row>
    <row r="33" spans="1:7" ht="12" customHeight="1" x14ac:dyDescent="0.25">
      <c r="A33" s="37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53</v>
      </c>
      <c r="B34" s="7"/>
      <c r="C34" s="7"/>
      <c r="D34" s="7"/>
      <c r="E34" s="7"/>
      <c r="F34" s="7"/>
      <c r="G34" s="7"/>
    </row>
    <row r="35" spans="1:7" x14ac:dyDescent="0.25">
      <c r="A35" s="9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C5" sqref="C5:G6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8">
        <v>45789</v>
      </c>
    </row>
    <row r="2" spans="1:9" ht="14.45" customHeight="1" x14ac:dyDescent="0.25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5" customHeight="1" x14ac:dyDescent="0.25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5" customHeight="1" x14ac:dyDescent="0.25">
      <c r="A4" s="13"/>
      <c r="B4" s="13"/>
      <c r="C4" s="13"/>
      <c r="D4" s="13"/>
      <c r="E4" s="13"/>
      <c r="F4" s="13"/>
      <c r="G4" s="14" t="s">
        <v>109</v>
      </c>
      <c r="H4" s="3"/>
      <c r="I4" s="3"/>
    </row>
    <row r="5" spans="1:9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9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9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9" ht="14.2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9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9" ht="14.45" customHeight="1" x14ac:dyDescent="0.25">
      <c r="A11" s="19">
        <v>1</v>
      </c>
      <c r="B11" s="20" t="s">
        <v>95</v>
      </c>
      <c r="C11" s="20">
        <v>551</v>
      </c>
      <c r="D11" s="21">
        <v>0.26682808716707024</v>
      </c>
      <c r="E11" s="20">
        <v>374</v>
      </c>
      <c r="F11" s="21">
        <v>0.24097938144329897</v>
      </c>
      <c r="G11" s="22">
        <v>0.47326203208556139</v>
      </c>
    </row>
    <row r="12" spans="1:9" ht="14.45" customHeight="1" x14ac:dyDescent="0.25">
      <c r="A12" s="23">
        <v>2</v>
      </c>
      <c r="B12" s="24" t="s">
        <v>96</v>
      </c>
      <c r="C12" s="24">
        <v>334</v>
      </c>
      <c r="D12" s="25">
        <v>0.16174334140435837</v>
      </c>
      <c r="E12" s="24">
        <v>237</v>
      </c>
      <c r="F12" s="25">
        <v>0.15270618556701032</v>
      </c>
      <c r="G12" s="26">
        <v>0.40928270042194104</v>
      </c>
    </row>
    <row r="13" spans="1:9" ht="14.45" customHeight="1" x14ac:dyDescent="0.25">
      <c r="A13" s="19">
        <v>3</v>
      </c>
      <c r="B13" s="20" t="s">
        <v>97</v>
      </c>
      <c r="C13" s="20">
        <v>149</v>
      </c>
      <c r="D13" s="21">
        <v>7.2154963680387416E-2</v>
      </c>
      <c r="E13" s="20">
        <v>139</v>
      </c>
      <c r="F13" s="21">
        <v>8.9561855670103094E-2</v>
      </c>
      <c r="G13" s="22">
        <v>7.1942446043165464E-2</v>
      </c>
    </row>
    <row r="14" spans="1:9" ht="14.45" customHeight="1" x14ac:dyDescent="0.25">
      <c r="A14" s="23">
        <v>4</v>
      </c>
      <c r="B14" s="24" t="s">
        <v>13</v>
      </c>
      <c r="C14" s="24">
        <v>119</v>
      </c>
      <c r="D14" s="25">
        <v>5.7627118644067797E-2</v>
      </c>
      <c r="E14" s="24">
        <v>74</v>
      </c>
      <c r="F14" s="25">
        <v>4.7680412371134018E-2</v>
      </c>
      <c r="G14" s="26">
        <v>0.60810810810810811</v>
      </c>
    </row>
    <row r="15" spans="1:9" ht="14.45" customHeight="1" x14ac:dyDescent="0.25">
      <c r="A15" s="19">
        <v>5</v>
      </c>
      <c r="B15" s="20" t="s">
        <v>103</v>
      </c>
      <c r="C15" s="20">
        <v>103</v>
      </c>
      <c r="D15" s="21">
        <v>4.9878934624697335E-2</v>
      </c>
      <c r="E15" s="20">
        <v>102</v>
      </c>
      <c r="F15" s="21">
        <v>6.5721649484536085E-2</v>
      </c>
      <c r="G15" s="22">
        <v>9.8039215686274161E-3</v>
      </c>
    </row>
    <row r="16" spans="1:9" ht="14.45" customHeight="1" x14ac:dyDescent="0.25">
      <c r="A16" s="23">
        <v>6</v>
      </c>
      <c r="B16" s="24" t="s">
        <v>18</v>
      </c>
      <c r="C16" s="24">
        <v>91</v>
      </c>
      <c r="D16" s="25">
        <v>4.4067796610169491E-2</v>
      </c>
      <c r="E16" s="24">
        <v>50</v>
      </c>
      <c r="F16" s="25">
        <v>3.2216494845360821E-2</v>
      </c>
      <c r="G16" s="26">
        <v>0.82000000000000006</v>
      </c>
    </row>
    <row r="17" spans="1:8" ht="14.45" customHeight="1" x14ac:dyDescent="0.25">
      <c r="A17" s="19">
        <v>7</v>
      </c>
      <c r="B17" s="20" t="s">
        <v>99</v>
      </c>
      <c r="C17" s="20">
        <v>77</v>
      </c>
      <c r="D17" s="21">
        <v>3.7288135593220341E-2</v>
      </c>
      <c r="E17" s="20">
        <v>88</v>
      </c>
      <c r="F17" s="21">
        <v>5.6701030927835051E-2</v>
      </c>
      <c r="G17" s="22">
        <v>-0.125</v>
      </c>
    </row>
    <row r="18" spans="1:8" ht="14.45" customHeight="1" x14ac:dyDescent="0.25">
      <c r="A18" s="23">
        <v>8</v>
      </c>
      <c r="B18" s="24" t="s">
        <v>22</v>
      </c>
      <c r="C18" s="24">
        <v>63</v>
      </c>
      <c r="D18" s="25">
        <v>3.0508474576271188E-2</v>
      </c>
      <c r="E18" s="24">
        <v>33</v>
      </c>
      <c r="F18" s="25">
        <v>2.1262886597938145E-2</v>
      </c>
      <c r="G18" s="26">
        <v>0.90909090909090917</v>
      </c>
    </row>
    <row r="19" spans="1:8" ht="14.45" customHeight="1" x14ac:dyDescent="0.25">
      <c r="A19" s="19">
        <v>9</v>
      </c>
      <c r="B19" s="20" t="s">
        <v>102</v>
      </c>
      <c r="C19" s="20">
        <v>53</v>
      </c>
      <c r="D19" s="21">
        <v>2.5665859564164648E-2</v>
      </c>
      <c r="E19" s="20">
        <v>60</v>
      </c>
      <c r="F19" s="21">
        <v>3.8659793814432991E-2</v>
      </c>
      <c r="G19" s="22">
        <v>-0.1166666666666667</v>
      </c>
    </row>
    <row r="20" spans="1:8" ht="14.45" customHeight="1" x14ac:dyDescent="0.25">
      <c r="A20" s="23">
        <v>10</v>
      </c>
      <c r="B20" s="24" t="s">
        <v>98</v>
      </c>
      <c r="C20" s="24">
        <v>51</v>
      </c>
      <c r="D20" s="25">
        <v>2.4697336561743343E-2</v>
      </c>
      <c r="E20" s="24">
        <v>74</v>
      </c>
      <c r="F20" s="25">
        <v>4.7680412371134018E-2</v>
      </c>
      <c r="G20" s="26">
        <v>-0.31081081081081086</v>
      </c>
    </row>
    <row r="21" spans="1:8" ht="14.45" customHeight="1" x14ac:dyDescent="0.25">
      <c r="A21" s="19">
        <v>11</v>
      </c>
      <c r="B21" s="20" t="s">
        <v>104</v>
      </c>
      <c r="C21" s="20">
        <v>48</v>
      </c>
      <c r="D21" s="21">
        <v>2.3244552058111378E-2</v>
      </c>
      <c r="E21" s="20">
        <v>40</v>
      </c>
      <c r="F21" s="21">
        <v>2.5773195876288658E-2</v>
      </c>
      <c r="G21" s="22">
        <v>0.19999999999999996</v>
      </c>
    </row>
    <row r="22" spans="1:8" ht="14.45" customHeight="1" x14ac:dyDescent="0.25">
      <c r="A22" s="23">
        <v>12</v>
      </c>
      <c r="B22" s="24" t="s">
        <v>108</v>
      </c>
      <c r="C22" s="24">
        <v>47</v>
      </c>
      <c r="D22" s="25">
        <v>2.2760290556900726E-2</v>
      </c>
      <c r="E22" s="24">
        <v>25</v>
      </c>
      <c r="F22" s="25">
        <v>1.6108247422680411E-2</v>
      </c>
      <c r="G22" s="26">
        <v>0.87999999999999989</v>
      </c>
    </row>
    <row r="23" spans="1:8" ht="14.45" customHeight="1" x14ac:dyDescent="0.25">
      <c r="A23" s="19">
        <v>13</v>
      </c>
      <c r="B23" s="20" t="s">
        <v>100</v>
      </c>
      <c r="C23" s="20">
        <v>38</v>
      </c>
      <c r="D23" s="21">
        <v>1.8401937046004842E-2</v>
      </c>
      <c r="E23" s="20">
        <v>36</v>
      </c>
      <c r="F23" s="21">
        <v>2.3195876288659795E-2</v>
      </c>
      <c r="G23" s="22">
        <v>5.555555555555558E-2</v>
      </c>
    </row>
    <row r="24" spans="1:8" ht="14.45" customHeight="1" x14ac:dyDescent="0.25">
      <c r="A24" s="23">
        <v>14</v>
      </c>
      <c r="B24" s="24" t="s">
        <v>101</v>
      </c>
      <c r="C24" s="24">
        <v>30</v>
      </c>
      <c r="D24" s="25">
        <v>1.4527845036319613E-2</v>
      </c>
      <c r="E24" s="24">
        <v>23</v>
      </c>
      <c r="F24" s="25">
        <v>1.4819587628865979E-2</v>
      </c>
      <c r="G24" s="26">
        <v>0.30434782608695654</v>
      </c>
    </row>
    <row r="25" spans="1:8" ht="14.45" customHeight="1" x14ac:dyDescent="0.25">
      <c r="A25" s="19"/>
      <c r="B25" s="20" t="s">
        <v>105</v>
      </c>
      <c r="C25" s="20">
        <v>30</v>
      </c>
      <c r="D25" s="21">
        <v>1.4527845036319613E-2</v>
      </c>
      <c r="E25" s="20">
        <v>19</v>
      </c>
      <c r="F25" s="21">
        <v>1.2242268041237113E-2</v>
      </c>
      <c r="G25" s="22">
        <v>0.57894736842105265</v>
      </c>
    </row>
    <row r="26" spans="1:8" ht="14.45" customHeight="1" x14ac:dyDescent="0.25">
      <c r="A26" s="43"/>
      <c r="B26" s="44" t="s">
        <v>110</v>
      </c>
      <c r="C26" s="44">
        <f>C27-SUM(C11:C25)</f>
        <v>281</v>
      </c>
      <c r="D26" s="45">
        <f>C26/C27</f>
        <v>0.13607748184019369</v>
      </c>
      <c r="E26" s="44">
        <f>E27-SUM(E11:E25)</f>
        <v>178</v>
      </c>
      <c r="F26" s="45">
        <f>E26/E27</f>
        <v>0.11469072164948453</v>
      </c>
      <c r="G26" s="46">
        <f>C26/E26-1</f>
        <v>0.5786516853932584</v>
      </c>
    </row>
    <row r="27" spans="1:8" x14ac:dyDescent="0.25">
      <c r="A27" s="33"/>
      <c r="B27" s="34" t="s">
        <v>111</v>
      </c>
      <c r="C27" s="34">
        <v>2065</v>
      </c>
      <c r="D27" s="35">
        <v>1</v>
      </c>
      <c r="E27" s="34">
        <v>1552</v>
      </c>
      <c r="F27" s="35">
        <v>0.99999999999999967</v>
      </c>
      <c r="G27" s="36">
        <v>0.330541237113402</v>
      </c>
    </row>
    <row r="28" spans="1:8" x14ac:dyDescent="0.25">
      <c r="A28" s="37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53</v>
      </c>
      <c r="B29" s="7"/>
      <c r="C29" s="7"/>
      <c r="D29" s="7"/>
      <c r="E29" s="7"/>
      <c r="F29" s="7"/>
      <c r="G29" s="7"/>
    </row>
    <row r="30" spans="1:8" x14ac:dyDescent="0.25">
      <c r="A30" s="9" t="s">
        <v>52</v>
      </c>
      <c r="B30" s="7"/>
      <c r="C30" s="7"/>
      <c r="D30" s="7"/>
      <c r="E30" s="7"/>
      <c r="F30" s="7"/>
      <c r="G30" s="7"/>
    </row>
    <row r="49" spans="1:1" x14ac:dyDescent="0.25">
      <c r="A49" t="s">
        <v>25</v>
      </c>
    </row>
    <row r="50" spans="1:1" x14ac:dyDescent="0.25">
      <c r="A50" s="1" t="s">
        <v>52</v>
      </c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6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4">
        <v>45789</v>
      </c>
    </row>
    <row r="2" spans="1:7" x14ac:dyDescent="0.2">
      <c r="A2" s="84" t="s">
        <v>35</v>
      </c>
      <c r="B2" s="84"/>
      <c r="C2" s="84"/>
      <c r="D2" s="84"/>
      <c r="E2" s="84"/>
      <c r="F2" s="84"/>
      <c r="G2" s="84"/>
    </row>
    <row r="3" spans="1:7" x14ac:dyDescent="0.2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">
      <c r="A4" s="12"/>
      <c r="B4" s="12"/>
      <c r="C4" s="12"/>
      <c r="D4" s="12"/>
      <c r="E4" s="12"/>
      <c r="F4" s="12"/>
      <c r="G4" s="14" t="s">
        <v>109</v>
      </c>
    </row>
    <row r="5" spans="1:7" ht="14.45" customHeight="1" x14ac:dyDescent="0.2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7" ht="15" customHeight="1" x14ac:dyDescent="0.2">
      <c r="A6" s="87"/>
      <c r="B6" s="87"/>
      <c r="C6" s="89" t="s">
        <v>127</v>
      </c>
      <c r="D6" s="89"/>
      <c r="E6" s="89"/>
      <c r="F6" s="89"/>
      <c r="G6" s="89"/>
    </row>
    <row r="7" spans="1:7" ht="15" customHeight="1" x14ac:dyDescent="0.2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7" ht="15" customHeight="1" x14ac:dyDescent="0.2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7" ht="15" customHeight="1" x14ac:dyDescent="0.2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7" x14ac:dyDescent="0.2">
      <c r="A11" s="19">
        <v>1</v>
      </c>
      <c r="B11" s="20" t="s">
        <v>37</v>
      </c>
      <c r="C11" s="47">
        <v>483</v>
      </c>
      <c r="D11" s="21">
        <v>0.15382165605095541</v>
      </c>
      <c r="E11" s="47">
        <v>369</v>
      </c>
      <c r="F11" s="21">
        <v>0.13418181818181818</v>
      </c>
      <c r="G11" s="22">
        <v>0.30894308943089421</v>
      </c>
    </row>
    <row r="12" spans="1:7" x14ac:dyDescent="0.2">
      <c r="A12" s="23">
        <v>2</v>
      </c>
      <c r="B12" s="24" t="s">
        <v>38</v>
      </c>
      <c r="C12" s="48">
        <v>329</v>
      </c>
      <c r="D12" s="25">
        <v>0.10477707006369427</v>
      </c>
      <c r="E12" s="48">
        <v>386</v>
      </c>
      <c r="F12" s="25">
        <v>0.14036363636363636</v>
      </c>
      <c r="G12" s="26">
        <v>-0.14766839378238339</v>
      </c>
    </row>
    <row r="13" spans="1:7" x14ac:dyDescent="0.2">
      <c r="A13" s="19">
        <v>3</v>
      </c>
      <c r="B13" s="20" t="s">
        <v>41</v>
      </c>
      <c r="C13" s="47">
        <v>309</v>
      </c>
      <c r="D13" s="21">
        <v>9.8407643312101917E-2</v>
      </c>
      <c r="E13" s="47">
        <v>214</v>
      </c>
      <c r="F13" s="21">
        <v>7.7818181818181814E-2</v>
      </c>
      <c r="G13" s="22">
        <v>0.44392523364485981</v>
      </c>
    </row>
    <row r="14" spans="1:7" x14ac:dyDescent="0.2">
      <c r="A14" s="23">
        <v>4</v>
      </c>
      <c r="B14" s="24" t="s">
        <v>43</v>
      </c>
      <c r="C14" s="48">
        <v>299</v>
      </c>
      <c r="D14" s="25">
        <v>9.5222929936305739E-2</v>
      </c>
      <c r="E14" s="48">
        <v>370</v>
      </c>
      <c r="F14" s="25">
        <v>0.13454545454545455</v>
      </c>
      <c r="G14" s="26">
        <v>-0.19189189189189193</v>
      </c>
    </row>
    <row r="15" spans="1:7" x14ac:dyDescent="0.2">
      <c r="A15" s="19">
        <v>5</v>
      </c>
      <c r="B15" s="20" t="s">
        <v>42</v>
      </c>
      <c r="C15" s="47">
        <v>216</v>
      </c>
      <c r="D15" s="21">
        <v>6.8789808917197451E-2</v>
      </c>
      <c r="E15" s="47">
        <v>176</v>
      </c>
      <c r="F15" s="21">
        <v>6.4000000000000001E-2</v>
      </c>
      <c r="G15" s="22">
        <v>0.22727272727272729</v>
      </c>
    </row>
    <row r="16" spans="1:7" x14ac:dyDescent="0.2">
      <c r="A16" s="23">
        <v>6</v>
      </c>
      <c r="B16" s="24" t="s">
        <v>40</v>
      </c>
      <c r="C16" s="48">
        <v>211</v>
      </c>
      <c r="D16" s="25">
        <v>6.7197452229299362E-2</v>
      </c>
      <c r="E16" s="48">
        <v>181</v>
      </c>
      <c r="F16" s="25">
        <v>6.5818181818181817E-2</v>
      </c>
      <c r="G16" s="26">
        <v>0.16574585635359118</v>
      </c>
    </row>
    <row r="17" spans="1:8" x14ac:dyDescent="0.2">
      <c r="A17" s="19">
        <v>7</v>
      </c>
      <c r="B17" s="20" t="s">
        <v>57</v>
      </c>
      <c r="C17" s="47">
        <v>187</v>
      </c>
      <c r="D17" s="21">
        <v>5.9554140127388536E-2</v>
      </c>
      <c r="E17" s="47">
        <v>152</v>
      </c>
      <c r="F17" s="21">
        <v>5.5272727272727272E-2</v>
      </c>
      <c r="G17" s="22">
        <v>0.23026315789473695</v>
      </c>
    </row>
    <row r="18" spans="1:8" x14ac:dyDescent="0.2">
      <c r="A18" s="23">
        <v>8</v>
      </c>
      <c r="B18" s="24" t="s">
        <v>45</v>
      </c>
      <c r="C18" s="48">
        <v>168</v>
      </c>
      <c r="D18" s="25">
        <v>5.3503184713375798E-2</v>
      </c>
      <c r="E18" s="48">
        <v>123</v>
      </c>
      <c r="F18" s="25">
        <v>4.4727272727272727E-2</v>
      </c>
      <c r="G18" s="26">
        <v>0.36585365853658547</v>
      </c>
    </row>
    <row r="19" spans="1:8" x14ac:dyDescent="0.2">
      <c r="A19" s="19">
        <v>9</v>
      </c>
      <c r="B19" s="20" t="s">
        <v>88</v>
      </c>
      <c r="C19" s="47">
        <v>165</v>
      </c>
      <c r="D19" s="21">
        <v>5.2547770700636945E-2</v>
      </c>
      <c r="E19" s="47">
        <v>139</v>
      </c>
      <c r="F19" s="21">
        <v>5.0545454545454546E-2</v>
      </c>
      <c r="G19" s="22">
        <v>0.18705035971223016</v>
      </c>
    </row>
    <row r="20" spans="1:8" x14ac:dyDescent="0.2">
      <c r="A20" s="23">
        <v>10</v>
      </c>
      <c r="B20" s="24" t="s">
        <v>63</v>
      </c>
      <c r="C20" s="48">
        <v>116</v>
      </c>
      <c r="D20" s="25">
        <v>3.6942675159235668E-2</v>
      </c>
      <c r="E20" s="48">
        <v>118</v>
      </c>
      <c r="F20" s="25">
        <v>4.2909090909090911E-2</v>
      </c>
      <c r="G20" s="26">
        <v>-1.6949152542372836E-2</v>
      </c>
    </row>
    <row r="21" spans="1:8" x14ac:dyDescent="0.2">
      <c r="A21" s="19">
        <v>11</v>
      </c>
      <c r="B21" s="20" t="s">
        <v>44</v>
      </c>
      <c r="C21" s="47">
        <v>104</v>
      </c>
      <c r="D21" s="21">
        <v>3.3121019108280254E-2</v>
      </c>
      <c r="E21" s="47">
        <v>94</v>
      </c>
      <c r="F21" s="21">
        <v>3.4181818181818181E-2</v>
      </c>
      <c r="G21" s="22">
        <v>0.1063829787234043</v>
      </c>
    </row>
    <row r="22" spans="1:8" x14ac:dyDescent="0.2">
      <c r="A22" s="23">
        <v>12</v>
      </c>
      <c r="B22" s="24" t="s">
        <v>119</v>
      </c>
      <c r="C22" s="48">
        <v>89</v>
      </c>
      <c r="D22" s="25">
        <v>2.8343949044585988E-2</v>
      </c>
      <c r="E22" s="48">
        <v>27</v>
      </c>
      <c r="F22" s="25">
        <v>9.8181818181818179E-3</v>
      </c>
      <c r="G22" s="26">
        <v>2.2962962962962963</v>
      </c>
    </row>
    <row r="23" spans="1:8" x14ac:dyDescent="0.2">
      <c r="A23" s="19">
        <v>13</v>
      </c>
      <c r="B23" s="20" t="s">
        <v>118</v>
      </c>
      <c r="C23" s="47">
        <v>78</v>
      </c>
      <c r="D23" s="21">
        <v>2.4840764331210193E-2</v>
      </c>
      <c r="E23" s="47">
        <v>40</v>
      </c>
      <c r="F23" s="21">
        <v>1.4545454545454545E-2</v>
      </c>
      <c r="G23" s="22">
        <v>0.95</v>
      </c>
    </row>
    <row r="24" spans="1:8" x14ac:dyDescent="0.2">
      <c r="A24" s="23">
        <v>14</v>
      </c>
      <c r="B24" s="24" t="s">
        <v>87</v>
      </c>
      <c r="C24" s="48">
        <v>55</v>
      </c>
      <c r="D24" s="25">
        <v>1.751592356687898E-2</v>
      </c>
      <c r="E24" s="48">
        <v>54</v>
      </c>
      <c r="F24" s="25">
        <v>1.9636363636363636E-2</v>
      </c>
      <c r="G24" s="26">
        <v>1.8518518518518601E-2</v>
      </c>
    </row>
    <row r="25" spans="1:8" x14ac:dyDescent="0.2">
      <c r="A25" s="19">
        <v>15</v>
      </c>
      <c r="B25" s="20" t="s">
        <v>39</v>
      </c>
      <c r="C25" s="47">
        <v>53</v>
      </c>
      <c r="D25" s="21">
        <v>1.6878980891719745E-2</v>
      </c>
      <c r="E25" s="47">
        <v>50</v>
      </c>
      <c r="F25" s="21">
        <v>1.8181818181818181E-2</v>
      </c>
      <c r="G25" s="22">
        <v>6.0000000000000053E-2</v>
      </c>
    </row>
    <row r="26" spans="1:8" hidden="1" x14ac:dyDescent="0.2">
      <c r="A26" s="19"/>
      <c r="B26" s="20"/>
      <c r="C26" s="47"/>
      <c r="D26" s="28"/>
      <c r="E26" s="47"/>
      <c r="F26" s="28"/>
      <c r="G26" s="28"/>
    </row>
    <row r="27" spans="1:8" x14ac:dyDescent="0.2">
      <c r="A27" s="42"/>
      <c r="B27" s="30" t="s">
        <v>110</v>
      </c>
      <c r="C27" s="49">
        <f>C28-SUM(C11:C25)</f>
        <v>278</v>
      </c>
      <c r="D27" s="31">
        <f>C27/C28</f>
        <v>8.8535031847133752E-2</v>
      </c>
      <c r="E27" s="49">
        <f>E28-SUM(E11:E25)</f>
        <v>257</v>
      </c>
      <c r="F27" s="31">
        <f>E27/E28</f>
        <v>9.3454545454545457E-2</v>
      </c>
      <c r="G27" s="32">
        <f>C27/E27-1</f>
        <v>8.171206225680927E-2</v>
      </c>
    </row>
    <row r="28" spans="1:8" x14ac:dyDescent="0.2">
      <c r="A28" s="33"/>
      <c r="B28" s="34" t="s">
        <v>111</v>
      </c>
      <c r="C28" s="50">
        <v>3140</v>
      </c>
      <c r="D28" s="35">
        <v>1</v>
      </c>
      <c r="E28" s="50">
        <v>2750</v>
      </c>
      <c r="F28" s="35">
        <v>1</v>
      </c>
      <c r="G28" s="36">
        <v>0.14181818181818184</v>
      </c>
    </row>
    <row r="29" spans="1:8" x14ac:dyDescent="0.2">
      <c r="A29" s="51" t="s">
        <v>89</v>
      </c>
      <c r="H29" s="51"/>
    </row>
    <row r="30" spans="1:8" x14ac:dyDescent="0.2">
      <c r="A30" s="10" t="s">
        <v>46</v>
      </c>
    </row>
    <row r="31" spans="1:8" x14ac:dyDescent="0.2">
      <c r="A31" s="7" t="s">
        <v>53</v>
      </c>
    </row>
    <row r="32" spans="1:8" x14ac:dyDescent="0.2">
      <c r="A32" s="52" t="s">
        <v>90</v>
      </c>
    </row>
    <row r="33" spans="1:1" x14ac:dyDescent="0.2">
      <c r="A33" s="9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2025-05-13T13:27:32Z</dcterms:modified>
</cp:coreProperties>
</file>