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10\PIN\"/>
    </mc:Choice>
  </mc:AlternateContent>
  <xr:revisionPtr revIDLastSave="0" documentId="13_ncr:1_{B5E0E292-0778-4961-9BDB-A0245B98F826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definedNames>
    <definedName name="czy_czasowe">#REF!</definedName>
    <definedName name="jakie">#REF!</definedName>
    <definedName name="jakie_ang">#REF!</definedName>
    <definedName name="jakie1">#REF!</definedName>
    <definedName name="jakie2">#REF!</definedName>
    <definedName name="mancs">#REF!</definedName>
    <definedName name="mansc">#REF!</definedName>
    <definedName name="mn">#REF!</definedName>
    <definedName name="Mnth">#REF!</definedName>
    <definedName name="pickups">#REF!</definedName>
    <definedName name="Y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C26" i="15"/>
  <c r="D26" i="15" s="1"/>
  <c r="E26" i="15"/>
  <c r="F26" i="15" s="1"/>
  <c r="G27" i="19" l="1"/>
  <c r="D27" i="19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<sst xmlns="http://schemas.openxmlformats.org/spreadsheetml/2006/main" count="259" uniqueCount="132">
  <si>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</si>
  <si>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</si>
  <si>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</si>
  <si>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</si>
  <si>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</si>
  <si>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</si>
  <si>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</si>
  <si>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</si>
  <si>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</si>
  <si>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</si>
  <si>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</si>
  <si>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</si>
  <si>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</si>
  <si>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</si>
  <si>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</si>
  <si>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</si>
  <si>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</si>
  <si>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</si>
  <si>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</si>
  <si>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</si>
  <si>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</si>
  <si>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</si>
  <si>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</si>
  <si>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</si>
  <si>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</si>
  <si>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</si>
  <si>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</si>
  <si>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</si>
  <si>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</si>
  <si>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</si>
  <si>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</si>
  <si>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</si>
  <si>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</si>
  <si>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</si>
  <si>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</si>
  <si>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</si>
  <si>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</si>
  <si>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</si>
  <si>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</si>
  <si>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</si>
  <si>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</si>
  <si>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</si>
  <si>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</si>
  <si>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</si>
  <si>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</si>
  <si>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</si>
  <si>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</si>
  <si>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</si>
  <si>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</si>
  <si>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</si>
  <si>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</si>
  <si>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</si>
  <si>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</si>
  <si>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</si>
  <si>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</si>
  <si>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</si>
  <si>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</si>
  <si>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</si>
  <si>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</si>
  <si>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</si>
  <si>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</si>
  <si>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</si>
  <si>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</si>
  <si>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</si>
  <si>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</si>
  <si>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</si>
  <si>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</si>
  <si>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</si>
  <si>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</si>
  <si>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</si>
  <si>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</si>
  <si>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</si>
  <si>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</si>
  <si>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</si>
  <si>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</si>
  <si>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</si>
  <si>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</si>
  <si>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</si>
  <si>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</si>
  <si>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</si>
  <si>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</si>
  <si>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</si>
  <si>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</si>
  <si>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</si>
  <si>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</si>
  <si>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</si>
  <si>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</si>
  <si>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</si>
  <si>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</si>
  <si>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</si>
  <si>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</si>
  <si>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</si>
  <si>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</si>
  <si>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</si>
  <si>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</si>
  <si>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</si>
  <si>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</si>
  <si>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</si>
  <si>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</si>
  <si>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</si>
  <si>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</si>
  <si>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</si>
  <si>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</si>
  <si>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</si>
  <si>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</si>
  <si>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</si>
  <si>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</si>
  <si>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</si>
  <si>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</si>
  <si>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</si>
  <si>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</si>
  <si>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LAG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</si>
  <si>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</si>
  <si>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</si>
  <si>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</si>
  <si>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</si>
  <si>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</si>
  <si>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</si>
  <si>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</si>
  <si>
    <t>MIRO-CAR1</t>
  </si>
  <si>
    <t>CHEREAU</t>
  </si>
  <si>
    <t>GT TRAILERS/GNIOTPOL</t>
  </si>
  <si>
    <t>LOVOL</t>
  </si>
  <si>
    <t>REDOS</t>
  </si>
  <si>
    <t>D-TEC</t>
  </si>
  <si>
    <t>2023
Paź</t>
  </si>
  <si>
    <t>2022
Paź</t>
  </si>
  <si>
    <t>2023
Sty - Paź</t>
  </si>
  <si>
    <t>2022
Sty - Paź</t>
  </si>
  <si>
    <t>Rok narastająco Styczeń - Październik</t>
  </si>
  <si>
    <t xml:space="preserve">YTD January - October </t>
  </si>
  <si>
    <t>YTD January -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</si>
</sst>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0" fontId="26" fillId="0" borderId="0" xfId="0" applyFont="1"/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8" fillId="3" borderId="1" xfId="0" applyFont="1" applyFill="1" applyBorder="1" applyAlignment="1">
      <alignment wrapText="1"/>
    </xf>
    <xf numFmtId="166" fontId="28" fillId="3" borderId="1" xfId="3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wrapText="1"/>
    </xf>
    <xf numFmtId="166" fontId="29" fillId="4" borderId="1" xfId="3" applyNumberFormat="1" applyFont="1" applyFill="1" applyBorder="1" applyAlignment="1">
      <alignment horizontal="center"/>
    </xf>
    <xf numFmtId="165" fontId="29" fillId="4" borderId="1" xfId="1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left" wrapText="1" indent="1"/>
    </xf>
    <xf numFmtId="166" fontId="29" fillId="0" borderId="1" xfId="3" applyNumberFormat="1" applyFont="1" applyBorder="1" applyAlignment="1">
      <alignment horizontal="center"/>
    </xf>
    <xf numFmtId="165" fontId="29" fillId="0" borderId="1" xfId="1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wrapText="1" indent="1"/>
    </xf>
    <xf numFmtId="166" fontId="29" fillId="5" borderId="1" xfId="3" applyNumberFormat="1" applyFont="1" applyFill="1" applyBorder="1" applyAlignment="1">
      <alignment horizontal="center"/>
    </xf>
    <xf numFmtId="165" fontId="29" fillId="5" borderId="1" xfId="1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left" wrapText="1" indent="1"/>
    </xf>
    <xf numFmtId="166" fontId="29" fillId="0" borderId="2" xfId="3" applyNumberFormat="1" applyFont="1" applyBorder="1" applyAlignment="1">
      <alignment horizontal="center"/>
    </xf>
    <xf numFmtId="165" fontId="29" fillId="0" borderId="2" xfId="10" applyNumberFormat="1" applyFont="1" applyBorder="1" applyAlignment="1">
      <alignment horizontal="center"/>
    </xf>
    <xf numFmtId="0" fontId="29" fillId="0" borderId="3" xfId="0" applyFont="1" applyBorder="1" applyAlignment="1">
      <alignment horizontal="left" wrapText="1" indent="1"/>
    </xf>
    <xf numFmtId="166" fontId="29" fillId="0" borderId="3" xfId="3" applyNumberFormat="1" applyFont="1" applyBorder="1" applyAlignment="1">
      <alignment horizontal="center"/>
    </xf>
    <xf numFmtId="165" fontId="29" fillId="0" borderId="3" xfId="10" applyNumberFormat="1" applyFont="1" applyBorder="1" applyAlignment="1">
      <alignment horizontal="center"/>
    </xf>
    <xf numFmtId="0" fontId="30" fillId="3" borderId="1" xfId="0" applyFont="1" applyFill="1" applyBorder="1" applyAlignment="1">
      <alignment wrapText="1"/>
    </xf>
    <xf numFmtId="166" fontId="30" fillId="3" borderId="1" xfId="3" applyNumberFormat="1" applyFont="1" applyFill="1" applyBorder="1" applyAlignment="1">
      <alignment horizontal="center"/>
    </xf>
    <xf numFmtId="165" fontId="30" fillId="3" borderId="1" xfId="10" applyNumberFormat="1" applyFont="1" applyFill="1" applyBorder="1" applyAlignment="1">
      <alignment horizontal="center"/>
    </xf>
    <xf numFmtId="0" fontId="31" fillId="0" borderId="0" xfId="0" applyFont="1" applyAlignment="1">
      <alignment horizontal="left" wrapText="1" indent="1"/>
    </xf>
    <xf numFmtId="0" fontId="29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 vertical="top" wrapText="1" indent="1"/>
    </xf>
    <xf numFmtId="165" fontId="26" fillId="0" borderId="0" xfId="10" applyNumberFormat="1" applyFont="1"/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vertical="center"/>
    </xf>
    <xf numFmtId="0" fontId="35" fillId="0" borderId="0" xfId="4" applyFont="1" applyAlignment="1">
      <alignment vertical="center"/>
    </xf>
    <xf numFmtId="0" fontId="37" fillId="0" borderId="0" xfId="4" applyFont="1" applyAlignment="1">
      <alignment horizontal="right" vertical="center"/>
    </xf>
    <xf numFmtId="0" fontId="39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8" xfId="4" applyFont="1" applyFill="1" applyBorder="1" applyAlignment="1">
      <alignment horizontal="center" vertical="center"/>
    </xf>
    <xf numFmtId="0" fontId="9" fillId="3" borderId="9" xfId="4" applyFont="1" applyFill="1" applyBorder="1" applyAlignment="1">
      <alignment horizontal="center" vertical="center"/>
    </xf>
    <xf numFmtId="0" fontId="9" fillId="3" borderId="10" xfId="4" applyFont="1" applyFill="1" applyBorder="1" applyAlignment="1">
      <alignment horizontal="center" vertical="center"/>
    </xf>
    <xf numFmtId="0" fontId="17" fillId="3" borderId="5" xfId="4" applyFont="1" applyFill="1" applyBorder="1" applyAlignment="1">
      <alignment horizontal="center" vertical="center"/>
    </xf>
    <xf numFmtId="0" fontId="17" fillId="3" borderId="6" xfId="4" applyFont="1" applyFill="1" applyBorder="1" applyAlignment="1">
      <alignment horizontal="center" vertical="center"/>
    </xf>
    <xf numFmtId="0" fontId="17" fillId="3" borderId="7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3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0" fontId="28" fillId="3" borderId="11" xfId="0" applyFont="1" applyFill="1" applyBorder="1" applyAlignment="1">
      <alignment horizontal="center" vertical="center"/>
    </xf>
    <xf numFmtId="0" fontId="28" fillId="3" borderId="12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0</xdr:rowOff>
    </xdr:from>
    <xdr:to>
      <xdr:col>11</xdr:col>
      <xdr:colOff>198120</xdr:colOff>
      <xdr:row>77</xdr:row>
      <xdr:rowOff>60960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8FDF848-A3BA-E43D-F210-7EB6EFAB50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510540</xdr:colOff>
      <xdr:row>59</xdr:row>
      <xdr:rowOff>133742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D94DB143-D3DC-1EB0-1E2C-A245EFCFD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55080"/>
          <a:ext cx="6629400" cy="45228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36</xdr:row>
      <xdr:rowOff>152400</xdr:rowOff>
    </xdr:from>
    <xdr:to>
      <xdr:col>21</xdr:col>
      <xdr:colOff>478155</xdr:colOff>
      <xdr:row>54</xdr:row>
      <xdr:rowOff>22860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FD24F2B-5686-7EDB-9C1A-2661ECD753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6686550"/>
          <a:ext cx="8755380" cy="3299460"/>
        </a:xfrm>
        <a:prstGeom prst="rect">
          <a:avLst/>
        </a:prstGeom>
      </xdr:spPr>
    </xdr:pic>
    <xdr:clientData/>
  </xdr:twoCellAnchor>
  <xdr:twoCellAnchor editAs="oneCell">
    <xdr:from>
      <xdr:col>7</xdr:col>
      <xdr:colOff>209550</xdr:colOff>
      <xdr:row>58</xdr:row>
      <xdr:rowOff>66675</xdr:rowOff>
    </xdr:from>
    <xdr:to>
      <xdr:col>21</xdr:col>
      <xdr:colOff>440055</xdr:colOff>
      <xdr:row>76</xdr:row>
      <xdr:rowOff>20955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F1AA7EDB-FD56-BAF0-3ADC-50E0D70AF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72200" y="10791825"/>
          <a:ext cx="8755380" cy="33832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6</xdr:col>
      <xdr:colOff>594360</xdr:colOff>
      <xdr:row>56</xdr:row>
      <xdr:rowOff>178465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E7ED71C-B3FE-F588-9BCD-6F9568AAE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77940"/>
          <a:ext cx="5913120" cy="40341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137160</xdr:rowOff>
    </xdr:from>
    <xdr:to>
      <xdr:col>6</xdr:col>
      <xdr:colOff>640786</xdr:colOff>
      <xdr:row>80</xdr:row>
      <xdr:rowOff>38100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7422EAF6-558C-9250-99FC-0BB9B4681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553700"/>
          <a:ext cx="5959546" cy="41071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46C7157-8C3D-4FC1-52AF-8DB114FCA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041FBC3-5E96-C500-FEC4-FF6B4434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DFD7012-E770-11FA-651A-7C446EEF5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opLeftCell="A11" zoomScale="90" zoomScaleNormal="90" workbookViewId="0">
      <selection activeCell="A20" sqref="A20:G30"/>
    </sheetView>
  </sheetViews>
  <sheetFormatPr defaultColWidth="9.140625" defaultRowHeight="14.25" x14ac:dyDescent="0.2"/>
  <cols>
    <col min="1" max="1" width="30.140625" style="46" customWidth="1"/>
    <col min="2" max="7" width="11.85546875" style="46" customWidth="1"/>
    <col min="8" max="16384" width="9.140625" style="46"/>
  </cols>
  <sheetData>
    <row r="1" spans="1:7" x14ac:dyDescent="0.2">
      <c r="A1" s="46" t="s">
        <v>77</v>
      </c>
      <c r="G1" s="47">
        <v>45240</v>
      </c>
    </row>
    <row r="2" spans="1:7" x14ac:dyDescent="0.2">
      <c r="G2" s="48" t="s">
        <v>65</v>
      </c>
    </row>
    <row r="3" spans="1:7" ht="26.1" customHeight="1" x14ac:dyDescent="0.2">
      <c r="A3" s="104" t="s">
        <v>76</v>
      </c>
      <c r="B3" s="105"/>
      <c r="C3" s="105"/>
      <c r="D3" s="105"/>
      <c r="E3" s="105"/>
      <c r="F3" s="105"/>
      <c r="G3" s="106"/>
    </row>
    <row r="4" spans="1:7" ht="26.1" customHeight="1" x14ac:dyDescent="0.2">
      <c r="A4" s="49"/>
      <c r="B4" s="50" t="s">
        <v>125</v>
      </c>
      <c r="C4" s="50" t="s">
        <v>126</v>
      </c>
      <c r="D4" s="51" t="s">
        <v>63</v>
      </c>
      <c r="E4" s="50" t="s">
        <v>127</v>
      </c>
      <c r="F4" s="50" t="s">
        <v>128</v>
      </c>
      <c r="G4" s="51" t="s">
        <v>63</v>
      </c>
    </row>
    <row r="5" spans="1:7" ht="26.1" customHeight="1" x14ac:dyDescent="0.2">
      <c r="A5" s="52" t="s">
        <v>75</v>
      </c>
      <c r="B5" s="53">
        <v>5034</v>
      </c>
      <c r="C5" s="53">
        <v>4940</v>
      </c>
      <c r="D5" s="54">
        <v>1.9028340080971651E-2</v>
      </c>
      <c r="E5" s="53">
        <v>53264</v>
      </c>
      <c r="F5" s="53">
        <v>58863</v>
      </c>
      <c r="G5" s="54">
        <v>-9.5119175033552494E-2</v>
      </c>
    </row>
    <row r="6" spans="1:7" ht="26.1" customHeight="1" x14ac:dyDescent="0.2">
      <c r="A6" s="55" t="s">
        <v>74</v>
      </c>
      <c r="B6" s="56">
        <v>1079</v>
      </c>
      <c r="C6" s="56">
        <v>997</v>
      </c>
      <c r="D6" s="57">
        <v>8.2246740220661918E-2</v>
      </c>
      <c r="E6" s="56">
        <v>9927</v>
      </c>
      <c r="F6" s="56">
        <v>10145</v>
      </c>
      <c r="G6" s="57">
        <v>-2.1488417939871884E-2</v>
      </c>
    </row>
    <row r="7" spans="1:7" ht="26.1" customHeight="1" x14ac:dyDescent="0.2">
      <c r="A7" s="58" t="s">
        <v>73</v>
      </c>
      <c r="B7" s="59">
        <v>210</v>
      </c>
      <c r="C7" s="59">
        <v>158</v>
      </c>
      <c r="D7" s="60">
        <v>0.32911392405063289</v>
      </c>
      <c r="E7" s="59">
        <v>1960</v>
      </c>
      <c r="F7" s="59">
        <v>2147</v>
      </c>
      <c r="G7" s="60">
        <v>-8.709827666511416E-2</v>
      </c>
    </row>
    <row r="8" spans="1:7" ht="26.1" customHeight="1" x14ac:dyDescent="0.2">
      <c r="A8" s="55" t="s">
        <v>72</v>
      </c>
      <c r="B8" s="56">
        <v>3331</v>
      </c>
      <c r="C8" s="56">
        <v>3292</v>
      </c>
      <c r="D8" s="57">
        <v>1.1846901579586788E-2</v>
      </c>
      <c r="E8" s="56">
        <v>35924</v>
      </c>
      <c r="F8" s="56">
        <v>39509</v>
      </c>
      <c r="G8" s="57">
        <v>-9.0738819003265081E-2</v>
      </c>
    </row>
    <row r="9" spans="1:7" ht="26.1" customHeight="1" x14ac:dyDescent="0.2">
      <c r="A9" s="58" t="s">
        <v>71</v>
      </c>
      <c r="B9" s="59">
        <v>414</v>
      </c>
      <c r="C9" s="59">
        <v>493</v>
      </c>
      <c r="D9" s="60">
        <v>-0.16024340770791079</v>
      </c>
      <c r="E9" s="59">
        <v>5451</v>
      </c>
      <c r="F9" s="59">
        <v>7058</v>
      </c>
      <c r="G9" s="60">
        <v>-0.22768489657126667</v>
      </c>
    </row>
    <row r="10" spans="1:7" ht="26.1" customHeight="1" x14ac:dyDescent="0.2">
      <c r="A10" s="55" t="s">
        <v>70</v>
      </c>
      <c r="B10" s="56">
        <v>0</v>
      </c>
      <c r="C10" s="56">
        <v>0</v>
      </c>
      <c r="D10" s="57"/>
      <c r="E10" s="56">
        <v>2</v>
      </c>
      <c r="F10" s="56">
        <v>4</v>
      </c>
      <c r="G10" s="57">
        <v>-0.5</v>
      </c>
    </row>
    <row r="11" spans="1:7" ht="26.1" customHeight="1" x14ac:dyDescent="0.2">
      <c r="A11" s="52" t="s">
        <v>69</v>
      </c>
      <c r="B11" s="53">
        <v>2041</v>
      </c>
      <c r="C11" s="53">
        <v>2161</v>
      </c>
      <c r="D11" s="54">
        <v>-5.5529847292919987E-2</v>
      </c>
      <c r="E11" s="53">
        <v>20373</v>
      </c>
      <c r="F11" s="53">
        <v>21007</v>
      </c>
      <c r="G11" s="54">
        <v>-3.0180416051792225E-2</v>
      </c>
    </row>
    <row r="12" spans="1:7" ht="26.1" customHeight="1" x14ac:dyDescent="0.2">
      <c r="A12" s="61" t="s">
        <v>68</v>
      </c>
      <c r="B12" s="62">
        <v>2041</v>
      </c>
      <c r="C12" s="62">
        <v>2159</v>
      </c>
      <c r="D12" s="63">
        <v>-5.465493283927747E-2</v>
      </c>
      <c r="E12" s="62">
        <v>20361</v>
      </c>
      <c r="F12" s="62">
        <v>20999</v>
      </c>
      <c r="G12" s="63">
        <v>-3.0382399161864804E-2</v>
      </c>
    </row>
    <row r="13" spans="1:7" ht="26.1" customHeight="1" x14ac:dyDescent="0.2">
      <c r="A13" s="64" t="s">
        <v>67</v>
      </c>
      <c r="B13" s="65">
        <v>0</v>
      </c>
      <c r="C13" s="65">
        <v>2</v>
      </c>
      <c r="D13" s="66">
        <v>-1</v>
      </c>
      <c r="E13" s="65">
        <v>12</v>
      </c>
      <c r="F13" s="65">
        <v>8</v>
      </c>
      <c r="G13" s="66">
        <v>0.5</v>
      </c>
    </row>
    <row r="14" spans="1:7" ht="26.1" customHeight="1" x14ac:dyDescent="0.2">
      <c r="A14" s="67" t="s">
        <v>66</v>
      </c>
      <c r="B14" s="68">
        <v>7075</v>
      </c>
      <c r="C14" s="68">
        <v>7101</v>
      </c>
      <c r="D14" s="69">
        <v>-3.6614561329390005E-3</v>
      </c>
      <c r="E14" s="68">
        <v>73637</v>
      </c>
      <c r="F14" s="68">
        <v>79870</v>
      </c>
      <c r="G14" s="69">
        <v>-7.8039313885063244E-2</v>
      </c>
    </row>
    <row r="15" spans="1:7" ht="14.25" customHeight="1" x14ac:dyDescent="0.2">
      <c r="A15" s="70" t="s">
        <v>10</v>
      </c>
    </row>
    <row r="16" spans="1:7" x14ac:dyDescent="0.2">
      <c r="A16" s="71" t="s">
        <v>47</v>
      </c>
    </row>
    <row r="17" spans="1:7" x14ac:dyDescent="0.2">
      <c r="A17" s="72" t="s">
        <v>48</v>
      </c>
    </row>
    <row r="18" spans="1:7" x14ac:dyDescent="0.2">
      <c r="A18" s="73"/>
    </row>
    <row r="20" spans="1:7" ht="26.1" customHeight="1" x14ac:dyDescent="0.2">
      <c r="A20" s="82" t="s">
        <v>64</v>
      </c>
      <c r="B20" s="82"/>
      <c r="C20" s="82"/>
      <c r="D20" s="82"/>
      <c r="E20" s="82"/>
      <c r="F20" s="82"/>
      <c r="G20" s="82"/>
    </row>
    <row r="21" spans="1:7" ht="26.1" customHeight="1" x14ac:dyDescent="0.2">
      <c r="A21" s="49"/>
      <c r="B21" s="50" t="s">
        <v>125</v>
      </c>
      <c r="C21" s="50" t="s">
        <v>126</v>
      </c>
      <c r="D21" s="51" t="s">
        <v>63</v>
      </c>
      <c r="E21" s="50" t="s">
        <v>127</v>
      </c>
      <c r="F21" s="50" t="s">
        <v>128</v>
      </c>
      <c r="G21" s="51" t="s">
        <v>63</v>
      </c>
    </row>
    <row r="22" spans="1:7" ht="26.1" customHeight="1" x14ac:dyDescent="0.2">
      <c r="A22" s="52" t="s">
        <v>80</v>
      </c>
      <c r="B22" s="53">
        <v>194</v>
      </c>
      <c r="C22" s="53">
        <v>232</v>
      </c>
      <c r="D22" s="54">
        <v>-0.16379310344827591</v>
      </c>
      <c r="E22" s="53">
        <v>2035</v>
      </c>
      <c r="F22" s="53">
        <v>2376</v>
      </c>
      <c r="G22" s="54">
        <v>-0.14351851851851849</v>
      </c>
    </row>
    <row r="23" spans="1:7" ht="26.1" customHeight="1" x14ac:dyDescent="0.2">
      <c r="A23" s="61" t="s">
        <v>62</v>
      </c>
      <c r="B23" s="62">
        <v>193</v>
      </c>
      <c r="C23" s="62">
        <v>230</v>
      </c>
      <c r="D23" s="63">
        <v>-0.16086956521739126</v>
      </c>
      <c r="E23" s="62">
        <v>2021</v>
      </c>
      <c r="F23" s="62">
        <v>2354</v>
      </c>
      <c r="G23" s="63">
        <v>-0.14146134239592179</v>
      </c>
    </row>
    <row r="24" spans="1:7" ht="26.1" customHeight="1" x14ac:dyDescent="0.2">
      <c r="A24" s="64" t="s">
        <v>61</v>
      </c>
      <c r="B24" s="65">
        <v>1</v>
      </c>
      <c r="C24" s="65">
        <v>2</v>
      </c>
      <c r="D24" s="66">
        <v>-0.5</v>
      </c>
      <c r="E24" s="65">
        <v>14</v>
      </c>
      <c r="F24" s="65">
        <v>22</v>
      </c>
      <c r="G24" s="66">
        <v>-0.36363636363636365</v>
      </c>
    </row>
    <row r="25" spans="1:7" ht="26.1" customHeight="1" x14ac:dyDescent="0.2">
      <c r="A25" s="52" t="s">
        <v>81</v>
      </c>
      <c r="B25" s="53">
        <v>2041</v>
      </c>
      <c r="C25" s="53">
        <v>2159</v>
      </c>
      <c r="D25" s="54">
        <v>-5.465493283927747E-2</v>
      </c>
      <c r="E25" s="53">
        <v>20359</v>
      </c>
      <c r="F25" s="53">
        <v>20991</v>
      </c>
      <c r="G25" s="54">
        <v>-3.0108141584488601E-2</v>
      </c>
    </row>
    <row r="26" spans="1:7" ht="26.1" customHeight="1" x14ac:dyDescent="0.2">
      <c r="A26" s="61" t="s">
        <v>60</v>
      </c>
      <c r="B26" s="62">
        <v>2041</v>
      </c>
      <c r="C26" s="62">
        <v>2158</v>
      </c>
      <c r="D26" s="63">
        <v>-5.4216867469879526E-2</v>
      </c>
      <c r="E26" s="62">
        <v>20347</v>
      </c>
      <c r="F26" s="62">
        <v>20987</v>
      </c>
      <c r="G26" s="63">
        <v>-3.0495068375661072E-2</v>
      </c>
    </row>
    <row r="27" spans="1:7" ht="26.1" customHeight="1" x14ac:dyDescent="0.2">
      <c r="A27" s="64" t="s">
        <v>59</v>
      </c>
      <c r="B27" s="65">
        <v>0</v>
      </c>
      <c r="C27" s="65">
        <v>1</v>
      </c>
      <c r="D27" s="66">
        <v>-1</v>
      </c>
      <c r="E27" s="65">
        <v>12</v>
      </c>
      <c r="F27" s="65">
        <v>4</v>
      </c>
      <c r="G27" s="66">
        <v>2</v>
      </c>
    </row>
    <row r="28" spans="1:7" ht="26.1" customHeight="1" x14ac:dyDescent="0.2">
      <c r="A28" s="67" t="s">
        <v>58</v>
      </c>
      <c r="B28" s="68">
        <v>2235</v>
      </c>
      <c r="C28" s="68">
        <v>2391</v>
      </c>
      <c r="D28" s="69">
        <v>-6.5244667503136733E-2</v>
      </c>
      <c r="E28" s="68">
        <v>22394</v>
      </c>
      <c r="F28" s="68">
        <v>23367</v>
      </c>
      <c r="G28" s="69">
        <v>-4.1639919544656956E-2</v>
      </c>
    </row>
    <row r="29" spans="1:7" x14ac:dyDescent="0.2">
      <c r="A29" s="74" t="s">
        <v>10</v>
      </c>
    </row>
    <row r="30" spans="1:7" x14ac:dyDescent="0.2">
      <c r="A30" s="71" t="s">
        <v>49</v>
      </c>
    </row>
    <row r="31" spans="1:7" x14ac:dyDescent="0.2">
      <c r="A31" s="72" t="s">
        <v>48</v>
      </c>
    </row>
    <row r="34" spans="2:2" x14ac:dyDescent="0.2">
      <c r="B34" s="75"/>
    </row>
  </sheetData>
  <mergeCells count="2">
    <mergeCell ref="A20:G20"/>
    <mergeCell ref="A3:G3"/>
  </mergeCells>
  <conditionalFormatting sqref="D5:D14 G5:G14">
    <cfRule type="cellIs" dxfId="11" priority="8" operator="lessThan">
      <formula>0</formula>
    </cfRule>
  </conditionalFormatting>
  <conditionalFormatting sqref="D22:D28 G22:G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tabSelected="1" zoomScaleNormal="100" workbookViewId="0">
      <selection activeCell="B8" sqref="B8:B10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7">
        <v>45240</v>
      </c>
    </row>
    <row r="2" spans="1:10" ht="14.45" customHeight="1" x14ac:dyDescent="0.25">
      <c r="A2" s="83" t="s">
        <v>23</v>
      </c>
      <c r="B2" s="83"/>
      <c r="C2" s="83"/>
      <c r="D2" s="83"/>
      <c r="E2" s="83"/>
      <c r="F2" s="83"/>
      <c r="G2" s="83"/>
      <c r="H2" s="2"/>
      <c r="I2" s="2"/>
      <c r="J2" s="2"/>
    </row>
    <row r="3" spans="1:10" ht="14.45" customHeight="1" x14ac:dyDescent="0.25">
      <c r="A3" s="99" t="s">
        <v>112</v>
      </c>
      <c r="B3" s="99"/>
      <c r="C3" s="99"/>
      <c r="D3" s="99"/>
      <c r="E3" s="99"/>
      <c r="F3" s="99"/>
      <c r="G3" s="99"/>
      <c r="H3" s="77"/>
      <c r="I3" s="77"/>
      <c r="J3" s="77"/>
    </row>
    <row r="4" spans="1:10" ht="14.45" customHeight="1" x14ac:dyDescent="0.25">
      <c r="A4" s="78"/>
      <c r="B4" s="78"/>
      <c r="C4" s="78"/>
      <c r="D4" s="78"/>
      <c r="E4" s="78"/>
      <c r="F4" s="78"/>
      <c r="G4" s="79" t="s">
        <v>113</v>
      </c>
      <c r="H4" s="77"/>
      <c r="I4" s="77"/>
      <c r="J4" s="77"/>
    </row>
    <row r="5" spans="1:10" ht="14.45" customHeight="1" x14ac:dyDescent="0.25">
      <c r="A5" s="84" t="s">
        <v>0</v>
      </c>
      <c r="B5" s="84" t="s">
        <v>1</v>
      </c>
      <c r="C5" s="86" t="s">
        <v>129</v>
      </c>
      <c r="D5" s="87"/>
      <c r="E5" s="87"/>
      <c r="F5" s="87"/>
      <c r="G5" s="88"/>
    </row>
    <row r="6" spans="1:10" ht="14.45" customHeight="1" x14ac:dyDescent="0.25">
      <c r="A6" s="85"/>
      <c r="B6" s="85"/>
      <c r="C6" s="89" t="s">
        <v>131</v>
      </c>
      <c r="D6" s="90"/>
      <c r="E6" s="90"/>
      <c r="F6" s="90"/>
      <c r="G6" s="91"/>
    </row>
    <row r="7" spans="1:10" ht="14.45" customHeight="1" x14ac:dyDescent="0.25">
      <c r="A7" s="85"/>
      <c r="B7" s="85"/>
      <c r="C7" s="92">
        <v>2023</v>
      </c>
      <c r="D7" s="92"/>
      <c r="E7" s="92">
        <v>2022</v>
      </c>
      <c r="F7" s="92"/>
      <c r="G7" s="93" t="s">
        <v>3</v>
      </c>
    </row>
    <row r="8" spans="1:10" ht="14.45" customHeight="1" x14ac:dyDescent="0.25">
      <c r="A8" s="95" t="s">
        <v>4</v>
      </c>
      <c r="B8" s="95" t="s">
        <v>5</v>
      </c>
      <c r="C8" s="92"/>
      <c r="D8" s="92"/>
      <c r="E8" s="92"/>
      <c r="F8" s="92"/>
      <c r="G8" s="94"/>
    </row>
    <row r="9" spans="1:10" ht="14.45" customHeight="1" x14ac:dyDescent="0.25">
      <c r="A9" s="95"/>
      <c r="B9" s="95"/>
      <c r="C9" s="10" t="s">
        <v>6</v>
      </c>
      <c r="D9" s="9" t="s">
        <v>2</v>
      </c>
      <c r="E9" s="10" t="s">
        <v>6</v>
      </c>
      <c r="F9" s="9" t="s">
        <v>2</v>
      </c>
      <c r="G9" s="97" t="s">
        <v>7</v>
      </c>
    </row>
    <row r="10" spans="1:10" ht="14.45" customHeight="1" x14ac:dyDescent="0.25">
      <c r="A10" s="96"/>
      <c r="B10" s="96"/>
      <c r="C10" s="11" t="s">
        <v>8</v>
      </c>
      <c r="D10" s="12" t="s">
        <v>9</v>
      </c>
      <c r="E10" s="11" t="s">
        <v>8</v>
      </c>
      <c r="F10" s="12" t="s">
        <v>9</v>
      </c>
      <c r="G10" s="98"/>
    </row>
    <row r="11" spans="1:10" ht="14.45" customHeight="1" x14ac:dyDescent="0.25">
      <c r="A11" s="13">
        <v>1</v>
      </c>
      <c r="B11" s="14" t="s">
        <v>11</v>
      </c>
      <c r="C11" s="14">
        <v>5642</v>
      </c>
      <c r="D11" s="15">
        <v>0.25194248459408769</v>
      </c>
      <c r="E11" s="14">
        <v>5352</v>
      </c>
      <c r="F11" s="15">
        <v>0.22904095519322121</v>
      </c>
      <c r="G11" s="16">
        <v>5.4185351270553017E-2</v>
      </c>
    </row>
    <row r="12" spans="1:10" ht="14.45" customHeight="1" x14ac:dyDescent="0.25">
      <c r="A12" s="17">
        <v>2</v>
      </c>
      <c r="B12" s="18" t="s">
        <v>12</v>
      </c>
      <c r="C12" s="18">
        <v>3937</v>
      </c>
      <c r="D12" s="19">
        <v>0.17580601946950075</v>
      </c>
      <c r="E12" s="18">
        <v>3194</v>
      </c>
      <c r="F12" s="19">
        <v>0.13668849231822655</v>
      </c>
      <c r="G12" s="20">
        <v>0.23262366938008761</v>
      </c>
    </row>
    <row r="13" spans="1:10" ht="14.45" customHeight="1" x14ac:dyDescent="0.25">
      <c r="A13" s="13">
        <v>3</v>
      </c>
      <c r="B13" s="14" t="s">
        <v>13</v>
      </c>
      <c r="C13" s="14">
        <v>3371</v>
      </c>
      <c r="D13" s="15">
        <v>0.1505313923372332</v>
      </c>
      <c r="E13" s="14">
        <v>3630</v>
      </c>
      <c r="F13" s="15">
        <v>0.15534728463217357</v>
      </c>
      <c r="G13" s="16">
        <v>-7.1349862258953123E-2</v>
      </c>
    </row>
    <row r="14" spans="1:10" ht="14.45" customHeight="1" x14ac:dyDescent="0.25">
      <c r="A14" s="17">
        <v>4</v>
      </c>
      <c r="B14" s="18" t="s">
        <v>14</v>
      </c>
      <c r="C14" s="18">
        <v>1384</v>
      </c>
      <c r="D14" s="19">
        <v>6.180226846476735E-2</v>
      </c>
      <c r="E14" s="18">
        <v>2227</v>
      </c>
      <c r="F14" s="19">
        <v>9.5305345144862413E-2</v>
      </c>
      <c r="G14" s="20">
        <v>-0.37853614728334084</v>
      </c>
    </row>
    <row r="15" spans="1:10" ht="14.45" customHeight="1" x14ac:dyDescent="0.25">
      <c r="A15" s="13">
        <v>5</v>
      </c>
      <c r="B15" s="14" t="s">
        <v>43</v>
      </c>
      <c r="C15" s="14">
        <v>700</v>
      </c>
      <c r="D15" s="15">
        <v>3.1258372778422791E-2</v>
      </c>
      <c r="E15" s="14">
        <v>634</v>
      </c>
      <c r="F15" s="15">
        <v>2.7132280566611034E-2</v>
      </c>
      <c r="G15" s="16">
        <v>0.10410094637223977</v>
      </c>
    </row>
    <row r="16" spans="1:10" ht="14.45" customHeight="1" x14ac:dyDescent="0.25">
      <c r="A16" s="17">
        <v>6</v>
      </c>
      <c r="B16" s="18" t="s">
        <v>15</v>
      </c>
      <c r="C16" s="18">
        <v>625</v>
      </c>
      <c r="D16" s="19">
        <v>2.7909261409306062E-2</v>
      </c>
      <c r="E16" s="18">
        <v>1104</v>
      </c>
      <c r="F16" s="19">
        <v>4.7246116317884196E-2</v>
      </c>
      <c r="G16" s="20">
        <v>-0.43387681159420288</v>
      </c>
    </row>
    <row r="17" spans="1:8" ht="14.45" customHeight="1" x14ac:dyDescent="0.25">
      <c r="A17" s="13">
        <v>7</v>
      </c>
      <c r="B17" s="14" t="s">
        <v>16</v>
      </c>
      <c r="C17" s="14">
        <v>528</v>
      </c>
      <c r="D17" s="15">
        <v>2.3577744038581764E-2</v>
      </c>
      <c r="E17" s="14">
        <v>540</v>
      </c>
      <c r="F17" s="15">
        <v>2.3109513416356399E-2</v>
      </c>
      <c r="G17" s="16">
        <v>-2.2222222222222254E-2</v>
      </c>
    </row>
    <row r="18" spans="1:8" ht="14.45" customHeight="1" x14ac:dyDescent="0.25">
      <c r="A18" s="17">
        <v>8</v>
      </c>
      <c r="B18" s="18" t="s">
        <v>21</v>
      </c>
      <c r="C18" s="18">
        <v>474</v>
      </c>
      <c r="D18" s="19">
        <v>2.116638385281772E-2</v>
      </c>
      <c r="E18" s="18">
        <v>198</v>
      </c>
      <c r="F18" s="19">
        <v>8.4734882526640142E-3</v>
      </c>
      <c r="G18" s="20">
        <v>1.393939393939394</v>
      </c>
    </row>
    <row r="19" spans="1:8" ht="14.45" customHeight="1" x14ac:dyDescent="0.25">
      <c r="A19" s="13">
        <v>9</v>
      </c>
      <c r="B19" s="14" t="s">
        <v>19</v>
      </c>
      <c r="C19" s="14">
        <v>393</v>
      </c>
      <c r="D19" s="15">
        <v>1.7549343574171653E-2</v>
      </c>
      <c r="E19" s="14">
        <v>360</v>
      </c>
      <c r="F19" s="15">
        <v>1.5406342277570933E-2</v>
      </c>
      <c r="G19" s="16">
        <v>9.1666666666666563E-2</v>
      </c>
    </row>
    <row r="20" spans="1:8" ht="14.45" customHeight="1" x14ac:dyDescent="0.25">
      <c r="A20" s="17">
        <v>10</v>
      </c>
      <c r="B20" s="18" t="s">
        <v>22</v>
      </c>
      <c r="C20" s="18">
        <v>349</v>
      </c>
      <c r="D20" s="19">
        <v>1.5584531570956506E-2</v>
      </c>
      <c r="E20" s="18">
        <v>293</v>
      </c>
      <c r="F20" s="19">
        <v>1.2539050798134121E-2</v>
      </c>
      <c r="G20" s="20">
        <v>0.19112627986348119</v>
      </c>
    </row>
    <row r="21" spans="1:8" ht="14.45" customHeight="1" x14ac:dyDescent="0.25">
      <c r="A21" s="13">
        <v>11</v>
      </c>
      <c r="B21" s="14" t="s">
        <v>20</v>
      </c>
      <c r="C21" s="14">
        <v>312</v>
      </c>
      <c r="D21" s="15">
        <v>1.3932303295525587E-2</v>
      </c>
      <c r="E21" s="14">
        <v>257</v>
      </c>
      <c r="F21" s="15">
        <v>1.0998416570377027E-2</v>
      </c>
      <c r="G21" s="16">
        <v>0.21400778210116722</v>
      </c>
    </row>
    <row r="22" spans="1:8" ht="14.45" customHeight="1" x14ac:dyDescent="0.25">
      <c r="A22" s="17">
        <v>12</v>
      </c>
      <c r="B22" s="18" t="s">
        <v>17</v>
      </c>
      <c r="C22" s="18">
        <v>311</v>
      </c>
      <c r="D22" s="19">
        <v>1.3887648477270698E-2</v>
      </c>
      <c r="E22" s="18">
        <v>701</v>
      </c>
      <c r="F22" s="19">
        <v>2.9999572046047845E-2</v>
      </c>
      <c r="G22" s="20">
        <v>-0.5563480741797433</v>
      </c>
    </row>
    <row r="23" spans="1:8" ht="14.45" customHeight="1" x14ac:dyDescent="0.25">
      <c r="A23" s="13">
        <v>13</v>
      </c>
      <c r="B23" s="14" t="s">
        <v>18</v>
      </c>
      <c r="C23" s="14">
        <v>281</v>
      </c>
      <c r="D23" s="15">
        <v>1.2548003929624007E-2</v>
      </c>
      <c r="E23" s="14">
        <v>402</v>
      </c>
      <c r="F23" s="15">
        <v>1.7203748876620874E-2</v>
      </c>
      <c r="G23" s="16">
        <v>-0.30099502487562191</v>
      </c>
    </row>
    <row r="24" spans="1:8" ht="14.45" customHeight="1" x14ac:dyDescent="0.25">
      <c r="A24" s="17">
        <v>14</v>
      </c>
      <c r="B24" s="18" t="s">
        <v>44</v>
      </c>
      <c r="C24" s="18">
        <v>262</v>
      </c>
      <c r="D24" s="19">
        <v>1.1699562382781102E-2</v>
      </c>
      <c r="E24" s="18">
        <v>462</v>
      </c>
      <c r="F24" s="19">
        <v>1.9771472589549366E-2</v>
      </c>
      <c r="G24" s="20">
        <v>-0.4329004329004329</v>
      </c>
    </row>
    <row r="25" spans="1:8" ht="14.45" customHeight="1" x14ac:dyDescent="0.25">
      <c r="A25" s="13">
        <v>15</v>
      </c>
      <c r="B25" s="14" t="s">
        <v>102</v>
      </c>
      <c r="C25" s="14">
        <v>257</v>
      </c>
      <c r="D25" s="21">
        <v>1.1476288291506653E-2</v>
      </c>
      <c r="E25" s="14">
        <v>192</v>
      </c>
      <c r="F25" s="21">
        <v>8.2167158813711647E-3</v>
      </c>
      <c r="G25" s="22">
        <v>0.33854166666666674</v>
      </c>
    </row>
    <row r="26" spans="1:8" ht="14.45" customHeight="1" x14ac:dyDescent="0.25">
      <c r="A26" s="17">
        <v>16</v>
      </c>
      <c r="B26" s="18" t="s">
        <v>121</v>
      </c>
      <c r="C26" s="18">
        <v>216</v>
      </c>
      <c r="D26" s="19">
        <v>9.6454407430561755E-3</v>
      </c>
      <c r="E26" s="18">
        <v>459</v>
      </c>
      <c r="F26" s="19">
        <v>1.9643086403902939E-2</v>
      </c>
      <c r="G26" s="20">
        <v>-0.52941176470588236</v>
      </c>
    </row>
    <row r="27" spans="1:8" ht="14.45" customHeight="1" x14ac:dyDescent="0.25">
      <c r="A27" s="13">
        <v>17</v>
      </c>
      <c r="B27" s="14" t="s">
        <v>78</v>
      </c>
      <c r="C27" s="14">
        <v>215</v>
      </c>
      <c r="D27" s="21">
        <v>9.6007859248012865E-3</v>
      </c>
      <c r="E27" s="14">
        <v>143</v>
      </c>
      <c r="F27" s="21">
        <v>6.1197415158128982E-3</v>
      </c>
      <c r="G27" s="22">
        <v>0.50349650349650354</v>
      </c>
    </row>
    <row r="28" spans="1:8" ht="14.45" customHeight="1" x14ac:dyDescent="0.25">
      <c r="A28" s="17">
        <v>18</v>
      </c>
      <c r="B28" s="18" t="s">
        <v>86</v>
      </c>
      <c r="C28" s="18">
        <v>167</v>
      </c>
      <c r="D28" s="19">
        <v>7.45735464856658E-3</v>
      </c>
      <c r="E28" s="18">
        <v>196</v>
      </c>
      <c r="F28" s="19">
        <v>8.3878974622330644E-3</v>
      </c>
      <c r="G28" s="20">
        <v>-0.14795918367346939</v>
      </c>
    </row>
    <row r="29" spans="1:8" ht="14.45" customHeight="1" x14ac:dyDescent="0.25">
      <c r="A29" s="13">
        <v>19</v>
      </c>
      <c r="B29" s="14" t="s">
        <v>120</v>
      </c>
      <c r="C29" s="14">
        <v>166</v>
      </c>
      <c r="D29" s="21">
        <v>7.412699830311691E-3</v>
      </c>
      <c r="E29" s="14">
        <v>159</v>
      </c>
      <c r="F29" s="21">
        <v>6.804467839260496E-3</v>
      </c>
      <c r="G29" s="22">
        <v>4.4025157232704393E-2</v>
      </c>
    </row>
    <row r="30" spans="1:8" ht="14.45" customHeight="1" x14ac:dyDescent="0.25">
      <c r="A30" s="17">
        <v>20</v>
      </c>
      <c r="B30" s="18" t="s">
        <v>123</v>
      </c>
      <c r="C30" s="18">
        <v>144</v>
      </c>
      <c r="D30" s="19">
        <v>6.4302938287041176E-3</v>
      </c>
      <c r="E30" s="18">
        <v>221</v>
      </c>
      <c r="F30" s="19">
        <v>9.4577823426199338E-3</v>
      </c>
      <c r="G30" s="20">
        <v>-0.34841628959276016</v>
      </c>
    </row>
    <row r="31" spans="1:8" ht="14.45" customHeight="1" x14ac:dyDescent="0.25">
      <c r="A31" s="23"/>
      <c r="B31" s="24" t="s">
        <v>106</v>
      </c>
      <c r="C31" s="24">
        <f>C32-SUM(C11:C30)</f>
        <v>2660</v>
      </c>
      <c r="D31" s="25">
        <f>C31/C32</f>
        <v>0.11878181655800661</v>
      </c>
      <c r="E31" s="24">
        <f>E32-SUM(E11:E30)</f>
        <v>2643</v>
      </c>
      <c r="F31" s="25">
        <f>E31/E32</f>
        <v>0.11310822955449994</v>
      </c>
      <c r="G31" s="26">
        <f>C31/E31-1</f>
        <v>6.4320847521754931E-3</v>
      </c>
    </row>
    <row r="32" spans="1:8" ht="14.45" customHeight="1" x14ac:dyDescent="0.25">
      <c r="A32" s="27"/>
      <c r="B32" s="28" t="s">
        <v>107</v>
      </c>
      <c r="C32" s="28">
        <v>22394</v>
      </c>
      <c r="D32" s="29">
        <v>1</v>
      </c>
      <c r="E32" s="28">
        <v>23367</v>
      </c>
      <c r="F32" s="29">
        <v>0.99999999999999944</v>
      </c>
      <c r="G32" s="30">
        <v>-4.1639919544656956E-2</v>
      </c>
      <c r="H32" s="3"/>
    </row>
    <row r="33" spans="1:8" ht="14.45" customHeight="1" x14ac:dyDescent="0.25">
      <c r="A33" s="31" t="s">
        <v>10</v>
      </c>
      <c r="B33" s="32"/>
      <c r="C33" s="32"/>
      <c r="D33" s="33"/>
      <c r="E33" s="32"/>
      <c r="F33" s="33"/>
      <c r="G33" s="34"/>
      <c r="H33" s="3"/>
    </row>
    <row r="34" spans="1:8" ht="11.25" customHeight="1" x14ac:dyDescent="0.25">
      <c r="A34" s="7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25">
      <c r="A35" s="8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5" t="s">
        <v>24</v>
      </c>
      <c r="B1" s="5"/>
      <c r="C1" s="5"/>
      <c r="D1" s="5"/>
      <c r="E1" s="5"/>
      <c r="F1" s="5"/>
      <c r="G1" s="47">
        <v>45240</v>
      </c>
    </row>
    <row r="2" spans="1:8" ht="14.45" customHeight="1" x14ac:dyDescent="0.25">
      <c r="A2" s="83" t="s">
        <v>25</v>
      </c>
      <c r="B2" s="83"/>
      <c r="C2" s="83"/>
      <c r="D2" s="83"/>
      <c r="E2" s="83"/>
      <c r="F2" s="83"/>
      <c r="G2" s="83"/>
      <c r="H2" s="2"/>
    </row>
    <row r="3" spans="1:8" ht="14.45" customHeight="1" x14ac:dyDescent="0.25">
      <c r="A3" s="99" t="s">
        <v>114</v>
      </c>
      <c r="B3" s="99"/>
      <c r="C3" s="99"/>
      <c r="D3" s="99"/>
      <c r="E3" s="99"/>
      <c r="F3" s="99"/>
      <c r="G3" s="99"/>
      <c r="H3" s="80"/>
    </row>
    <row r="4" spans="1:8" ht="14.45" customHeight="1" x14ac:dyDescent="0.25">
      <c r="A4" s="78"/>
      <c r="B4" s="78"/>
      <c r="C4" s="78"/>
      <c r="D4" s="78"/>
      <c r="E4" s="78"/>
      <c r="F4" s="78"/>
      <c r="G4" s="81" t="s">
        <v>115</v>
      </c>
      <c r="H4" s="77"/>
    </row>
    <row r="5" spans="1:8" ht="14.45" customHeight="1" x14ac:dyDescent="0.25">
      <c r="A5" s="84" t="s">
        <v>0</v>
      </c>
      <c r="B5" s="84" t="s">
        <v>1</v>
      </c>
      <c r="C5" s="100" t="s">
        <v>129</v>
      </c>
      <c r="D5" s="100"/>
      <c r="E5" s="100"/>
      <c r="F5" s="100"/>
      <c r="G5" s="100"/>
    </row>
    <row r="6" spans="1:8" ht="14.45" customHeight="1" x14ac:dyDescent="0.25">
      <c r="A6" s="85"/>
      <c r="B6" s="85"/>
      <c r="C6" s="101" t="s">
        <v>131</v>
      </c>
      <c r="D6" s="101"/>
      <c r="E6" s="101"/>
      <c r="F6" s="101"/>
      <c r="G6" s="101"/>
    </row>
    <row r="7" spans="1:8" ht="14.45" customHeight="1" x14ac:dyDescent="0.25">
      <c r="A7" s="85"/>
      <c r="B7" s="85"/>
      <c r="C7" s="92">
        <v>2023</v>
      </c>
      <c r="D7" s="92"/>
      <c r="E7" s="92">
        <v>2022</v>
      </c>
      <c r="F7" s="92"/>
      <c r="G7" s="93" t="s">
        <v>3</v>
      </c>
    </row>
    <row r="8" spans="1:8" ht="14.45" customHeight="1" x14ac:dyDescent="0.25">
      <c r="A8" s="102" t="s">
        <v>4</v>
      </c>
      <c r="B8" s="102" t="s">
        <v>5</v>
      </c>
      <c r="C8" s="92"/>
      <c r="D8" s="92"/>
      <c r="E8" s="92"/>
      <c r="F8" s="92"/>
      <c r="G8" s="94"/>
    </row>
    <row r="9" spans="1:8" ht="14.45" customHeight="1" x14ac:dyDescent="0.25">
      <c r="A9" s="102"/>
      <c r="B9" s="102"/>
      <c r="C9" s="10" t="s">
        <v>6</v>
      </c>
      <c r="D9" s="9" t="s">
        <v>2</v>
      </c>
      <c r="E9" s="10" t="s">
        <v>6</v>
      </c>
      <c r="F9" s="9" t="s">
        <v>2</v>
      </c>
      <c r="G9" s="97" t="s">
        <v>7</v>
      </c>
    </row>
    <row r="10" spans="1:8" ht="14.45" customHeight="1" x14ac:dyDescent="0.25">
      <c r="A10" s="103"/>
      <c r="B10" s="103"/>
      <c r="C10" s="11" t="s">
        <v>8</v>
      </c>
      <c r="D10" s="12" t="s">
        <v>9</v>
      </c>
      <c r="E10" s="11" t="s">
        <v>8</v>
      </c>
      <c r="F10" s="12" t="s">
        <v>9</v>
      </c>
      <c r="G10" s="98"/>
    </row>
    <row r="11" spans="1:8" ht="14.45" customHeight="1" x14ac:dyDescent="0.25">
      <c r="A11" s="13">
        <v>1</v>
      </c>
      <c r="B11" s="14" t="s">
        <v>11</v>
      </c>
      <c r="C11" s="14">
        <v>5635</v>
      </c>
      <c r="D11" s="16">
        <v>0.27678176727737119</v>
      </c>
      <c r="E11" s="14">
        <v>5347</v>
      </c>
      <c r="F11" s="15">
        <v>0.25472821685484254</v>
      </c>
      <c r="G11" s="16">
        <v>5.3861978679633493E-2</v>
      </c>
    </row>
    <row r="12" spans="1:8" ht="14.45" customHeight="1" x14ac:dyDescent="0.25">
      <c r="A12" s="17">
        <v>2</v>
      </c>
      <c r="B12" s="18" t="s">
        <v>12</v>
      </c>
      <c r="C12" s="18">
        <v>3931</v>
      </c>
      <c r="D12" s="20">
        <v>0.19308413969251928</v>
      </c>
      <c r="E12" s="18">
        <v>3182</v>
      </c>
      <c r="F12" s="19">
        <v>0.15158877614215616</v>
      </c>
      <c r="G12" s="20">
        <v>0.23538654934003778</v>
      </c>
    </row>
    <row r="13" spans="1:8" ht="14.45" customHeight="1" x14ac:dyDescent="0.25">
      <c r="A13" s="13">
        <v>3</v>
      </c>
      <c r="B13" s="14" t="s">
        <v>13</v>
      </c>
      <c r="C13" s="14">
        <v>3067</v>
      </c>
      <c r="D13" s="16">
        <v>0.15064590598752395</v>
      </c>
      <c r="E13" s="14">
        <v>3361</v>
      </c>
      <c r="F13" s="15">
        <v>0.16011624029345911</v>
      </c>
      <c r="G13" s="16">
        <v>-8.7473966081523358E-2</v>
      </c>
    </row>
    <row r="14" spans="1:8" ht="14.45" customHeight="1" x14ac:dyDescent="0.25">
      <c r="A14" s="17">
        <v>4</v>
      </c>
      <c r="B14" s="18" t="s">
        <v>14</v>
      </c>
      <c r="C14" s="18">
        <v>1380</v>
      </c>
      <c r="D14" s="20">
        <v>6.7783289945478664E-2</v>
      </c>
      <c r="E14" s="18">
        <v>2217</v>
      </c>
      <c r="F14" s="19">
        <v>0.10561669286837216</v>
      </c>
      <c r="G14" s="20">
        <v>-0.37753721244925575</v>
      </c>
    </row>
    <row r="15" spans="1:8" ht="14.45" customHeight="1" x14ac:dyDescent="0.25">
      <c r="A15" s="13">
        <v>5</v>
      </c>
      <c r="B15" s="14" t="s">
        <v>15</v>
      </c>
      <c r="C15" s="14">
        <v>614</v>
      </c>
      <c r="D15" s="16">
        <v>3.0158652193133257E-2</v>
      </c>
      <c r="E15" s="14">
        <v>1096</v>
      </c>
      <c r="F15" s="15">
        <v>5.2212853127530844E-2</v>
      </c>
      <c r="G15" s="16">
        <v>-0.43978102189781021</v>
      </c>
    </row>
    <row r="16" spans="1:8" ht="14.45" customHeight="1" x14ac:dyDescent="0.25">
      <c r="A16" s="17">
        <v>6</v>
      </c>
      <c r="B16" s="18" t="s">
        <v>16</v>
      </c>
      <c r="C16" s="18">
        <v>518</v>
      </c>
      <c r="D16" s="20">
        <v>2.5443292892578222E-2</v>
      </c>
      <c r="E16" s="18">
        <v>525</v>
      </c>
      <c r="F16" s="19">
        <v>2.5010718879519795E-2</v>
      </c>
      <c r="G16" s="20">
        <v>-1.3333333333333308E-2</v>
      </c>
    </row>
    <row r="17" spans="1:7" ht="14.45" customHeight="1" x14ac:dyDescent="0.25">
      <c r="A17" s="13">
        <v>7</v>
      </c>
      <c r="B17" s="14" t="s">
        <v>21</v>
      </c>
      <c r="C17" s="14">
        <v>474</v>
      </c>
      <c r="D17" s="16">
        <v>2.3282086546490496E-2</v>
      </c>
      <c r="E17" s="14">
        <v>193</v>
      </c>
      <c r="F17" s="15">
        <v>9.1944166547568013E-3</v>
      </c>
      <c r="G17" s="16">
        <v>1.4559585492227978</v>
      </c>
    </row>
    <row r="18" spans="1:7" ht="14.45" customHeight="1" x14ac:dyDescent="0.25">
      <c r="A18" s="17">
        <v>8</v>
      </c>
      <c r="B18" s="18" t="s">
        <v>19</v>
      </c>
      <c r="C18" s="18">
        <v>393</v>
      </c>
      <c r="D18" s="20">
        <v>1.9303502136647183E-2</v>
      </c>
      <c r="E18" s="18">
        <v>359</v>
      </c>
      <c r="F18" s="19">
        <v>1.7102567767138296E-2</v>
      </c>
      <c r="G18" s="20">
        <v>9.4707520891364805E-2</v>
      </c>
    </row>
    <row r="19" spans="1:7" ht="14.45" customHeight="1" x14ac:dyDescent="0.25">
      <c r="A19" s="13">
        <v>9</v>
      </c>
      <c r="B19" s="14" t="s">
        <v>22</v>
      </c>
      <c r="C19" s="14">
        <v>331</v>
      </c>
      <c r="D19" s="16">
        <v>1.6258165921705387E-2</v>
      </c>
      <c r="E19" s="14">
        <v>268</v>
      </c>
      <c r="F19" s="15">
        <v>1.2767376494688201E-2</v>
      </c>
      <c r="G19" s="16">
        <v>0.2350746268656716</v>
      </c>
    </row>
    <row r="20" spans="1:7" ht="14.45" customHeight="1" x14ac:dyDescent="0.25">
      <c r="A20" s="17">
        <v>10</v>
      </c>
      <c r="B20" s="18" t="s">
        <v>20</v>
      </c>
      <c r="C20" s="18">
        <v>312</v>
      </c>
      <c r="D20" s="20">
        <v>1.5324917726803871E-2</v>
      </c>
      <c r="E20" s="18">
        <v>256</v>
      </c>
      <c r="F20" s="19">
        <v>1.2195702920299176E-2</v>
      </c>
      <c r="G20" s="20">
        <v>0.21875</v>
      </c>
    </row>
    <row r="21" spans="1:7" ht="14.45" customHeight="1" x14ac:dyDescent="0.25">
      <c r="A21" s="13">
        <v>11</v>
      </c>
      <c r="B21" s="14" t="s">
        <v>17</v>
      </c>
      <c r="C21" s="14">
        <v>297</v>
      </c>
      <c r="D21" s="16">
        <v>1.4588142836092145E-2</v>
      </c>
      <c r="E21" s="14">
        <v>683</v>
      </c>
      <c r="F21" s="15">
        <v>3.2537754275641942E-2</v>
      </c>
      <c r="G21" s="16">
        <v>-0.56515373352855058</v>
      </c>
    </row>
    <row r="22" spans="1:7" ht="14.45" customHeight="1" x14ac:dyDescent="0.25">
      <c r="A22" s="17">
        <v>12</v>
      </c>
      <c r="B22" s="18" t="s">
        <v>44</v>
      </c>
      <c r="C22" s="18">
        <v>262</v>
      </c>
      <c r="D22" s="20">
        <v>1.2869001424431455E-2</v>
      </c>
      <c r="E22" s="18">
        <v>462</v>
      </c>
      <c r="F22" s="19">
        <v>2.200943261397742E-2</v>
      </c>
      <c r="G22" s="20">
        <v>-0.4329004329004329</v>
      </c>
    </row>
    <row r="23" spans="1:7" ht="14.45" customHeight="1" x14ac:dyDescent="0.25">
      <c r="A23" s="13">
        <v>13</v>
      </c>
      <c r="B23" s="14" t="s">
        <v>102</v>
      </c>
      <c r="C23" s="14">
        <v>257</v>
      </c>
      <c r="D23" s="16">
        <v>1.2623409794194214E-2</v>
      </c>
      <c r="E23" s="14">
        <v>192</v>
      </c>
      <c r="F23" s="15">
        <v>9.1467771902243814E-3</v>
      </c>
      <c r="G23" s="16">
        <v>0.33854166666666674</v>
      </c>
    </row>
    <row r="24" spans="1:7" ht="14.45" customHeight="1" x14ac:dyDescent="0.25">
      <c r="A24" s="17">
        <v>14</v>
      </c>
      <c r="B24" s="18" t="s">
        <v>18</v>
      </c>
      <c r="C24" s="18">
        <v>242</v>
      </c>
      <c r="D24" s="20">
        <v>1.1886634903482489E-2</v>
      </c>
      <c r="E24" s="18">
        <v>351</v>
      </c>
      <c r="F24" s="19">
        <v>1.6721452050878948E-2</v>
      </c>
      <c r="G24" s="20">
        <v>-0.31054131054131051</v>
      </c>
    </row>
    <row r="25" spans="1:7" ht="14.45" customHeight="1" x14ac:dyDescent="0.25">
      <c r="A25" s="13">
        <v>15</v>
      </c>
      <c r="B25" s="14" t="s">
        <v>78</v>
      </c>
      <c r="C25" s="14">
        <v>215</v>
      </c>
      <c r="D25" s="16">
        <v>1.0560440100201384E-2</v>
      </c>
      <c r="E25" s="14">
        <v>143</v>
      </c>
      <c r="F25" s="15">
        <v>6.8124434281358675E-3</v>
      </c>
      <c r="G25" s="16">
        <v>0.50349650349650354</v>
      </c>
    </row>
    <row r="26" spans="1:7" ht="14.45" customHeight="1" x14ac:dyDescent="0.25">
      <c r="A26" s="17">
        <v>16</v>
      </c>
      <c r="B26" s="18" t="s">
        <v>86</v>
      </c>
      <c r="C26" s="18">
        <v>167</v>
      </c>
      <c r="D26" s="20">
        <v>8.2027604499238672E-3</v>
      </c>
      <c r="E26" s="18">
        <v>196</v>
      </c>
      <c r="F26" s="19">
        <v>9.3373350483540573E-3</v>
      </c>
      <c r="G26" s="20">
        <v>-0.14795918367346939</v>
      </c>
    </row>
    <row r="27" spans="1:7" ht="14.45" customHeight="1" x14ac:dyDescent="0.25">
      <c r="A27" s="13">
        <v>17</v>
      </c>
      <c r="B27" s="14" t="s">
        <v>120</v>
      </c>
      <c r="C27" s="14">
        <v>166</v>
      </c>
      <c r="D27" s="16">
        <v>8.1536421238764187E-3</v>
      </c>
      <c r="E27" s="14">
        <v>159</v>
      </c>
      <c r="F27" s="15">
        <v>7.5746748606545658E-3</v>
      </c>
      <c r="G27" s="16">
        <v>4.4025157232704393E-2</v>
      </c>
    </row>
    <row r="28" spans="1:7" ht="14.45" customHeight="1" x14ac:dyDescent="0.25">
      <c r="A28" s="17">
        <v>18</v>
      </c>
      <c r="B28" s="18" t="s">
        <v>109</v>
      </c>
      <c r="C28" s="18">
        <v>139</v>
      </c>
      <c r="D28" s="20">
        <v>6.8274473205953137E-3</v>
      </c>
      <c r="E28" s="18">
        <v>80</v>
      </c>
      <c r="F28" s="19">
        <v>3.8111571625934924E-3</v>
      </c>
      <c r="G28" s="20">
        <v>0.73750000000000004</v>
      </c>
    </row>
    <row r="29" spans="1:7" ht="14.45" customHeight="1" x14ac:dyDescent="0.25">
      <c r="A29" s="13">
        <v>19</v>
      </c>
      <c r="B29" s="14" t="s">
        <v>111</v>
      </c>
      <c r="C29" s="14">
        <v>126</v>
      </c>
      <c r="D29" s="16">
        <v>6.1889090819784859E-3</v>
      </c>
      <c r="E29" s="14">
        <v>93</v>
      </c>
      <c r="F29" s="15">
        <v>4.4304702015149347E-3</v>
      </c>
      <c r="G29" s="16">
        <v>0.35483870967741926</v>
      </c>
    </row>
    <row r="30" spans="1:7" ht="14.45" customHeight="1" x14ac:dyDescent="0.25">
      <c r="A30" s="17">
        <v>20</v>
      </c>
      <c r="B30" s="18" t="s">
        <v>124</v>
      </c>
      <c r="C30" s="18">
        <v>121</v>
      </c>
      <c r="D30" s="20">
        <v>5.9433174517412443E-3</v>
      </c>
      <c r="E30" s="18">
        <v>121</v>
      </c>
      <c r="F30" s="19">
        <v>5.7643752084226571E-3</v>
      </c>
      <c r="G30" s="20">
        <v>0</v>
      </c>
    </row>
    <row r="31" spans="1:7" ht="14.45" customHeight="1" x14ac:dyDescent="0.25">
      <c r="A31" s="35"/>
      <c r="B31" s="24" t="s">
        <v>106</v>
      </c>
      <c r="C31" s="24">
        <f>C32-SUM(C11:C30)</f>
        <v>1712</v>
      </c>
      <c r="D31" s="25">
        <f>C31/C32</f>
        <v>8.4090574193231502E-2</v>
      </c>
      <c r="E31" s="24">
        <f>E32-SUM(E11:E30)</f>
        <v>1707</v>
      </c>
      <c r="F31" s="25">
        <f>E31/E32</f>
        <v>8.1320565956838647E-2</v>
      </c>
      <c r="G31" s="26">
        <f>C31/E31-1</f>
        <v>2.9291154071471315E-3</v>
      </c>
    </row>
    <row r="32" spans="1:7" ht="14.45" customHeight="1" x14ac:dyDescent="0.25">
      <c r="A32" s="27"/>
      <c r="B32" s="28" t="s">
        <v>108</v>
      </c>
      <c r="C32" s="28">
        <v>20359</v>
      </c>
      <c r="D32" s="29">
        <v>1</v>
      </c>
      <c r="E32" s="28">
        <v>20991</v>
      </c>
      <c r="F32" s="29">
        <v>1.0000000000000004</v>
      </c>
      <c r="G32" s="30">
        <v>-3.0108141584488601E-2</v>
      </c>
    </row>
    <row r="33" spans="1:7" ht="12.75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47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  <row r="51" ht="15" customHeight="1" x14ac:dyDescent="0.25"/>
    <row r="53" ht="15" customHeight="1" x14ac:dyDescent="0.25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47">
        <v>45240</v>
      </c>
    </row>
    <row r="2" spans="1:10" ht="14.45" customHeight="1" x14ac:dyDescent="0.25">
      <c r="A2" s="83" t="s">
        <v>26</v>
      </c>
      <c r="B2" s="83"/>
      <c r="C2" s="83"/>
      <c r="D2" s="83"/>
      <c r="E2" s="83"/>
      <c r="F2" s="83"/>
      <c r="G2" s="83"/>
      <c r="H2" s="2"/>
      <c r="I2" s="2"/>
      <c r="J2" s="2"/>
    </row>
    <row r="3" spans="1:10" ht="14.45" customHeight="1" x14ac:dyDescent="0.25">
      <c r="A3" s="99" t="s">
        <v>116</v>
      </c>
      <c r="B3" s="99"/>
      <c r="C3" s="99"/>
      <c r="D3" s="99"/>
      <c r="E3" s="99"/>
      <c r="F3" s="99"/>
      <c r="G3" s="99"/>
      <c r="H3" s="77"/>
      <c r="I3" s="77"/>
      <c r="J3" s="77"/>
    </row>
    <row r="4" spans="1:10" ht="14.45" customHeight="1" x14ac:dyDescent="0.25">
      <c r="A4" s="78"/>
      <c r="B4" s="78"/>
      <c r="C4" s="78"/>
      <c r="D4" s="78"/>
      <c r="E4" s="78"/>
      <c r="F4" s="78"/>
      <c r="G4" s="79" t="s">
        <v>113</v>
      </c>
      <c r="H4" s="77"/>
      <c r="I4" s="77"/>
      <c r="J4" s="77"/>
    </row>
    <row r="5" spans="1:10" ht="14.45" customHeight="1" x14ac:dyDescent="0.25">
      <c r="A5" s="84" t="s">
        <v>0</v>
      </c>
      <c r="B5" s="84" t="s">
        <v>1</v>
      </c>
      <c r="C5" s="100" t="s">
        <v>129</v>
      </c>
      <c r="D5" s="100"/>
      <c r="E5" s="100"/>
      <c r="F5" s="100"/>
      <c r="G5" s="100"/>
    </row>
    <row r="6" spans="1:10" ht="14.45" customHeight="1" x14ac:dyDescent="0.25">
      <c r="A6" s="85"/>
      <c r="B6" s="85"/>
      <c r="C6" s="101" t="s">
        <v>131</v>
      </c>
      <c r="D6" s="101"/>
      <c r="E6" s="101"/>
      <c r="F6" s="101"/>
      <c r="G6" s="101"/>
    </row>
    <row r="7" spans="1:10" ht="14.45" customHeight="1" x14ac:dyDescent="0.25">
      <c r="A7" s="85"/>
      <c r="B7" s="85"/>
      <c r="C7" s="92">
        <v>2023</v>
      </c>
      <c r="D7" s="92"/>
      <c r="E7" s="92">
        <v>2022</v>
      </c>
      <c r="F7" s="92"/>
      <c r="G7" s="93" t="s">
        <v>3</v>
      </c>
    </row>
    <row r="8" spans="1:10" ht="14.45" customHeight="1" x14ac:dyDescent="0.25">
      <c r="A8" s="102" t="s">
        <v>4</v>
      </c>
      <c r="B8" s="102" t="s">
        <v>5</v>
      </c>
      <c r="C8" s="92"/>
      <c r="D8" s="92"/>
      <c r="E8" s="92"/>
      <c r="F8" s="92"/>
      <c r="G8" s="94"/>
    </row>
    <row r="9" spans="1:10" ht="14.45" customHeight="1" x14ac:dyDescent="0.25">
      <c r="A9" s="102"/>
      <c r="B9" s="102"/>
      <c r="C9" s="10" t="s">
        <v>6</v>
      </c>
      <c r="D9" s="9" t="s">
        <v>2</v>
      </c>
      <c r="E9" s="10" t="s">
        <v>6</v>
      </c>
      <c r="F9" s="9" t="s">
        <v>2</v>
      </c>
      <c r="G9" s="97" t="s">
        <v>7</v>
      </c>
    </row>
    <row r="10" spans="1:10" ht="14.45" customHeight="1" x14ac:dyDescent="0.25">
      <c r="A10" s="103"/>
      <c r="B10" s="103"/>
      <c r="C10" s="11" t="s">
        <v>8</v>
      </c>
      <c r="D10" s="12" t="s">
        <v>9</v>
      </c>
      <c r="E10" s="11" t="s">
        <v>8</v>
      </c>
      <c r="F10" s="12" t="s">
        <v>9</v>
      </c>
      <c r="G10" s="98"/>
    </row>
    <row r="11" spans="1:10" ht="14.45" customHeight="1" x14ac:dyDescent="0.25">
      <c r="A11" s="13">
        <v>1</v>
      </c>
      <c r="B11" s="14" t="s">
        <v>27</v>
      </c>
      <c r="C11" s="14">
        <v>9842</v>
      </c>
      <c r="D11" s="15">
        <v>0.27396726422447387</v>
      </c>
      <c r="E11" s="14">
        <v>10850</v>
      </c>
      <c r="F11" s="15">
        <v>0.27462097243666</v>
      </c>
      <c r="G11" s="16">
        <v>-9.2903225806451606E-2</v>
      </c>
    </row>
    <row r="12" spans="1:10" ht="14.45" customHeight="1" x14ac:dyDescent="0.25">
      <c r="A12" s="17">
        <v>2</v>
      </c>
      <c r="B12" s="18" t="s">
        <v>104</v>
      </c>
      <c r="C12" s="18">
        <v>7921</v>
      </c>
      <c r="D12" s="19">
        <v>0.22049326355639684</v>
      </c>
      <c r="E12" s="18">
        <v>9515</v>
      </c>
      <c r="F12" s="19">
        <v>0.24083120301703409</v>
      </c>
      <c r="G12" s="20">
        <v>-0.16752496058854438</v>
      </c>
    </row>
    <row r="13" spans="1:10" ht="14.45" customHeight="1" x14ac:dyDescent="0.25">
      <c r="A13" s="13">
        <v>3</v>
      </c>
      <c r="B13" s="14" t="s">
        <v>30</v>
      </c>
      <c r="C13" s="14">
        <v>2843</v>
      </c>
      <c r="D13" s="15">
        <v>7.9139294065248861E-2</v>
      </c>
      <c r="E13" s="14">
        <v>2847</v>
      </c>
      <c r="F13" s="15">
        <v>7.2059530739831429E-2</v>
      </c>
      <c r="G13" s="16">
        <v>-1.4049877063575522E-3</v>
      </c>
    </row>
    <row r="14" spans="1:10" ht="14.45" customHeight="1" x14ac:dyDescent="0.25">
      <c r="A14" s="17">
        <v>4</v>
      </c>
      <c r="B14" s="18" t="s">
        <v>18</v>
      </c>
      <c r="C14" s="18">
        <v>2179</v>
      </c>
      <c r="D14" s="19">
        <v>6.0655828972274804E-2</v>
      </c>
      <c r="E14" s="18">
        <v>3368</v>
      </c>
      <c r="F14" s="19">
        <v>8.5246399554531879E-2</v>
      </c>
      <c r="G14" s="20">
        <v>-0.35302850356294535</v>
      </c>
    </row>
    <row r="15" spans="1:10" ht="14.45" customHeight="1" x14ac:dyDescent="0.25">
      <c r="A15" s="13">
        <v>5</v>
      </c>
      <c r="B15" s="14" t="s">
        <v>28</v>
      </c>
      <c r="C15" s="14">
        <v>1447</v>
      </c>
      <c r="D15" s="15">
        <v>4.0279478899899787E-2</v>
      </c>
      <c r="E15" s="14">
        <v>1339</v>
      </c>
      <c r="F15" s="15">
        <v>3.3891012174441265E-2</v>
      </c>
      <c r="G15" s="16">
        <v>8.0657206870799136E-2</v>
      </c>
    </row>
    <row r="16" spans="1:10" ht="14.45" customHeight="1" x14ac:dyDescent="0.25">
      <c r="A16" s="17">
        <v>6</v>
      </c>
      <c r="B16" s="18" t="s">
        <v>54</v>
      </c>
      <c r="C16" s="18">
        <v>1437</v>
      </c>
      <c r="D16" s="19">
        <v>4.0001113461752585E-2</v>
      </c>
      <c r="E16" s="18">
        <v>1541</v>
      </c>
      <c r="F16" s="19">
        <v>3.9003771292616875E-2</v>
      </c>
      <c r="G16" s="20">
        <v>-6.7488643737832588E-2</v>
      </c>
    </row>
    <row r="17" spans="1:7" ht="14.45" customHeight="1" x14ac:dyDescent="0.25">
      <c r="A17" s="13">
        <v>7</v>
      </c>
      <c r="B17" s="14" t="s">
        <v>53</v>
      </c>
      <c r="C17" s="14">
        <v>1183</v>
      </c>
      <c r="D17" s="15">
        <v>3.2930631332813716E-2</v>
      </c>
      <c r="E17" s="14">
        <v>1465</v>
      </c>
      <c r="F17" s="15">
        <v>3.7080158951125063E-2</v>
      </c>
      <c r="G17" s="16">
        <v>-0.19249146757679181</v>
      </c>
    </row>
    <row r="18" spans="1:7" ht="14.45" customHeight="1" x14ac:dyDescent="0.25">
      <c r="A18" s="17">
        <v>8</v>
      </c>
      <c r="B18" s="18" t="s">
        <v>50</v>
      </c>
      <c r="C18" s="18">
        <v>811</v>
      </c>
      <c r="D18" s="19">
        <v>2.2575437033737891E-2</v>
      </c>
      <c r="E18" s="18">
        <v>646</v>
      </c>
      <c r="F18" s="19">
        <v>1.6350704902680403E-2</v>
      </c>
      <c r="G18" s="20">
        <v>0.25541795665634681</v>
      </c>
    </row>
    <row r="19" spans="1:7" ht="14.45" customHeight="1" x14ac:dyDescent="0.25">
      <c r="A19" s="13">
        <v>9</v>
      </c>
      <c r="B19" s="14" t="s">
        <v>29</v>
      </c>
      <c r="C19" s="14">
        <v>754</v>
      </c>
      <c r="D19" s="15">
        <v>2.0988754036298855E-2</v>
      </c>
      <c r="E19" s="14">
        <v>662</v>
      </c>
      <c r="F19" s="15">
        <v>1.6755675921941836E-2</v>
      </c>
      <c r="G19" s="16">
        <v>0.13897280966767367</v>
      </c>
    </row>
    <row r="20" spans="1:7" ht="14.45" customHeight="1" x14ac:dyDescent="0.25">
      <c r="A20" s="17">
        <v>10</v>
      </c>
      <c r="B20" s="18" t="s">
        <v>46</v>
      </c>
      <c r="C20" s="18">
        <v>725</v>
      </c>
      <c r="D20" s="19">
        <v>2.0181494265671975E-2</v>
      </c>
      <c r="E20" s="18">
        <v>797</v>
      </c>
      <c r="F20" s="19">
        <v>2.0172618896960186E-2</v>
      </c>
      <c r="G20" s="20">
        <v>-9.0338770388958545E-2</v>
      </c>
    </row>
    <row r="21" spans="1:7" ht="14.45" customHeight="1" x14ac:dyDescent="0.25">
      <c r="A21" s="13">
        <v>11</v>
      </c>
      <c r="B21" s="14" t="s">
        <v>88</v>
      </c>
      <c r="C21" s="14">
        <v>526</v>
      </c>
      <c r="D21" s="15">
        <v>1.4642022046542701E-2</v>
      </c>
      <c r="E21" s="14">
        <v>491</v>
      </c>
      <c r="F21" s="15">
        <v>1.2427548153585259E-2</v>
      </c>
      <c r="G21" s="16">
        <v>7.1283095723014167E-2</v>
      </c>
    </row>
    <row r="22" spans="1:7" ht="14.45" customHeight="1" x14ac:dyDescent="0.25">
      <c r="A22" s="17">
        <v>12</v>
      </c>
      <c r="B22" s="18" t="s">
        <v>56</v>
      </c>
      <c r="C22" s="18">
        <v>474</v>
      </c>
      <c r="D22" s="19">
        <v>1.3194521768177264E-2</v>
      </c>
      <c r="E22" s="18">
        <v>287</v>
      </c>
      <c r="F22" s="19">
        <v>7.2641676580019743E-3</v>
      </c>
      <c r="G22" s="20">
        <v>0.65156794425087106</v>
      </c>
    </row>
    <row r="23" spans="1:7" ht="14.45" customHeight="1" x14ac:dyDescent="0.25">
      <c r="A23" s="13">
        <v>13</v>
      </c>
      <c r="B23" s="14" t="s">
        <v>90</v>
      </c>
      <c r="C23" s="14">
        <v>462</v>
      </c>
      <c r="D23" s="15">
        <v>1.2860483242400623E-2</v>
      </c>
      <c r="E23" s="14">
        <v>389</v>
      </c>
      <c r="F23" s="15">
        <v>9.8458579057936167E-3</v>
      </c>
      <c r="G23" s="16">
        <v>0.18766066838046269</v>
      </c>
    </row>
    <row r="24" spans="1:7" ht="14.45" customHeight="1" x14ac:dyDescent="0.25">
      <c r="A24" s="17">
        <v>14</v>
      </c>
      <c r="B24" s="18" t="s">
        <v>52</v>
      </c>
      <c r="C24" s="18">
        <v>458</v>
      </c>
      <c r="D24" s="19">
        <v>1.2749137067141744E-2</v>
      </c>
      <c r="E24" s="18">
        <v>390</v>
      </c>
      <c r="F24" s="19">
        <v>9.8711685944974561E-3</v>
      </c>
      <c r="G24" s="20">
        <v>0.17435897435897441</v>
      </c>
    </row>
    <row r="25" spans="1:7" ht="14.45" customHeight="1" x14ac:dyDescent="0.25">
      <c r="A25" s="13">
        <v>15</v>
      </c>
      <c r="B25" s="14" t="s">
        <v>55</v>
      </c>
      <c r="C25" s="14">
        <v>354</v>
      </c>
      <c r="D25" s="15">
        <v>9.8541365104108675E-3</v>
      </c>
      <c r="E25" s="14">
        <v>326</v>
      </c>
      <c r="F25" s="15">
        <v>8.2512845174517197E-3</v>
      </c>
      <c r="G25" s="16">
        <v>8.5889570552147187E-2</v>
      </c>
    </row>
    <row r="26" spans="1:7" ht="14.45" customHeight="1" x14ac:dyDescent="0.25">
      <c r="A26" s="17">
        <v>16</v>
      </c>
      <c r="B26" s="18" t="s">
        <v>87</v>
      </c>
      <c r="C26" s="18">
        <v>353</v>
      </c>
      <c r="D26" s="19">
        <v>9.826299966596147E-3</v>
      </c>
      <c r="E26" s="18">
        <v>342</v>
      </c>
      <c r="F26" s="19">
        <v>8.6562555367131547E-3</v>
      </c>
      <c r="G26" s="20">
        <v>3.2163742690058506E-2</v>
      </c>
    </row>
    <row r="27" spans="1:7" ht="14.45" customHeight="1" x14ac:dyDescent="0.25">
      <c r="A27" s="13">
        <v>17</v>
      </c>
      <c r="B27" s="14" t="s">
        <v>89</v>
      </c>
      <c r="C27" s="14">
        <v>300</v>
      </c>
      <c r="D27" s="15">
        <v>8.350963144415989E-3</v>
      </c>
      <c r="E27" s="14">
        <v>333</v>
      </c>
      <c r="F27" s="15">
        <v>8.428459338378597E-3</v>
      </c>
      <c r="G27" s="16">
        <v>-9.9099099099099086E-2</v>
      </c>
    </row>
    <row r="28" spans="1:7" ht="14.45" customHeight="1" x14ac:dyDescent="0.25">
      <c r="A28" s="17">
        <v>18</v>
      </c>
      <c r="B28" s="18" t="s">
        <v>103</v>
      </c>
      <c r="C28" s="18">
        <v>269</v>
      </c>
      <c r="D28" s="19">
        <v>7.4880302861596703E-3</v>
      </c>
      <c r="E28" s="18">
        <v>173</v>
      </c>
      <c r="F28" s="19">
        <v>4.3787491457642561E-3</v>
      </c>
      <c r="G28" s="20">
        <v>0.55491329479768781</v>
      </c>
    </row>
    <row r="29" spans="1:7" ht="14.45" customHeight="1" x14ac:dyDescent="0.25">
      <c r="A29" s="13">
        <v>19</v>
      </c>
      <c r="B29" s="14" t="s">
        <v>110</v>
      </c>
      <c r="C29" s="14">
        <v>246</v>
      </c>
      <c r="D29" s="15">
        <v>6.8477897784211114E-3</v>
      </c>
      <c r="E29" s="14">
        <v>351</v>
      </c>
      <c r="F29" s="15">
        <v>8.8840517350477106E-3</v>
      </c>
      <c r="G29" s="16">
        <v>-0.29914529914529919</v>
      </c>
    </row>
    <row r="30" spans="1:7" ht="14.45" customHeight="1" x14ac:dyDescent="0.25">
      <c r="A30" s="17">
        <v>20</v>
      </c>
      <c r="B30" s="18" t="s">
        <v>119</v>
      </c>
      <c r="C30" s="18">
        <v>239</v>
      </c>
      <c r="D30" s="19">
        <v>6.6529339717180712E-3</v>
      </c>
      <c r="E30" s="18">
        <v>225</v>
      </c>
      <c r="F30" s="19">
        <v>5.6949049583639175E-3</v>
      </c>
      <c r="G30" s="20">
        <v>6.2222222222222179E-2</v>
      </c>
    </row>
    <row r="31" spans="1:7" ht="14.45" customHeight="1" x14ac:dyDescent="0.25">
      <c r="A31" s="35"/>
      <c r="B31" s="24" t="s">
        <v>106</v>
      </c>
      <c r="C31" s="24">
        <f>C32-SUM(C11:C30)</f>
        <v>3101</v>
      </c>
      <c r="D31" s="25">
        <f>C31/C32</f>
        <v>8.6321122369446612E-2</v>
      </c>
      <c r="E31" s="24">
        <f>E32-SUM(E11:E30)</f>
        <v>3172</v>
      </c>
      <c r="F31" s="25">
        <f>E31/E32</f>
        <v>8.0285504568579316E-2</v>
      </c>
      <c r="G31" s="26">
        <f>C31/E31-1</f>
        <v>-2.2383354350567486E-2</v>
      </c>
    </row>
    <row r="32" spans="1:7" ht="14.45" customHeight="1" x14ac:dyDescent="0.25">
      <c r="A32" s="27"/>
      <c r="B32" s="28" t="s">
        <v>107</v>
      </c>
      <c r="C32" s="28">
        <v>35924</v>
      </c>
      <c r="D32" s="29">
        <v>1</v>
      </c>
      <c r="E32" s="28">
        <v>39509</v>
      </c>
      <c r="F32" s="29">
        <v>0.99999999999999867</v>
      </c>
      <c r="G32" s="30">
        <v>-9.0738819003265081E-2</v>
      </c>
    </row>
    <row r="33" spans="1:7" ht="12" customHeight="1" x14ac:dyDescent="0.25">
      <c r="A33" s="31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49</v>
      </c>
      <c r="B34" s="5"/>
      <c r="C34" s="5"/>
      <c r="D34" s="5"/>
      <c r="E34" s="5"/>
      <c r="F34" s="5"/>
      <c r="G34" s="5"/>
    </row>
    <row r="35" spans="1:7" x14ac:dyDescent="0.25">
      <c r="A35" s="6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5" t="s">
        <v>24</v>
      </c>
      <c r="B1" s="5"/>
      <c r="C1" s="5"/>
      <c r="D1" s="5"/>
      <c r="E1" s="5"/>
      <c r="F1" s="5"/>
      <c r="G1" s="47">
        <v>45240</v>
      </c>
    </row>
    <row r="2" spans="1:9" ht="14.45" customHeight="1" x14ac:dyDescent="0.25">
      <c r="A2" s="83" t="s">
        <v>31</v>
      </c>
      <c r="B2" s="83"/>
      <c r="C2" s="83"/>
      <c r="D2" s="83"/>
      <c r="E2" s="83"/>
      <c r="F2" s="83"/>
      <c r="G2" s="83"/>
      <c r="H2" s="2"/>
      <c r="I2" s="2"/>
    </row>
    <row r="3" spans="1:9" ht="14.45" customHeight="1" x14ac:dyDescent="0.25">
      <c r="A3" s="99" t="s">
        <v>117</v>
      </c>
      <c r="B3" s="99"/>
      <c r="C3" s="99"/>
      <c r="D3" s="99"/>
      <c r="E3" s="99"/>
      <c r="F3" s="99"/>
      <c r="G3" s="99"/>
      <c r="H3" s="77"/>
      <c r="I3" s="77"/>
    </row>
    <row r="4" spans="1:9" ht="14.45" customHeight="1" x14ac:dyDescent="0.25">
      <c r="A4" s="78"/>
      <c r="B4" s="78"/>
      <c r="C4" s="78"/>
      <c r="D4" s="78"/>
      <c r="E4" s="78"/>
      <c r="F4" s="78"/>
      <c r="G4" s="79" t="s">
        <v>113</v>
      </c>
      <c r="H4" s="77"/>
      <c r="I4" s="77"/>
    </row>
    <row r="5" spans="1:9" ht="14.45" customHeight="1" x14ac:dyDescent="0.25">
      <c r="A5" s="84" t="s">
        <v>0</v>
      </c>
      <c r="B5" s="84" t="s">
        <v>1</v>
      </c>
      <c r="C5" s="100" t="s">
        <v>129</v>
      </c>
      <c r="D5" s="100"/>
      <c r="E5" s="100"/>
      <c r="F5" s="100"/>
      <c r="G5" s="100"/>
    </row>
    <row r="6" spans="1:9" ht="14.45" customHeight="1" x14ac:dyDescent="0.25">
      <c r="A6" s="85"/>
      <c r="B6" s="85"/>
      <c r="C6" s="101" t="s">
        <v>131</v>
      </c>
      <c r="D6" s="101"/>
      <c r="E6" s="101"/>
      <c r="F6" s="101"/>
      <c r="G6" s="101"/>
    </row>
    <row r="7" spans="1:9" ht="14.45" customHeight="1" x14ac:dyDescent="0.25">
      <c r="A7" s="85"/>
      <c r="B7" s="85"/>
      <c r="C7" s="92">
        <v>2023</v>
      </c>
      <c r="D7" s="92"/>
      <c r="E7" s="92">
        <v>2022</v>
      </c>
      <c r="F7" s="92"/>
      <c r="G7" s="93" t="s">
        <v>3</v>
      </c>
    </row>
    <row r="8" spans="1:9" ht="14.25" customHeight="1" x14ac:dyDescent="0.25">
      <c r="A8" s="102" t="s">
        <v>4</v>
      </c>
      <c r="B8" s="102" t="s">
        <v>5</v>
      </c>
      <c r="C8" s="92"/>
      <c r="D8" s="92"/>
      <c r="E8" s="92"/>
      <c r="F8" s="92"/>
      <c r="G8" s="94"/>
    </row>
    <row r="9" spans="1:9" ht="14.45" customHeight="1" x14ac:dyDescent="0.25">
      <c r="A9" s="102"/>
      <c r="B9" s="102"/>
      <c r="C9" s="10" t="s">
        <v>6</v>
      </c>
      <c r="D9" s="9" t="s">
        <v>2</v>
      </c>
      <c r="E9" s="10" t="s">
        <v>6</v>
      </c>
      <c r="F9" s="9" t="s">
        <v>2</v>
      </c>
      <c r="G9" s="97" t="s">
        <v>7</v>
      </c>
    </row>
    <row r="10" spans="1:9" ht="14.45" customHeight="1" x14ac:dyDescent="0.25">
      <c r="A10" s="103"/>
      <c r="B10" s="103"/>
      <c r="C10" s="11" t="s">
        <v>8</v>
      </c>
      <c r="D10" s="12" t="s">
        <v>9</v>
      </c>
      <c r="E10" s="11" t="s">
        <v>8</v>
      </c>
      <c r="F10" s="12" t="s">
        <v>9</v>
      </c>
      <c r="G10" s="98"/>
    </row>
    <row r="11" spans="1:9" ht="14.45" customHeight="1" x14ac:dyDescent="0.25">
      <c r="A11" s="13">
        <v>1</v>
      </c>
      <c r="B11" s="14" t="s">
        <v>91</v>
      </c>
      <c r="C11" s="14">
        <v>1808</v>
      </c>
      <c r="D11" s="15">
        <v>0.33168226013575491</v>
      </c>
      <c r="E11" s="14">
        <v>2611</v>
      </c>
      <c r="F11" s="15">
        <v>0.36993482572966846</v>
      </c>
      <c r="G11" s="16">
        <v>-0.30754500191497514</v>
      </c>
    </row>
    <row r="12" spans="1:9" ht="14.45" customHeight="1" x14ac:dyDescent="0.25">
      <c r="A12" s="17">
        <v>2</v>
      </c>
      <c r="B12" s="18" t="s">
        <v>92</v>
      </c>
      <c r="C12" s="18">
        <v>677</v>
      </c>
      <c r="D12" s="19">
        <v>0.12419739497339938</v>
      </c>
      <c r="E12" s="18">
        <v>709</v>
      </c>
      <c r="F12" s="19">
        <v>0.10045338622839331</v>
      </c>
      <c r="G12" s="20">
        <v>-4.5133991537376628E-2</v>
      </c>
    </row>
    <row r="13" spans="1:9" ht="14.45" customHeight="1" x14ac:dyDescent="0.25">
      <c r="A13" s="13">
        <v>3</v>
      </c>
      <c r="B13" s="14" t="s">
        <v>93</v>
      </c>
      <c r="C13" s="14">
        <v>449</v>
      </c>
      <c r="D13" s="15">
        <v>8.237020730141259E-2</v>
      </c>
      <c r="E13" s="14">
        <v>522</v>
      </c>
      <c r="F13" s="15">
        <v>7.3958628506659116E-2</v>
      </c>
      <c r="G13" s="16">
        <v>-0.13984674329501912</v>
      </c>
    </row>
    <row r="14" spans="1:9" ht="14.45" customHeight="1" x14ac:dyDescent="0.25">
      <c r="A14" s="17">
        <v>4</v>
      </c>
      <c r="B14" s="18" t="s">
        <v>13</v>
      </c>
      <c r="C14" s="18">
        <v>424</v>
      </c>
      <c r="D14" s="19">
        <v>7.7783892863694734E-2</v>
      </c>
      <c r="E14" s="18">
        <v>660</v>
      </c>
      <c r="F14" s="19">
        <v>9.3510909606120712E-2</v>
      </c>
      <c r="G14" s="20">
        <v>-0.35757575757575755</v>
      </c>
    </row>
    <row r="15" spans="1:9" ht="14.45" customHeight="1" x14ac:dyDescent="0.25">
      <c r="A15" s="13">
        <v>5</v>
      </c>
      <c r="B15" s="14" t="s">
        <v>94</v>
      </c>
      <c r="C15" s="14">
        <v>290</v>
      </c>
      <c r="D15" s="15">
        <v>5.320124747752706E-2</v>
      </c>
      <c r="E15" s="14">
        <v>275</v>
      </c>
      <c r="F15" s="15">
        <v>3.8962879002550299E-2</v>
      </c>
      <c r="G15" s="16">
        <v>5.4545454545454453E-2</v>
      </c>
    </row>
    <row r="16" spans="1:9" ht="14.45" customHeight="1" x14ac:dyDescent="0.25">
      <c r="A16" s="17">
        <v>6</v>
      </c>
      <c r="B16" s="18" t="s">
        <v>18</v>
      </c>
      <c r="C16" s="18">
        <v>226</v>
      </c>
      <c r="D16" s="19">
        <v>4.1460282516969364E-2</v>
      </c>
      <c r="E16" s="18">
        <v>322</v>
      </c>
      <c r="F16" s="19">
        <v>4.5621989232077075E-2</v>
      </c>
      <c r="G16" s="20">
        <v>-0.29813664596273293</v>
      </c>
    </row>
    <row r="17" spans="1:8" ht="14.45" customHeight="1" x14ac:dyDescent="0.25">
      <c r="A17" s="13">
        <v>7</v>
      </c>
      <c r="B17" s="14" t="s">
        <v>96</v>
      </c>
      <c r="C17" s="14">
        <v>198</v>
      </c>
      <c r="D17" s="15">
        <v>3.632361034672537E-2</v>
      </c>
      <c r="E17" s="14">
        <v>244</v>
      </c>
      <c r="F17" s="15">
        <v>3.457069991499008E-2</v>
      </c>
      <c r="G17" s="16">
        <v>-0.18852459016393441</v>
      </c>
    </row>
    <row r="18" spans="1:8" ht="14.45" customHeight="1" x14ac:dyDescent="0.25">
      <c r="A18" s="17">
        <v>8</v>
      </c>
      <c r="B18" s="18" t="s">
        <v>95</v>
      </c>
      <c r="C18" s="18">
        <v>153</v>
      </c>
      <c r="D18" s="19">
        <v>2.806824435883324E-2</v>
      </c>
      <c r="E18" s="18">
        <v>240</v>
      </c>
      <c r="F18" s="19">
        <v>3.4003967129498443E-2</v>
      </c>
      <c r="G18" s="20">
        <v>-0.36250000000000004</v>
      </c>
    </row>
    <row r="19" spans="1:8" ht="14.45" customHeight="1" x14ac:dyDescent="0.25">
      <c r="A19" s="13">
        <v>9</v>
      </c>
      <c r="B19" s="14" t="s">
        <v>101</v>
      </c>
      <c r="C19" s="14">
        <v>132</v>
      </c>
      <c r="D19" s="15">
        <v>2.4215740231150248E-2</v>
      </c>
      <c r="E19" s="14">
        <v>110</v>
      </c>
      <c r="F19" s="15">
        <v>1.5585151601020119E-2</v>
      </c>
      <c r="G19" s="16">
        <v>0.19999999999999996</v>
      </c>
    </row>
    <row r="20" spans="1:8" ht="14.45" customHeight="1" x14ac:dyDescent="0.25">
      <c r="A20" s="17">
        <v>10</v>
      </c>
      <c r="B20" s="18" t="s">
        <v>100</v>
      </c>
      <c r="C20" s="18">
        <v>122</v>
      </c>
      <c r="D20" s="19">
        <v>2.2381214456063107E-2</v>
      </c>
      <c r="E20" s="18">
        <v>114</v>
      </c>
      <c r="F20" s="19">
        <v>1.6151884386511758E-2</v>
      </c>
      <c r="G20" s="20">
        <v>7.0175438596491224E-2</v>
      </c>
    </row>
    <row r="21" spans="1:8" ht="14.45" customHeight="1" x14ac:dyDescent="0.25">
      <c r="A21" s="13">
        <v>11</v>
      </c>
      <c r="B21" s="14" t="s">
        <v>99</v>
      </c>
      <c r="C21" s="14">
        <v>109</v>
      </c>
      <c r="D21" s="15">
        <v>1.9996330948449825E-2</v>
      </c>
      <c r="E21" s="14">
        <v>177</v>
      </c>
      <c r="F21" s="15">
        <v>2.5077925758005101E-2</v>
      </c>
      <c r="G21" s="16">
        <v>-0.38418079096045199</v>
      </c>
    </row>
    <row r="22" spans="1:8" ht="14.45" customHeight="1" x14ac:dyDescent="0.25">
      <c r="A22" s="17">
        <v>12</v>
      </c>
      <c r="B22" s="18" t="s">
        <v>98</v>
      </c>
      <c r="C22" s="18">
        <v>106</v>
      </c>
      <c r="D22" s="19">
        <v>1.9445973215923684E-2</v>
      </c>
      <c r="E22" s="18">
        <v>160</v>
      </c>
      <c r="F22" s="19">
        <v>2.2669311419665626E-2</v>
      </c>
      <c r="G22" s="20">
        <v>-0.33750000000000002</v>
      </c>
    </row>
    <row r="23" spans="1:8" ht="14.45" customHeight="1" x14ac:dyDescent="0.25">
      <c r="A23" s="13">
        <v>13</v>
      </c>
      <c r="B23" s="14" t="s">
        <v>97</v>
      </c>
      <c r="C23" s="14">
        <v>95</v>
      </c>
      <c r="D23" s="15">
        <v>1.7427994863327828E-2</v>
      </c>
      <c r="E23" s="14">
        <v>173</v>
      </c>
      <c r="F23" s="15">
        <v>2.451119297251346E-2</v>
      </c>
      <c r="G23" s="16">
        <v>-0.45086705202312138</v>
      </c>
    </row>
    <row r="24" spans="1:8" ht="14.45" customHeight="1" x14ac:dyDescent="0.25">
      <c r="A24" s="17">
        <v>14</v>
      </c>
      <c r="B24" s="18" t="s">
        <v>22</v>
      </c>
      <c r="C24" s="18">
        <v>89</v>
      </c>
      <c r="D24" s="19">
        <v>1.6327279398275545E-2</v>
      </c>
      <c r="E24" s="18">
        <v>112</v>
      </c>
      <c r="F24" s="19">
        <v>1.586851799376594E-2</v>
      </c>
      <c r="G24" s="20">
        <v>-0.2053571428571429</v>
      </c>
    </row>
    <row r="25" spans="1:8" ht="14.45" customHeight="1" x14ac:dyDescent="0.25">
      <c r="A25" s="13">
        <v>15</v>
      </c>
      <c r="B25" s="14" t="s">
        <v>105</v>
      </c>
      <c r="C25" s="14">
        <v>75</v>
      </c>
      <c r="D25" s="15">
        <v>1.3758943313153549E-2</v>
      </c>
      <c r="E25" s="14">
        <v>31</v>
      </c>
      <c r="F25" s="15">
        <v>4.3921790875602156E-3</v>
      </c>
      <c r="G25" s="16">
        <v>1.4193548387096775</v>
      </c>
    </row>
    <row r="26" spans="1:8" ht="14.45" customHeight="1" x14ac:dyDescent="0.25">
      <c r="A26" s="36"/>
      <c r="B26" s="37" t="s">
        <v>106</v>
      </c>
      <c r="C26" s="37">
        <f>C27-SUM(C11:C25)</f>
        <v>498</v>
      </c>
      <c r="D26" s="38">
        <f>C26/C27</f>
        <v>9.1359383599339566E-2</v>
      </c>
      <c r="E26" s="37">
        <f>E27-SUM(E11:E25)</f>
        <v>598</v>
      </c>
      <c r="F26" s="38">
        <f>E26/E27</f>
        <v>8.4726551431000288E-2</v>
      </c>
      <c r="G26" s="39">
        <f>C26/E26-1</f>
        <v>-0.16722408026755853</v>
      </c>
    </row>
    <row r="27" spans="1:8" x14ac:dyDescent="0.25">
      <c r="A27" s="27"/>
      <c r="B27" s="28" t="s">
        <v>107</v>
      </c>
      <c r="C27" s="28">
        <v>5451</v>
      </c>
      <c r="D27" s="29">
        <v>1</v>
      </c>
      <c r="E27" s="28">
        <v>7058</v>
      </c>
      <c r="F27" s="29">
        <v>0.99999999999999978</v>
      </c>
      <c r="G27" s="30">
        <v>-0.22768489657126667</v>
      </c>
    </row>
    <row r="28" spans="1:8" x14ac:dyDescent="0.25">
      <c r="A28" s="31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25">
      <c r="A29" s="5" t="s">
        <v>49</v>
      </c>
      <c r="B29" s="5"/>
      <c r="C29" s="5"/>
      <c r="D29" s="5"/>
      <c r="E29" s="5"/>
      <c r="F29" s="5"/>
      <c r="G29" s="5"/>
    </row>
    <row r="30" spans="1:8" x14ac:dyDescent="0.25">
      <c r="A30" s="6" t="s">
        <v>48</v>
      </c>
      <c r="B30" s="5"/>
      <c r="C30" s="5"/>
      <c r="D30" s="5"/>
      <c r="E30" s="5"/>
      <c r="F30" s="5"/>
      <c r="G30" s="5"/>
    </row>
    <row r="49" spans="1:1" x14ac:dyDescent="0.25">
      <c r="A49" t="s">
        <v>24</v>
      </c>
    </row>
    <row r="50" spans="1:1" x14ac:dyDescent="0.25">
      <c r="A50" s="1" t="s">
        <v>48</v>
      </c>
    </row>
    <row r="51" spans="1:1" x14ac:dyDescent="0.25">
      <c r="A51" s="4"/>
    </row>
    <row r="52" spans="1:1" x14ac:dyDescent="0.25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/>
  </sheetViews>
  <sheetFormatPr defaultColWidth="9.140625" defaultRowHeight="14.25" x14ac:dyDescent="0.2"/>
  <cols>
    <col min="1" max="1" width="8" style="5" customWidth="1"/>
    <col min="2" max="2" width="22.28515625" style="5" bestFit="1" customWidth="1"/>
    <col min="3" max="7" width="11.7109375" style="5" customWidth="1"/>
    <col min="8" max="9" width="9" style="5" customWidth="1"/>
    <col min="10" max="16384" width="9.140625" style="5"/>
  </cols>
  <sheetData>
    <row r="1" spans="1:10" x14ac:dyDescent="0.2">
      <c r="A1" s="5" t="s">
        <v>24</v>
      </c>
      <c r="G1" s="47">
        <v>45240</v>
      </c>
    </row>
    <row r="2" spans="1:10" x14ac:dyDescent="0.2">
      <c r="A2" s="83" t="s">
        <v>32</v>
      </c>
      <c r="B2" s="83"/>
      <c r="C2" s="83"/>
      <c r="D2" s="83"/>
      <c r="E2" s="83"/>
      <c r="F2" s="83"/>
      <c r="G2" s="83"/>
    </row>
    <row r="3" spans="1:10" customFormat="1" ht="14.45" customHeight="1" x14ac:dyDescent="0.25">
      <c r="A3" s="99" t="s">
        <v>118</v>
      </c>
      <c r="B3" s="99"/>
      <c r="C3" s="99"/>
      <c r="D3" s="99"/>
      <c r="E3" s="99"/>
      <c r="F3" s="99"/>
      <c r="G3" s="99"/>
      <c r="H3" s="77"/>
      <c r="I3" s="77"/>
      <c r="J3" s="77"/>
    </row>
    <row r="4" spans="1:10" customFormat="1" ht="14.45" customHeight="1" x14ac:dyDescent="0.25">
      <c r="A4" s="76"/>
      <c r="B4" s="76"/>
      <c r="C4" s="76"/>
      <c r="D4" s="76"/>
      <c r="E4" s="76"/>
      <c r="F4" s="76"/>
      <c r="G4" s="79" t="s">
        <v>113</v>
      </c>
      <c r="H4" s="77"/>
      <c r="I4" s="77"/>
      <c r="J4" s="77"/>
    </row>
    <row r="5" spans="1:10" ht="14.45" customHeight="1" x14ac:dyDescent="0.2">
      <c r="A5" s="84" t="s">
        <v>0</v>
      </c>
      <c r="B5" s="84" t="s">
        <v>1</v>
      </c>
      <c r="C5" s="100" t="s">
        <v>129</v>
      </c>
      <c r="D5" s="100"/>
      <c r="E5" s="100"/>
      <c r="F5" s="100"/>
      <c r="G5" s="100"/>
    </row>
    <row r="6" spans="1:10" ht="15" customHeight="1" x14ac:dyDescent="0.2">
      <c r="A6" s="85"/>
      <c r="B6" s="85"/>
      <c r="C6" s="101" t="s">
        <v>130</v>
      </c>
      <c r="D6" s="101"/>
      <c r="E6" s="101"/>
      <c r="F6" s="101"/>
      <c r="G6" s="101"/>
    </row>
    <row r="7" spans="1:10" ht="15" customHeight="1" x14ac:dyDescent="0.2">
      <c r="A7" s="85"/>
      <c r="B7" s="85"/>
      <c r="C7" s="92">
        <v>2023</v>
      </c>
      <c r="D7" s="92"/>
      <c r="E7" s="92">
        <v>2022</v>
      </c>
      <c r="F7" s="92"/>
      <c r="G7" s="93" t="s">
        <v>3</v>
      </c>
    </row>
    <row r="8" spans="1:10" ht="15" customHeight="1" x14ac:dyDescent="0.2">
      <c r="A8" s="102" t="s">
        <v>4</v>
      </c>
      <c r="B8" s="102" t="s">
        <v>5</v>
      </c>
      <c r="C8" s="92"/>
      <c r="D8" s="92"/>
      <c r="E8" s="92"/>
      <c r="F8" s="92"/>
      <c r="G8" s="94"/>
    </row>
    <row r="9" spans="1:10" ht="15" customHeight="1" x14ac:dyDescent="0.2">
      <c r="A9" s="102"/>
      <c r="B9" s="102"/>
      <c r="C9" s="10" t="s">
        <v>6</v>
      </c>
      <c r="D9" s="9" t="s">
        <v>2</v>
      </c>
      <c r="E9" s="10" t="s">
        <v>6</v>
      </c>
      <c r="F9" s="9" t="s">
        <v>2</v>
      </c>
      <c r="G9" s="97" t="s">
        <v>7</v>
      </c>
    </row>
    <row r="10" spans="1:10" ht="15" customHeight="1" x14ac:dyDescent="0.2">
      <c r="A10" s="103"/>
      <c r="B10" s="103"/>
      <c r="C10" s="11" t="s">
        <v>8</v>
      </c>
      <c r="D10" s="12" t="s">
        <v>9</v>
      </c>
      <c r="E10" s="11" t="s">
        <v>8</v>
      </c>
      <c r="F10" s="12" t="s">
        <v>9</v>
      </c>
      <c r="G10" s="98"/>
    </row>
    <row r="11" spans="1:10" x14ac:dyDescent="0.2">
      <c r="A11" s="13">
        <v>1</v>
      </c>
      <c r="B11" s="14" t="s">
        <v>34</v>
      </c>
      <c r="C11" s="40">
        <v>1427</v>
      </c>
      <c r="D11" s="15">
        <v>0.17526406288381233</v>
      </c>
      <c r="E11" s="40">
        <v>1388</v>
      </c>
      <c r="F11" s="15">
        <v>0.14140179299103506</v>
      </c>
      <c r="G11" s="16">
        <v>2.8097982708933822E-2</v>
      </c>
    </row>
    <row r="12" spans="1:10" x14ac:dyDescent="0.2">
      <c r="A12" s="17">
        <v>2</v>
      </c>
      <c r="B12" s="18" t="s">
        <v>33</v>
      </c>
      <c r="C12" s="41">
        <v>1354</v>
      </c>
      <c r="D12" s="19">
        <v>0.16629820682878899</v>
      </c>
      <c r="E12" s="41">
        <v>1554</v>
      </c>
      <c r="F12" s="19">
        <v>0.15831295843520782</v>
      </c>
      <c r="G12" s="20">
        <v>-0.1287001287001287</v>
      </c>
    </row>
    <row r="13" spans="1:10" x14ac:dyDescent="0.2">
      <c r="A13" s="13">
        <v>3</v>
      </c>
      <c r="B13" s="14" t="s">
        <v>39</v>
      </c>
      <c r="C13" s="40">
        <v>918</v>
      </c>
      <c r="D13" s="15">
        <v>0.11274871039056743</v>
      </c>
      <c r="E13" s="40">
        <v>881</v>
      </c>
      <c r="F13" s="15">
        <v>8.975142624286879E-2</v>
      </c>
      <c r="G13" s="16">
        <v>4.1997729852440324E-2</v>
      </c>
    </row>
    <row r="14" spans="1:10" x14ac:dyDescent="0.2">
      <c r="A14" s="17">
        <v>4</v>
      </c>
      <c r="B14" s="18" t="s">
        <v>37</v>
      </c>
      <c r="C14" s="41">
        <v>691</v>
      </c>
      <c r="D14" s="19">
        <v>8.4868582657823627E-2</v>
      </c>
      <c r="E14" s="41">
        <v>849</v>
      </c>
      <c r="F14" s="19">
        <v>8.6491442542787289E-2</v>
      </c>
      <c r="G14" s="20">
        <v>-0.18610129564193167</v>
      </c>
    </row>
    <row r="15" spans="1:10" x14ac:dyDescent="0.2">
      <c r="A15" s="13">
        <v>5</v>
      </c>
      <c r="B15" s="14" t="s">
        <v>36</v>
      </c>
      <c r="C15" s="40">
        <v>519</v>
      </c>
      <c r="D15" s="15">
        <v>6.3743551952837138E-2</v>
      </c>
      <c r="E15" s="40">
        <v>772</v>
      </c>
      <c r="F15" s="15">
        <v>7.8647106764466179E-2</v>
      </c>
      <c r="G15" s="16">
        <v>-0.32772020725388606</v>
      </c>
    </row>
    <row r="16" spans="1:10" x14ac:dyDescent="0.2">
      <c r="A16" s="17">
        <v>6</v>
      </c>
      <c r="B16" s="18" t="s">
        <v>51</v>
      </c>
      <c r="C16" s="41">
        <v>411</v>
      </c>
      <c r="D16" s="19">
        <v>5.0478997789240976E-2</v>
      </c>
      <c r="E16" s="41">
        <v>730</v>
      </c>
      <c r="F16" s="19">
        <v>7.4368378158109205E-2</v>
      </c>
      <c r="G16" s="20">
        <v>-0.43698630136986305</v>
      </c>
    </row>
    <row r="17" spans="1:8" x14ac:dyDescent="0.2">
      <c r="A17" s="13">
        <v>7</v>
      </c>
      <c r="B17" s="14" t="s">
        <v>41</v>
      </c>
      <c r="C17" s="40">
        <v>396</v>
      </c>
      <c r="D17" s="15">
        <v>4.8636698599852618E-2</v>
      </c>
      <c r="E17" s="40">
        <v>417</v>
      </c>
      <c r="F17" s="15">
        <v>4.2481662591687043E-2</v>
      </c>
      <c r="G17" s="16">
        <v>-5.0359712230215847E-2</v>
      </c>
    </row>
    <row r="18" spans="1:8" x14ac:dyDescent="0.2">
      <c r="A18" s="17">
        <v>8</v>
      </c>
      <c r="B18" s="18" t="s">
        <v>40</v>
      </c>
      <c r="C18" s="41">
        <v>338</v>
      </c>
      <c r="D18" s="19">
        <v>4.1513141734217635E-2</v>
      </c>
      <c r="E18" s="41">
        <v>422</v>
      </c>
      <c r="F18" s="19">
        <v>4.2991035044824773E-2</v>
      </c>
      <c r="G18" s="20">
        <v>-0.19905213270142175</v>
      </c>
    </row>
    <row r="19" spans="1:8" x14ac:dyDescent="0.2">
      <c r="A19" s="13">
        <v>9</v>
      </c>
      <c r="B19" s="14" t="s">
        <v>38</v>
      </c>
      <c r="C19" s="40">
        <v>331</v>
      </c>
      <c r="D19" s="15">
        <v>4.0653402112503068E-2</v>
      </c>
      <c r="E19" s="40">
        <v>423</v>
      </c>
      <c r="F19" s="15">
        <v>4.309290953545232E-2</v>
      </c>
      <c r="G19" s="16">
        <v>-0.21749408983451535</v>
      </c>
    </row>
    <row r="20" spans="1:8" x14ac:dyDescent="0.2">
      <c r="A20" s="17">
        <v>10</v>
      </c>
      <c r="B20" s="18" t="s">
        <v>83</v>
      </c>
      <c r="C20" s="41">
        <v>278</v>
      </c>
      <c r="D20" s="19">
        <v>3.414394497666421E-2</v>
      </c>
      <c r="E20" s="41">
        <v>253</v>
      </c>
      <c r="F20" s="19">
        <v>2.5774246128769357E-2</v>
      </c>
      <c r="G20" s="20">
        <v>9.8814229249011953E-2</v>
      </c>
    </row>
    <row r="21" spans="1:8" x14ac:dyDescent="0.2">
      <c r="A21" s="13">
        <v>11</v>
      </c>
      <c r="B21" s="14" t="s">
        <v>57</v>
      </c>
      <c r="C21" s="40">
        <v>260</v>
      </c>
      <c r="D21" s="15">
        <v>3.1933185949398181E-2</v>
      </c>
      <c r="E21" s="40">
        <v>244</v>
      </c>
      <c r="F21" s="15">
        <v>2.4857375713121434E-2</v>
      </c>
      <c r="G21" s="16">
        <v>6.5573770491803351E-2</v>
      </c>
    </row>
    <row r="22" spans="1:8" x14ac:dyDescent="0.2">
      <c r="A22" s="17">
        <v>12</v>
      </c>
      <c r="B22" s="18" t="s">
        <v>35</v>
      </c>
      <c r="C22" s="41">
        <v>249</v>
      </c>
      <c r="D22" s="19">
        <v>3.0582166543846722E-2</v>
      </c>
      <c r="E22" s="41">
        <v>779</v>
      </c>
      <c r="F22" s="19">
        <v>7.9360228198859004E-2</v>
      </c>
      <c r="G22" s="20">
        <v>-0.68035943517329911</v>
      </c>
    </row>
    <row r="23" spans="1:8" x14ac:dyDescent="0.2">
      <c r="A23" s="13">
        <v>13</v>
      </c>
      <c r="B23" s="14" t="s">
        <v>82</v>
      </c>
      <c r="C23" s="40">
        <v>213</v>
      </c>
      <c r="D23" s="15">
        <v>2.6160648489314663E-2</v>
      </c>
      <c r="E23" s="40">
        <v>316</v>
      </c>
      <c r="F23" s="15">
        <v>3.2192339038304811E-2</v>
      </c>
      <c r="G23" s="16">
        <v>-0.32594936708860756</v>
      </c>
    </row>
    <row r="24" spans="1:8" x14ac:dyDescent="0.2">
      <c r="A24" s="17">
        <v>14</v>
      </c>
      <c r="B24" s="18" t="s">
        <v>79</v>
      </c>
      <c r="C24" s="41">
        <v>135</v>
      </c>
      <c r="D24" s="19">
        <v>1.658069270449521E-2</v>
      </c>
      <c r="E24" s="41">
        <v>84</v>
      </c>
      <c r="F24" s="19">
        <v>8.557457212713936E-3</v>
      </c>
      <c r="G24" s="20">
        <v>0.60714285714285721</v>
      </c>
    </row>
    <row r="25" spans="1:8" x14ac:dyDescent="0.2">
      <c r="A25" s="13">
        <v>15</v>
      </c>
      <c r="B25" s="14" t="s">
        <v>122</v>
      </c>
      <c r="C25" s="40">
        <v>87</v>
      </c>
      <c r="D25" s="15">
        <v>1.0685335298452468E-2</v>
      </c>
      <c r="E25" s="40">
        <v>159</v>
      </c>
      <c r="F25" s="15">
        <v>1.6198044009779949E-2</v>
      </c>
      <c r="G25" s="16">
        <v>-0.45283018867924529</v>
      </c>
    </row>
    <row r="26" spans="1:8" hidden="1" x14ac:dyDescent="0.2">
      <c r="A26" s="13"/>
      <c r="B26" s="14"/>
      <c r="C26" s="40"/>
      <c r="D26" s="22"/>
      <c r="E26" s="40"/>
      <c r="F26" s="22"/>
      <c r="G26" s="22"/>
    </row>
    <row r="27" spans="1:8" x14ac:dyDescent="0.2">
      <c r="A27" s="35"/>
      <c r="B27" s="24" t="s">
        <v>106</v>
      </c>
      <c r="C27" s="42">
        <f>C28-SUM(C11:C25)</f>
        <v>535</v>
      </c>
      <c r="D27" s="25">
        <f>C27/C28</f>
        <v>6.570867108818472E-2</v>
      </c>
      <c r="E27" s="42">
        <f>E28-SUM(E11:E25)</f>
        <v>545</v>
      </c>
      <c r="F27" s="25">
        <f>E27/E28</f>
        <v>5.5521597392013039E-2</v>
      </c>
      <c r="G27" s="26">
        <f>C27/E27-1</f>
        <v>-1.834862385321101E-2</v>
      </c>
    </row>
    <row r="28" spans="1:8" x14ac:dyDescent="0.2">
      <c r="A28" s="27"/>
      <c r="B28" s="28" t="s">
        <v>107</v>
      </c>
      <c r="C28" s="43">
        <v>8142</v>
      </c>
      <c r="D28" s="29">
        <v>1</v>
      </c>
      <c r="E28" s="43">
        <v>9816</v>
      </c>
      <c r="F28" s="29">
        <v>1</v>
      </c>
      <c r="G28" s="30">
        <v>-0.1705378973105135</v>
      </c>
    </row>
    <row r="29" spans="1:8" x14ac:dyDescent="0.2">
      <c r="A29" s="44" t="s">
        <v>84</v>
      </c>
      <c r="H29" s="44"/>
    </row>
    <row r="30" spans="1:8" x14ac:dyDescent="0.2">
      <c r="A30" s="7" t="s">
        <v>42</v>
      </c>
    </row>
    <row r="31" spans="1:8" x14ac:dyDescent="0.2">
      <c r="A31" s="5" t="s">
        <v>49</v>
      </c>
    </row>
    <row r="32" spans="1:8" x14ac:dyDescent="0.2">
      <c r="A32" s="45" t="s">
        <v>85</v>
      </c>
    </row>
    <row r="33" spans="1:1" x14ac:dyDescent="0.2">
      <c r="A33" s="6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2015-05-08T08:54:12Z</cp:lastPrinted>
  <dcterms:created xsi:type="dcterms:W3CDTF">2011-02-21T10:08:17Z</dcterms:created>
  <dcterms:modified xsi:type="dcterms:W3CDTF">2023-11-10T10:35:29Z</dcterms:modified>
</cp:coreProperties>
</file>