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9\PIN\"/>
    </mc:Choice>
  </mc:AlternateContent>
  <xr:revisionPtr revIDLastSave="0" documentId="13_ncr:1_{976D6A3A-8D84-4D54-B915-B8222E43535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definedNames>
    <definedName name="czy_czasowe">#REF!</definedName>
    <definedName name="jakie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C26" i="15"/>
  <c r="D26" i="15" s="1"/>
  <c r="E26" i="15"/>
  <c r="F26" i="15" s="1"/>
  <c r="G27" i="19" l="1"/>
  <c r="D27" i="19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<sst xmlns="http://schemas.openxmlformats.org/spreadsheetml/2006/main" count="259" uniqueCount="131">
  <si>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</si>
  <si>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</si>
  <si>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</si>
  <si>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</si>
  <si>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</si>
  <si>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</si>
  <si>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</si>
  <si>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</si>
  <si>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</si>
  <si>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</si>
  <si>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</si>
  <si>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</si>
  <si>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</si>
  <si>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</si>
  <si>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</si>
  <si>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</si>
  <si>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</si>
  <si>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</si>
  <si>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</si>
  <si>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</si>
  <si>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</si>
  <si>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</si>
  <si>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</si>
  <si>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</si>
  <si>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</si>
  <si>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</si>
  <si>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</si>
  <si>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</si>
  <si>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</si>
  <si>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</si>
  <si>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</si>
  <si>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</si>
  <si>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</si>
  <si>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</si>
  <si>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</si>
  <si>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</si>
  <si>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</si>
  <si>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</si>
  <si>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</si>
  <si>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</si>
  <si>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</si>
  <si>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</si>
  <si>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</si>
  <si>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</si>
  <si>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</si>
  <si>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</si>
  <si>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</si>
  <si>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</si>
  <si>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</si>
  <si>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</si>
  <si>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</si>
  <si>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</si>
  <si>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</si>
  <si>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</si>
  <si>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</si>
  <si>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</si>
  <si>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</si>
  <si>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</si>
  <si>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</si>
  <si>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</si>
  <si>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</si>
  <si>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</si>
  <si>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</si>
  <si>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</si>
  <si>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</si>
  <si>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</si>
  <si>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</si>
  <si>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</si>
  <si>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</si>
  <si>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</si>
  <si>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</si>
  <si>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</si>
  <si>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</si>
  <si>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</si>
  <si>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</si>
  <si>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</si>
  <si>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</si>
  <si>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</si>
  <si>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BENALU</t>
  </si>
  <si>
    <t>ARBOS</t>
  </si>
  <si>
    <t>PRZYCZEPY, DMC&gt;3.5T</t>
  </si>
  <si>
    <t>NACZEPY, DMC&gt;3.5T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</si>
  <si>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</si>
  <si>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</si>
  <si>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</si>
  <si>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</si>
  <si>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</si>
  <si>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</si>
  <si>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</si>
  <si>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</si>
  <si>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</si>
  <si>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</si>
  <si>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</si>
  <si>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</si>
  <si>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</si>
  <si>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</si>
  <si>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</si>
  <si>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</si>
  <si>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</si>
  <si>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</si>
  <si>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</si>
  <si>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</si>
  <si>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</si>
  <si>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</si>
  <si>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</si>
  <si>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</si>
  <si>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</si>
  <si>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</si>
  <si>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</si>
  <si>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</si>
  <si>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</si>
  <si>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</si>
  <si>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</si>
  <si>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</si>
  <si>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</si>
  <si>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</si>
  <si>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</si>
  <si>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</si>
  <si>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</si>
  <si>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MIRO-CAR1</t>
  </si>
  <si>
    <t>CHEREAU</t>
  </si>
  <si>
    <t>GT TRAILERS/GNIOTPOL</t>
  </si>
  <si>
    <t>2023
Wrz</t>
  </si>
  <si>
    <t>2022
Wrz</t>
  </si>
  <si>
    <t>2023
Sty - Wrz</t>
  </si>
  <si>
    <t>2022
Sty - Wrz</t>
  </si>
  <si>
    <t>Rok narastająco Styczeń - Wrzesień</t>
  </si>
  <si>
    <t>YTD January - September</t>
  </si>
  <si>
    <t>LOVOL</t>
  </si>
  <si>
    <t>REDOS</t>
  </si>
  <si>
    <t>D-TEC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</si>
</sst>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8"/>
      <color theme="1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9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0" fontId="26" fillId="0" borderId="0" xfId="0" applyFont="1"/>
    <xf numFmtId="1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8" fillId="3" borderId="1" xfId="0" applyFont="1" applyFill="1" applyBorder="1" applyAlignment="1">
      <alignment wrapText="1"/>
    </xf>
    <xf numFmtId="166" fontId="28" fillId="3" borderId="1" xfId="3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wrapText="1"/>
    </xf>
    <xf numFmtId="166" fontId="29" fillId="4" borderId="1" xfId="3" applyNumberFormat="1" applyFont="1" applyFill="1" applyBorder="1" applyAlignment="1">
      <alignment horizontal="center"/>
    </xf>
    <xf numFmtId="165" fontId="29" fillId="4" borderId="1" xfId="1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left" wrapText="1" indent="1"/>
    </xf>
    <xf numFmtId="166" fontId="29" fillId="0" borderId="1" xfId="3" applyNumberFormat="1" applyFont="1" applyBorder="1" applyAlignment="1">
      <alignment horizontal="center"/>
    </xf>
    <xf numFmtId="165" fontId="29" fillId="0" borderId="1" xfId="1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left" wrapText="1" indent="1"/>
    </xf>
    <xf numFmtId="166" fontId="29" fillId="5" borderId="1" xfId="3" applyNumberFormat="1" applyFont="1" applyFill="1" applyBorder="1" applyAlignment="1">
      <alignment horizontal="center"/>
    </xf>
    <xf numFmtId="165" fontId="29" fillId="5" borderId="1" xfId="1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left" wrapText="1" indent="1"/>
    </xf>
    <xf numFmtId="166" fontId="29" fillId="0" borderId="2" xfId="3" applyNumberFormat="1" applyFont="1" applyBorder="1" applyAlignment="1">
      <alignment horizontal="center"/>
    </xf>
    <xf numFmtId="165" fontId="29" fillId="0" borderId="2" xfId="10" applyNumberFormat="1" applyFont="1" applyBorder="1" applyAlignment="1">
      <alignment horizontal="center"/>
    </xf>
    <xf numFmtId="0" fontId="29" fillId="0" borderId="3" xfId="0" applyFont="1" applyBorder="1" applyAlignment="1">
      <alignment horizontal="left" wrapText="1" indent="1"/>
    </xf>
    <xf numFmtId="166" fontId="29" fillId="0" borderId="3" xfId="3" applyNumberFormat="1" applyFont="1" applyBorder="1" applyAlignment="1">
      <alignment horizontal="center"/>
    </xf>
    <xf numFmtId="165" fontId="29" fillId="0" borderId="3" xfId="10" applyNumberFormat="1" applyFont="1" applyBorder="1" applyAlignment="1">
      <alignment horizontal="center"/>
    </xf>
    <xf numFmtId="0" fontId="30" fillId="3" borderId="1" xfId="0" applyFont="1" applyFill="1" applyBorder="1" applyAlignment="1">
      <alignment wrapText="1"/>
    </xf>
    <xf numFmtId="166" fontId="30" fillId="3" borderId="1" xfId="3" applyNumberFormat="1" applyFont="1" applyFill="1" applyBorder="1" applyAlignment="1">
      <alignment horizontal="center"/>
    </xf>
    <xf numFmtId="165" fontId="30" fillId="3" borderId="1" xfId="10" applyNumberFormat="1" applyFont="1" applyFill="1" applyBorder="1" applyAlignment="1">
      <alignment horizontal="center"/>
    </xf>
    <xf numFmtId="0" fontId="31" fillId="0" borderId="0" xfId="0" applyFont="1" applyAlignment="1">
      <alignment horizontal="left" wrapText="1" indent="1"/>
    </xf>
    <xf numFmtId="0" fontId="29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 vertical="top" wrapText="1" indent="1"/>
    </xf>
    <xf numFmtId="165" fontId="26" fillId="0" borderId="0" xfId="10" applyNumberFormat="1" applyFont="1"/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vertical="center"/>
    </xf>
    <xf numFmtId="0" fontId="35" fillId="0" borderId="0" xfId="4" applyFont="1" applyAlignment="1">
      <alignment vertical="center"/>
    </xf>
    <xf numFmtId="0" fontId="37" fillId="0" borderId="0" xfId="4" applyFont="1" applyAlignment="1">
      <alignment horizontal="right" vertical="center"/>
    </xf>
    <xf numFmtId="0" fontId="39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35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35</xdr:row>
      <xdr:rowOff>0</xdr:rowOff>
    </xdr:from>
    <xdr:to>
      <xdr:col>7</xdr:col>
      <xdr:colOff>75079</xdr:colOff>
      <xdr:row>58</xdr:row>
      <xdr:rowOff>19050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7B3254E-B744-BA10-683C-B3CE3A7D3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6315075"/>
          <a:ext cx="6037728" cy="440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11</xdr:col>
      <xdr:colOff>198120</xdr:colOff>
      <xdr:row>77</xdr:row>
      <xdr:rowOff>60960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8FDF848-A3BA-E43D-F210-7EB6EFAB5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36</xdr:row>
      <xdr:rowOff>152400</xdr:rowOff>
    </xdr:from>
    <xdr:to>
      <xdr:col>21</xdr:col>
      <xdr:colOff>478155</xdr:colOff>
      <xdr:row>54</xdr:row>
      <xdr:rowOff>22860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FD24F2B-5686-7EDB-9C1A-2661ECD75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6686550"/>
          <a:ext cx="8755380" cy="329946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35</xdr:row>
      <xdr:rowOff>19051</xdr:rowOff>
    </xdr:from>
    <xdr:to>
      <xdr:col>6</xdr:col>
      <xdr:colOff>619125</xdr:colOff>
      <xdr:row>57</xdr:row>
      <xdr:rowOff>6073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33795EB-EB2D-DD90-54E6-328AE2979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6362701"/>
          <a:ext cx="5762625" cy="4178022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57</xdr:row>
      <xdr:rowOff>123825</xdr:rowOff>
    </xdr:from>
    <xdr:to>
      <xdr:col>6</xdr:col>
      <xdr:colOff>590550</xdr:colOff>
      <xdr:row>79</xdr:row>
      <xdr:rowOff>126589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72ABAA5F-7223-8271-398E-04C1E60F9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10658475"/>
          <a:ext cx="5705475" cy="4193764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58</xdr:row>
      <xdr:rowOff>66675</xdr:rowOff>
    </xdr:from>
    <xdr:to>
      <xdr:col>21</xdr:col>
      <xdr:colOff>440055</xdr:colOff>
      <xdr:row>76</xdr:row>
      <xdr:rowOff>20955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F1AA7EDB-FD56-BAF0-3ADC-50E0D70AF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72200" y="10791825"/>
          <a:ext cx="8755380" cy="3383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46C7157-8C3D-4FC1-52AF-8DB114FCA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041FBC3-5E96-C500-FEC4-FF6B4434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DFD7012-E770-11FA-651A-7C446EEF5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opLeftCell="A11" zoomScale="90" zoomScaleNormal="90" workbookViewId="0">
      <selection activeCell="A20" sqref="A20:G30"/>
    </sheetView>
  </sheetViews>
  <sheetFormatPr defaultColWidth="9.140625" defaultRowHeight="14.25" x14ac:dyDescent="0.2"/>
  <cols>
    <col min="1" max="1" width="28.140625" style="46" customWidth="1"/>
    <col min="2" max="7" width="11.85546875" style="46" customWidth="1"/>
    <col min="8" max="16384" width="9.140625" style="46"/>
  </cols>
  <sheetData>
    <row r="1" spans="1:7" x14ac:dyDescent="0.2">
      <c r="A1" s="46" t="s">
        <v>77</v>
      </c>
      <c r="G1" s="47">
        <v>45208</v>
      </c>
    </row>
    <row r="2" spans="1:7" x14ac:dyDescent="0.2">
      <c r="G2" s="48" t="s">
        <v>65</v>
      </c>
    </row>
    <row r="3" spans="1:7" ht="26.1" customHeight="1" x14ac:dyDescent="0.2">
      <c r="A3" s="82" t="s">
        <v>76</v>
      </c>
      <c r="B3" s="82"/>
      <c r="C3" s="82"/>
      <c r="D3" s="82"/>
      <c r="E3" s="82"/>
      <c r="F3" s="82"/>
      <c r="G3" s="82"/>
    </row>
    <row r="4" spans="1:7" ht="26.1" customHeight="1" x14ac:dyDescent="0.2">
      <c r="A4" s="49"/>
      <c r="B4" s="50" t="s">
        <v>122</v>
      </c>
      <c r="C4" s="50" t="s">
        <v>123</v>
      </c>
      <c r="D4" s="51" t="s">
        <v>63</v>
      </c>
      <c r="E4" s="50" t="s">
        <v>124</v>
      </c>
      <c r="F4" s="50" t="s">
        <v>125</v>
      </c>
      <c r="G4" s="51" t="s">
        <v>63</v>
      </c>
    </row>
    <row r="5" spans="1:7" ht="26.1" customHeight="1" x14ac:dyDescent="0.2">
      <c r="A5" s="52" t="s">
        <v>75</v>
      </c>
      <c r="B5" s="53">
        <v>4828</v>
      </c>
      <c r="C5" s="53">
        <v>5301</v>
      </c>
      <c r="D5" s="54">
        <v>-8.9228447462742833E-2</v>
      </c>
      <c r="E5" s="53">
        <v>48230</v>
      </c>
      <c r="F5" s="53">
        <v>53923</v>
      </c>
      <c r="G5" s="54">
        <v>-0.10557647015188321</v>
      </c>
    </row>
    <row r="6" spans="1:7" ht="26.1" customHeight="1" x14ac:dyDescent="0.2">
      <c r="A6" s="55" t="s">
        <v>74</v>
      </c>
      <c r="B6" s="56">
        <v>973</v>
      </c>
      <c r="C6" s="56">
        <v>933</v>
      </c>
      <c r="D6" s="57">
        <v>4.2872454448017239E-2</v>
      </c>
      <c r="E6" s="56">
        <v>8848</v>
      </c>
      <c r="F6" s="56">
        <v>9148</v>
      </c>
      <c r="G6" s="57">
        <v>-3.2794053344993412E-2</v>
      </c>
    </row>
    <row r="7" spans="1:7" ht="26.1" customHeight="1" x14ac:dyDescent="0.2">
      <c r="A7" s="58" t="s">
        <v>73</v>
      </c>
      <c r="B7" s="59">
        <v>188</v>
      </c>
      <c r="C7" s="59">
        <v>179</v>
      </c>
      <c r="D7" s="60">
        <v>5.027932960893855E-2</v>
      </c>
      <c r="E7" s="59">
        <v>1750</v>
      </c>
      <c r="F7" s="59">
        <v>1989</v>
      </c>
      <c r="G7" s="60">
        <v>-0.12016088486676724</v>
      </c>
    </row>
    <row r="8" spans="1:7" ht="26.1" customHeight="1" x14ac:dyDescent="0.2">
      <c r="A8" s="55" t="s">
        <v>72</v>
      </c>
      <c r="B8" s="56">
        <v>3320</v>
      </c>
      <c r="C8" s="56">
        <v>3743</v>
      </c>
      <c r="D8" s="57">
        <v>-0.11301095378039006</v>
      </c>
      <c r="E8" s="56">
        <v>32593</v>
      </c>
      <c r="F8" s="56">
        <v>36217</v>
      </c>
      <c r="G8" s="57">
        <v>-0.10006350608830106</v>
      </c>
    </row>
    <row r="9" spans="1:7" ht="26.1" customHeight="1" x14ac:dyDescent="0.2">
      <c r="A9" s="58" t="s">
        <v>71</v>
      </c>
      <c r="B9" s="59">
        <v>347</v>
      </c>
      <c r="C9" s="59">
        <v>446</v>
      </c>
      <c r="D9" s="60">
        <v>-0.22197309417040356</v>
      </c>
      <c r="E9" s="59">
        <v>5037</v>
      </c>
      <c r="F9" s="59">
        <v>6565</v>
      </c>
      <c r="G9" s="60">
        <v>-0.23274942878903271</v>
      </c>
    </row>
    <row r="10" spans="1:7" ht="26.1" customHeight="1" x14ac:dyDescent="0.2">
      <c r="A10" s="55" t="s">
        <v>70</v>
      </c>
      <c r="B10" s="56">
        <v>0</v>
      </c>
      <c r="C10" s="56">
        <v>0</v>
      </c>
      <c r="D10" s="57"/>
      <c r="E10" s="56">
        <v>2</v>
      </c>
      <c r="F10" s="56">
        <v>4</v>
      </c>
      <c r="G10" s="57">
        <v>-0.5</v>
      </c>
    </row>
    <row r="11" spans="1:7" ht="26.1" customHeight="1" x14ac:dyDescent="0.2">
      <c r="A11" s="52" t="s">
        <v>69</v>
      </c>
      <c r="B11" s="53">
        <v>1834</v>
      </c>
      <c r="C11" s="53">
        <v>2265</v>
      </c>
      <c r="D11" s="54">
        <v>-0.19028697571743924</v>
      </c>
      <c r="E11" s="53">
        <v>18332</v>
      </c>
      <c r="F11" s="53">
        <v>18846</v>
      </c>
      <c r="G11" s="54">
        <v>-2.7273692030139074E-2</v>
      </c>
    </row>
    <row r="12" spans="1:7" ht="26.1" customHeight="1" x14ac:dyDescent="0.2">
      <c r="A12" s="61" t="s">
        <v>68</v>
      </c>
      <c r="B12" s="62">
        <v>1834</v>
      </c>
      <c r="C12" s="62">
        <v>2265</v>
      </c>
      <c r="D12" s="63">
        <v>-0.19028697571743924</v>
      </c>
      <c r="E12" s="62">
        <v>18320</v>
      </c>
      <c r="F12" s="62">
        <v>18840</v>
      </c>
      <c r="G12" s="63">
        <v>-2.7600849256900206E-2</v>
      </c>
    </row>
    <row r="13" spans="1:7" ht="26.1" customHeight="1" x14ac:dyDescent="0.2">
      <c r="A13" s="64" t="s">
        <v>67</v>
      </c>
      <c r="B13" s="65">
        <v>0</v>
      </c>
      <c r="C13" s="65">
        <v>0</v>
      </c>
      <c r="D13" s="66"/>
      <c r="E13" s="65">
        <v>12</v>
      </c>
      <c r="F13" s="65">
        <v>6</v>
      </c>
      <c r="G13" s="66">
        <v>1</v>
      </c>
    </row>
    <row r="14" spans="1:7" ht="26.1" customHeight="1" x14ac:dyDescent="0.2">
      <c r="A14" s="67" t="s">
        <v>66</v>
      </c>
      <c r="B14" s="68">
        <v>6662</v>
      </c>
      <c r="C14" s="68">
        <v>7566</v>
      </c>
      <c r="D14" s="69">
        <v>-0.11948189267776899</v>
      </c>
      <c r="E14" s="68">
        <v>66562</v>
      </c>
      <c r="F14" s="68">
        <v>72769</v>
      </c>
      <c r="G14" s="69">
        <v>-8.5297310668004278E-2</v>
      </c>
    </row>
    <row r="15" spans="1:7" ht="14.25" customHeight="1" x14ac:dyDescent="0.2">
      <c r="A15" s="70" t="s">
        <v>10</v>
      </c>
    </row>
    <row r="16" spans="1:7" x14ac:dyDescent="0.2">
      <c r="A16" s="71" t="s">
        <v>47</v>
      </c>
    </row>
    <row r="17" spans="1:7" x14ac:dyDescent="0.2">
      <c r="A17" s="72" t="s">
        <v>48</v>
      </c>
    </row>
    <row r="18" spans="1:7" x14ac:dyDescent="0.2">
      <c r="A18" s="73"/>
    </row>
    <row r="20" spans="1:7" ht="26.1" customHeight="1" x14ac:dyDescent="0.2">
      <c r="A20" s="83" t="s">
        <v>64</v>
      </c>
      <c r="B20" s="83"/>
      <c r="C20" s="83"/>
      <c r="D20" s="83"/>
      <c r="E20" s="83"/>
      <c r="F20" s="83"/>
      <c r="G20" s="83"/>
    </row>
    <row r="21" spans="1:7" ht="26.1" customHeight="1" x14ac:dyDescent="0.2">
      <c r="A21" s="49"/>
      <c r="B21" s="50" t="s">
        <v>122</v>
      </c>
      <c r="C21" s="50" t="s">
        <v>123</v>
      </c>
      <c r="D21" s="51" t="s">
        <v>63</v>
      </c>
      <c r="E21" s="50" t="s">
        <v>124</v>
      </c>
      <c r="F21" s="50" t="s">
        <v>125</v>
      </c>
      <c r="G21" s="51" t="s">
        <v>63</v>
      </c>
    </row>
    <row r="22" spans="1:7" ht="26.1" customHeight="1" x14ac:dyDescent="0.2">
      <c r="A22" s="52" t="s">
        <v>80</v>
      </c>
      <c r="B22" s="53">
        <v>197</v>
      </c>
      <c r="C22" s="53">
        <v>254</v>
      </c>
      <c r="D22" s="54">
        <v>-0.22440944881889768</v>
      </c>
      <c r="E22" s="53">
        <v>1841</v>
      </c>
      <c r="F22" s="53">
        <v>2144</v>
      </c>
      <c r="G22" s="54">
        <v>-0.1413246268656716</v>
      </c>
    </row>
    <row r="23" spans="1:7" ht="26.1" customHeight="1" x14ac:dyDescent="0.2">
      <c r="A23" s="61" t="s">
        <v>62</v>
      </c>
      <c r="B23" s="62">
        <v>191</v>
      </c>
      <c r="C23" s="62">
        <v>252</v>
      </c>
      <c r="D23" s="63">
        <v>-0.24206349206349209</v>
      </c>
      <c r="E23" s="62">
        <v>1828</v>
      </c>
      <c r="F23" s="62">
        <v>2124</v>
      </c>
      <c r="G23" s="63">
        <v>-0.13935969868173259</v>
      </c>
    </row>
    <row r="24" spans="1:7" ht="26.1" customHeight="1" x14ac:dyDescent="0.2">
      <c r="A24" s="64" t="s">
        <v>61</v>
      </c>
      <c r="B24" s="65">
        <v>6</v>
      </c>
      <c r="C24" s="65">
        <v>2</v>
      </c>
      <c r="D24" s="66">
        <v>2</v>
      </c>
      <c r="E24" s="65">
        <v>13</v>
      </c>
      <c r="F24" s="65">
        <v>20</v>
      </c>
      <c r="G24" s="66">
        <v>-0.35</v>
      </c>
    </row>
    <row r="25" spans="1:7" ht="26.1" customHeight="1" x14ac:dyDescent="0.2">
      <c r="A25" s="52" t="s">
        <v>81</v>
      </c>
      <c r="B25" s="53">
        <v>1833</v>
      </c>
      <c r="C25" s="53">
        <v>2264</v>
      </c>
      <c r="D25" s="54">
        <v>-0.19037102473498235</v>
      </c>
      <c r="E25" s="53">
        <v>18318</v>
      </c>
      <c r="F25" s="53">
        <v>18832</v>
      </c>
      <c r="G25" s="54">
        <v>-2.7293967714528411E-2</v>
      </c>
    </row>
    <row r="26" spans="1:7" ht="26.1" customHeight="1" x14ac:dyDescent="0.2">
      <c r="A26" s="61" t="s">
        <v>60</v>
      </c>
      <c r="B26" s="62">
        <v>1833</v>
      </c>
      <c r="C26" s="62">
        <v>2264</v>
      </c>
      <c r="D26" s="63">
        <v>-0.19037102473498235</v>
      </c>
      <c r="E26" s="62">
        <v>18306</v>
      </c>
      <c r="F26" s="62">
        <v>18829</v>
      </c>
      <c r="G26" s="63">
        <v>-2.7776302512082407E-2</v>
      </c>
    </row>
    <row r="27" spans="1:7" ht="26.1" customHeight="1" x14ac:dyDescent="0.2">
      <c r="A27" s="64" t="s">
        <v>59</v>
      </c>
      <c r="B27" s="65">
        <v>0</v>
      </c>
      <c r="C27" s="65">
        <v>0</v>
      </c>
      <c r="D27" s="66"/>
      <c r="E27" s="65">
        <v>12</v>
      </c>
      <c r="F27" s="65">
        <v>3</v>
      </c>
      <c r="G27" s="66">
        <v>3</v>
      </c>
    </row>
    <row r="28" spans="1:7" ht="26.1" customHeight="1" x14ac:dyDescent="0.2">
      <c r="A28" s="67" t="s">
        <v>58</v>
      </c>
      <c r="B28" s="68">
        <v>2030</v>
      </c>
      <c r="C28" s="68">
        <v>2518</v>
      </c>
      <c r="D28" s="69">
        <v>-0.19380460683081813</v>
      </c>
      <c r="E28" s="68">
        <v>20159</v>
      </c>
      <c r="F28" s="68">
        <v>20976</v>
      </c>
      <c r="G28" s="69">
        <v>-3.8949275362318847E-2</v>
      </c>
    </row>
    <row r="29" spans="1:7" x14ac:dyDescent="0.2">
      <c r="A29" s="74" t="s">
        <v>10</v>
      </c>
    </row>
    <row r="30" spans="1:7" x14ac:dyDescent="0.2">
      <c r="A30" s="71" t="s">
        <v>49</v>
      </c>
    </row>
    <row r="31" spans="1:7" x14ac:dyDescent="0.2">
      <c r="A31" s="72" t="s">
        <v>48</v>
      </c>
    </row>
    <row r="34" spans="2:2" x14ac:dyDescent="0.2">
      <c r="B34" s="75"/>
    </row>
  </sheetData>
  <mergeCells count="1">
    <mergeCell ref="A20:G20"/>
  </mergeCells>
  <conditionalFormatting sqref="D5:D14 G5:G14">
    <cfRule type="cellIs" dxfId="11" priority="8" operator="lessThan">
      <formula>0</formula>
    </cfRule>
  </conditionalFormatting>
  <conditionalFormatting sqref="D22:D28 G22:G28">
    <cfRule type="cellIs" dxfId="1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tabSelected="1" zoomScaleNormal="100" workbookViewId="0">
      <selection activeCell="J21" sqref="J2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47">
        <v>45208</v>
      </c>
    </row>
    <row r="2" spans="1:10" ht="14.45" customHeight="1" x14ac:dyDescent="0.25">
      <c r="A2" s="84" t="s">
        <v>23</v>
      </c>
      <c r="B2" s="84"/>
      <c r="C2" s="84"/>
      <c r="D2" s="84"/>
      <c r="E2" s="84"/>
      <c r="F2" s="84"/>
      <c r="G2" s="84"/>
      <c r="H2" s="2"/>
      <c r="I2" s="2"/>
      <c r="J2" s="2"/>
    </row>
    <row r="3" spans="1:10" ht="14.45" customHeight="1" x14ac:dyDescent="0.25">
      <c r="A3" s="96" t="s">
        <v>112</v>
      </c>
      <c r="B3" s="96"/>
      <c r="C3" s="96"/>
      <c r="D3" s="96"/>
      <c r="E3" s="96"/>
      <c r="F3" s="96"/>
      <c r="G3" s="96"/>
      <c r="H3" s="77"/>
      <c r="I3" s="77"/>
      <c r="J3" s="77"/>
    </row>
    <row r="4" spans="1:10" ht="14.45" customHeight="1" x14ac:dyDescent="0.25">
      <c r="A4" s="78"/>
      <c r="B4" s="78"/>
      <c r="C4" s="78"/>
      <c r="D4" s="78"/>
      <c r="E4" s="78"/>
      <c r="F4" s="78"/>
      <c r="G4" s="79" t="s">
        <v>113</v>
      </c>
      <c r="H4" s="77"/>
      <c r="I4" s="77"/>
      <c r="J4" s="77"/>
    </row>
    <row r="5" spans="1:10" ht="14.45" customHeight="1" x14ac:dyDescent="0.25">
      <c r="A5" s="85" t="s">
        <v>0</v>
      </c>
      <c r="B5" s="85" t="s">
        <v>1</v>
      </c>
      <c r="C5" s="87" t="s">
        <v>126</v>
      </c>
      <c r="D5" s="87"/>
      <c r="E5" s="87"/>
      <c r="F5" s="87"/>
      <c r="G5" s="87"/>
    </row>
    <row r="6" spans="1:10" ht="14.45" customHeight="1" x14ac:dyDescent="0.25">
      <c r="A6" s="86"/>
      <c r="B6" s="86"/>
      <c r="C6" s="88" t="s">
        <v>127</v>
      </c>
      <c r="D6" s="88"/>
      <c r="E6" s="88"/>
      <c r="F6" s="88"/>
      <c r="G6" s="88"/>
    </row>
    <row r="7" spans="1:10" ht="14.45" customHeight="1" x14ac:dyDescent="0.25">
      <c r="A7" s="86"/>
      <c r="B7" s="86"/>
      <c r="C7" s="89">
        <v>2023</v>
      </c>
      <c r="D7" s="89"/>
      <c r="E7" s="89">
        <v>2022</v>
      </c>
      <c r="F7" s="89"/>
      <c r="G7" s="90" t="s">
        <v>3</v>
      </c>
    </row>
    <row r="8" spans="1:10" ht="14.45" customHeight="1" x14ac:dyDescent="0.25">
      <c r="A8" s="92" t="s">
        <v>4</v>
      </c>
      <c r="B8" s="92" t="s">
        <v>5</v>
      </c>
      <c r="C8" s="89"/>
      <c r="D8" s="89"/>
      <c r="E8" s="89"/>
      <c r="F8" s="89"/>
      <c r="G8" s="91"/>
    </row>
    <row r="9" spans="1:10" ht="14.45" customHeight="1" x14ac:dyDescent="0.25">
      <c r="A9" s="92"/>
      <c r="B9" s="92"/>
      <c r="C9" s="10" t="s">
        <v>6</v>
      </c>
      <c r="D9" s="9" t="s">
        <v>2</v>
      </c>
      <c r="E9" s="10" t="s">
        <v>6</v>
      </c>
      <c r="F9" s="9" t="s">
        <v>2</v>
      </c>
      <c r="G9" s="94" t="s">
        <v>7</v>
      </c>
    </row>
    <row r="10" spans="1:10" ht="14.45" customHeight="1" x14ac:dyDescent="0.25">
      <c r="A10" s="93"/>
      <c r="B10" s="93"/>
      <c r="C10" s="11" t="s">
        <v>8</v>
      </c>
      <c r="D10" s="12" t="s">
        <v>9</v>
      </c>
      <c r="E10" s="11" t="s">
        <v>8</v>
      </c>
      <c r="F10" s="12" t="s">
        <v>9</v>
      </c>
      <c r="G10" s="95"/>
    </row>
    <row r="11" spans="1:10" ht="14.45" customHeight="1" x14ac:dyDescent="0.25">
      <c r="A11" s="13">
        <v>1</v>
      </c>
      <c r="B11" s="14" t="s">
        <v>11</v>
      </c>
      <c r="C11" s="14">
        <v>5142</v>
      </c>
      <c r="D11" s="15">
        <v>0.25507217619921624</v>
      </c>
      <c r="E11" s="14">
        <v>4863</v>
      </c>
      <c r="F11" s="15">
        <v>0.23183638443935928</v>
      </c>
      <c r="G11" s="16">
        <v>5.7371992597162302E-2</v>
      </c>
    </row>
    <row r="12" spans="1:10" ht="14.45" customHeight="1" x14ac:dyDescent="0.25">
      <c r="A12" s="17">
        <v>2</v>
      </c>
      <c r="B12" s="18" t="s">
        <v>12</v>
      </c>
      <c r="C12" s="18">
        <v>3638</v>
      </c>
      <c r="D12" s="19">
        <v>0.1804653008581775</v>
      </c>
      <c r="E12" s="18">
        <v>2885</v>
      </c>
      <c r="F12" s="19">
        <v>0.13753813882532417</v>
      </c>
      <c r="G12" s="20">
        <v>0.26100519930675903</v>
      </c>
    </row>
    <row r="13" spans="1:10" ht="14.45" customHeight="1" x14ac:dyDescent="0.25">
      <c r="A13" s="13">
        <v>3</v>
      </c>
      <c r="B13" s="14" t="s">
        <v>13</v>
      </c>
      <c r="C13" s="14">
        <v>2918</v>
      </c>
      <c r="D13" s="15">
        <v>0.14474924351406321</v>
      </c>
      <c r="E13" s="14">
        <v>3202</v>
      </c>
      <c r="F13" s="15">
        <v>0.15265064836003051</v>
      </c>
      <c r="G13" s="16">
        <v>-8.8694565896314859E-2</v>
      </c>
    </row>
    <row r="14" spans="1:10" ht="14.45" customHeight="1" x14ac:dyDescent="0.25">
      <c r="A14" s="17">
        <v>4</v>
      </c>
      <c r="B14" s="18" t="s">
        <v>14</v>
      </c>
      <c r="C14" s="18">
        <v>1227</v>
      </c>
      <c r="D14" s="19">
        <v>6.0866114390594771E-2</v>
      </c>
      <c r="E14" s="18">
        <v>1994</v>
      </c>
      <c r="F14" s="19">
        <v>9.5061022120518687E-2</v>
      </c>
      <c r="G14" s="20">
        <v>-0.38465396188565693</v>
      </c>
    </row>
    <row r="15" spans="1:10" ht="14.45" customHeight="1" x14ac:dyDescent="0.25">
      <c r="A15" s="13">
        <v>5</v>
      </c>
      <c r="B15" s="14" t="s">
        <v>43</v>
      </c>
      <c r="C15" s="14">
        <v>622</v>
      </c>
      <c r="D15" s="15">
        <v>3.0854705094498735E-2</v>
      </c>
      <c r="E15" s="14">
        <v>570</v>
      </c>
      <c r="F15" s="15">
        <v>2.717391304347826E-2</v>
      </c>
      <c r="G15" s="16">
        <v>9.1228070175438658E-2</v>
      </c>
    </row>
    <row r="16" spans="1:10" ht="14.45" customHeight="1" x14ac:dyDescent="0.25">
      <c r="A16" s="17">
        <v>6</v>
      </c>
      <c r="B16" s="18" t="s">
        <v>15</v>
      </c>
      <c r="C16" s="18">
        <v>545</v>
      </c>
      <c r="D16" s="19">
        <v>2.7035071184086511E-2</v>
      </c>
      <c r="E16" s="18">
        <v>945</v>
      </c>
      <c r="F16" s="19">
        <v>4.5051487414187644E-2</v>
      </c>
      <c r="G16" s="20">
        <v>-0.42328042328042326</v>
      </c>
    </row>
    <row r="17" spans="1:8" ht="14.45" customHeight="1" x14ac:dyDescent="0.25">
      <c r="A17" s="13">
        <v>7</v>
      </c>
      <c r="B17" s="14" t="s">
        <v>16</v>
      </c>
      <c r="C17" s="14">
        <v>482</v>
      </c>
      <c r="D17" s="15">
        <v>2.3909916166476513E-2</v>
      </c>
      <c r="E17" s="14">
        <v>474</v>
      </c>
      <c r="F17" s="15">
        <v>2.2597254004576659E-2</v>
      </c>
      <c r="G17" s="16">
        <v>1.6877637130801704E-2</v>
      </c>
    </row>
    <row r="18" spans="1:8" ht="14.45" customHeight="1" x14ac:dyDescent="0.25">
      <c r="A18" s="17">
        <v>8</v>
      </c>
      <c r="B18" s="18" t="s">
        <v>21</v>
      </c>
      <c r="C18" s="18">
        <v>426</v>
      </c>
      <c r="D18" s="19">
        <v>2.1132000595267621E-2</v>
      </c>
      <c r="E18" s="18">
        <v>160</v>
      </c>
      <c r="F18" s="19">
        <v>7.6277650648360028E-3</v>
      </c>
      <c r="G18" s="20">
        <v>1.6625000000000001</v>
      </c>
    </row>
    <row r="19" spans="1:8" ht="14.45" customHeight="1" x14ac:dyDescent="0.25">
      <c r="A19" s="13">
        <v>9</v>
      </c>
      <c r="B19" s="14" t="s">
        <v>19</v>
      </c>
      <c r="C19" s="14">
        <v>347</v>
      </c>
      <c r="D19" s="15">
        <v>1.7213155414455082E-2</v>
      </c>
      <c r="E19" s="14">
        <v>318</v>
      </c>
      <c r="F19" s="15">
        <v>1.5160183066361556E-2</v>
      </c>
      <c r="G19" s="16">
        <v>9.119496855345921E-2</v>
      </c>
    </row>
    <row r="20" spans="1:8" ht="14.45" customHeight="1" x14ac:dyDescent="0.25">
      <c r="A20" s="17">
        <v>10</v>
      </c>
      <c r="B20" s="18" t="s">
        <v>22</v>
      </c>
      <c r="C20" s="18">
        <v>328</v>
      </c>
      <c r="D20" s="19">
        <v>1.6270648345652065E-2</v>
      </c>
      <c r="E20" s="18">
        <v>261</v>
      </c>
      <c r="F20" s="19">
        <v>1.244279176201373E-2</v>
      </c>
      <c r="G20" s="20">
        <v>0.25670498084291182</v>
      </c>
    </row>
    <row r="21" spans="1:8" ht="14.45" customHeight="1" x14ac:dyDescent="0.25">
      <c r="A21" s="13">
        <v>11</v>
      </c>
      <c r="B21" s="14" t="s">
        <v>17</v>
      </c>
      <c r="C21" s="14">
        <v>280</v>
      </c>
      <c r="D21" s="15">
        <v>1.3889577856044447E-2</v>
      </c>
      <c r="E21" s="14">
        <v>662</v>
      </c>
      <c r="F21" s="15">
        <v>3.1559877955758965E-2</v>
      </c>
      <c r="G21" s="16">
        <v>-0.57703927492447127</v>
      </c>
    </row>
    <row r="22" spans="1:8" ht="14.45" customHeight="1" x14ac:dyDescent="0.25">
      <c r="A22" s="17">
        <v>12</v>
      </c>
      <c r="B22" s="18" t="s">
        <v>20</v>
      </c>
      <c r="C22" s="18">
        <v>271</v>
      </c>
      <c r="D22" s="19">
        <v>1.3443127139243017E-2</v>
      </c>
      <c r="E22" s="18">
        <v>234</v>
      </c>
      <c r="F22" s="19">
        <v>1.1155606407322655E-2</v>
      </c>
      <c r="G22" s="20">
        <v>0.15811965811965822</v>
      </c>
    </row>
    <row r="23" spans="1:8" ht="14.45" customHeight="1" x14ac:dyDescent="0.25">
      <c r="A23" s="13">
        <v>13</v>
      </c>
      <c r="B23" s="14" t="s">
        <v>18</v>
      </c>
      <c r="C23" s="14">
        <v>245</v>
      </c>
      <c r="D23" s="15">
        <v>1.215338062403889E-2</v>
      </c>
      <c r="E23" s="14">
        <v>363</v>
      </c>
      <c r="F23" s="15">
        <v>1.7305491990846682E-2</v>
      </c>
      <c r="G23" s="16">
        <v>-0.32506887052341593</v>
      </c>
    </row>
    <row r="24" spans="1:8" ht="14.45" customHeight="1" x14ac:dyDescent="0.25">
      <c r="A24" s="17">
        <v>14</v>
      </c>
      <c r="B24" s="18" t="s">
        <v>44</v>
      </c>
      <c r="C24" s="18">
        <v>240</v>
      </c>
      <c r="D24" s="19">
        <v>1.1905352448038097E-2</v>
      </c>
      <c r="E24" s="18">
        <v>438</v>
      </c>
      <c r="F24" s="19">
        <v>2.0881006864988557E-2</v>
      </c>
      <c r="G24" s="20">
        <v>-0.45205479452054798</v>
      </c>
    </row>
    <row r="25" spans="1:8" ht="14.45" customHeight="1" x14ac:dyDescent="0.25">
      <c r="A25" s="13">
        <v>15</v>
      </c>
      <c r="B25" s="14" t="s">
        <v>102</v>
      </c>
      <c r="C25" s="14">
        <v>225</v>
      </c>
      <c r="D25" s="21">
        <v>1.1161267920035717E-2</v>
      </c>
      <c r="E25" s="14">
        <v>169</v>
      </c>
      <c r="F25" s="21">
        <v>8.0568268497330283E-3</v>
      </c>
      <c r="G25" s="22">
        <v>0.33136094674556205</v>
      </c>
    </row>
    <row r="26" spans="1:8" ht="14.45" customHeight="1" x14ac:dyDescent="0.25">
      <c r="A26" s="17">
        <v>16</v>
      </c>
      <c r="B26" s="18" t="s">
        <v>121</v>
      </c>
      <c r="C26" s="18">
        <v>198</v>
      </c>
      <c r="D26" s="19">
        <v>9.8219157696314303E-3</v>
      </c>
      <c r="E26" s="18">
        <v>409</v>
      </c>
      <c r="F26" s="19">
        <v>1.9498474446987032E-2</v>
      </c>
      <c r="G26" s="20">
        <v>-0.5158924205378973</v>
      </c>
    </row>
    <row r="27" spans="1:8" ht="14.45" customHeight="1" x14ac:dyDescent="0.25">
      <c r="A27" s="13">
        <v>17</v>
      </c>
      <c r="B27" s="14" t="s">
        <v>78</v>
      </c>
      <c r="C27" s="14">
        <v>195</v>
      </c>
      <c r="D27" s="21">
        <v>9.6730988640309542E-3</v>
      </c>
      <c r="E27" s="14">
        <v>124</v>
      </c>
      <c r="F27" s="21">
        <v>5.9115179252479024E-3</v>
      </c>
      <c r="G27" s="22">
        <v>0.57258064516129026</v>
      </c>
    </row>
    <row r="28" spans="1:8" ht="14.45" customHeight="1" x14ac:dyDescent="0.25">
      <c r="A28" s="17">
        <v>18</v>
      </c>
      <c r="B28" s="18" t="s">
        <v>86</v>
      </c>
      <c r="C28" s="18">
        <v>156</v>
      </c>
      <c r="D28" s="19">
        <v>7.7384790912247634E-3</v>
      </c>
      <c r="E28" s="18">
        <v>166</v>
      </c>
      <c r="F28" s="19">
        <v>7.9138062547673537E-3</v>
      </c>
      <c r="G28" s="20">
        <v>-6.0240963855421659E-2</v>
      </c>
    </row>
    <row r="29" spans="1:8" ht="14.45" customHeight="1" x14ac:dyDescent="0.25">
      <c r="A29" s="13">
        <v>19</v>
      </c>
      <c r="B29" s="14" t="s">
        <v>129</v>
      </c>
      <c r="C29" s="14">
        <v>137</v>
      </c>
      <c r="D29" s="21">
        <v>6.7959720224217467E-3</v>
      </c>
      <c r="E29" s="14">
        <v>199</v>
      </c>
      <c r="F29" s="21">
        <v>9.4870327993897795E-3</v>
      </c>
      <c r="G29" s="22">
        <v>-0.31155778894472363</v>
      </c>
    </row>
    <row r="30" spans="1:8" ht="14.45" customHeight="1" x14ac:dyDescent="0.25">
      <c r="A30" s="17">
        <v>20</v>
      </c>
      <c r="B30" s="18" t="s">
        <v>120</v>
      </c>
      <c r="C30" s="18">
        <v>130</v>
      </c>
      <c r="D30" s="19">
        <v>6.4487325760206361E-3</v>
      </c>
      <c r="E30" s="18">
        <v>155</v>
      </c>
      <c r="F30" s="19">
        <v>7.3893974065598776E-3</v>
      </c>
      <c r="G30" s="20">
        <v>-0.16129032258064513</v>
      </c>
    </row>
    <row r="31" spans="1:8" ht="14.45" customHeight="1" x14ac:dyDescent="0.25">
      <c r="A31" s="23"/>
      <c r="B31" s="24" t="s">
        <v>106</v>
      </c>
      <c r="C31" s="24">
        <f>C32-SUM(C11:C30)</f>
        <v>2407</v>
      </c>
      <c r="D31" s="25">
        <f>C31/C32</f>
        <v>0.11940076392678209</v>
      </c>
      <c r="E31" s="24">
        <f>E32-SUM(E11:E30)</f>
        <v>2385</v>
      </c>
      <c r="F31" s="25">
        <f>E31/E32</f>
        <v>0.11370137299771167</v>
      </c>
      <c r="G31" s="26">
        <f>C31/E31-1</f>
        <v>9.2243186582809944E-3</v>
      </c>
    </row>
    <row r="32" spans="1:8" ht="14.45" customHeight="1" x14ac:dyDescent="0.25">
      <c r="A32" s="27"/>
      <c r="B32" s="28" t="s">
        <v>107</v>
      </c>
      <c r="C32" s="28">
        <v>20159</v>
      </c>
      <c r="D32" s="29">
        <v>1</v>
      </c>
      <c r="E32" s="28">
        <v>20976</v>
      </c>
      <c r="F32" s="29">
        <v>1.0000000000000009</v>
      </c>
      <c r="G32" s="30">
        <v>-3.8949275362318847E-2</v>
      </c>
      <c r="H32" s="3"/>
    </row>
    <row r="33" spans="1:8" ht="14.45" customHeight="1" x14ac:dyDescent="0.25">
      <c r="A33" s="31" t="s">
        <v>10</v>
      </c>
      <c r="B33" s="32"/>
      <c r="C33" s="32"/>
      <c r="D33" s="33"/>
      <c r="E33" s="32"/>
      <c r="F33" s="33"/>
      <c r="G33" s="34"/>
      <c r="H33" s="3"/>
    </row>
    <row r="34" spans="1:8" ht="11.25" customHeight="1" x14ac:dyDescent="0.25">
      <c r="A34" s="7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25">
      <c r="A35" s="8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9" priority="2" operator="equal">
      <formula>0</formula>
    </cfRule>
  </conditionalFormatting>
  <conditionalFormatting sqref="G11:G33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topLeftCell="A44" zoomScaleNormal="100" workbookViewId="0">
      <selection activeCell="F15" sqref="F15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s="5" t="s">
        <v>24</v>
      </c>
      <c r="B1" s="5"/>
      <c r="C1" s="5"/>
      <c r="D1" s="5"/>
      <c r="E1" s="5"/>
      <c r="F1" s="5"/>
      <c r="G1" s="47">
        <v>45208</v>
      </c>
    </row>
    <row r="2" spans="1:8" ht="14.45" customHeight="1" x14ac:dyDescent="0.25">
      <c r="A2" s="84" t="s">
        <v>25</v>
      </c>
      <c r="B2" s="84"/>
      <c r="C2" s="84"/>
      <c r="D2" s="84"/>
      <c r="E2" s="84"/>
      <c r="F2" s="84"/>
      <c r="G2" s="84"/>
      <c r="H2" s="2"/>
    </row>
    <row r="3" spans="1:8" ht="14.45" customHeight="1" x14ac:dyDescent="0.25">
      <c r="A3" s="96" t="s">
        <v>114</v>
      </c>
      <c r="B3" s="96"/>
      <c r="C3" s="96"/>
      <c r="D3" s="96"/>
      <c r="E3" s="96"/>
      <c r="F3" s="96"/>
      <c r="G3" s="96"/>
      <c r="H3" s="80"/>
    </row>
    <row r="4" spans="1:8" ht="14.45" customHeight="1" x14ac:dyDescent="0.25">
      <c r="A4" s="78"/>
      <c r="B4" s="78"/>
      <c r="C4" s="78"/>
      <c r="D4" s="78"/>
      <c r="E4" s="78"/>
      <c r="F4" s="78"/>
      <c r="G4" s="81" t="s">
        <v>115</v>
      </c>
      <c r="H4" s="77"/>
    </row>
    <row r="5" spans="1:8" ht="14.45" customHeight="1" x14ac:dyDescent="0.25">
      <c r="A5" s="85" t="s">
        <v>0</v>
      </c>
      <c r="B5" s="85" t="s">
        <v>1</v>
      </c>
      <c r="C5" s="87" t="s">
        <v>126</v>
      </c>
      <c r="D5" s="87"/>
      <c r="E5" s="87"/>
      <c r="F5" s="87"/>
      <c r="G5" s="87"/>
    </row>
    <row r="6" spans="1:8" ht="14.45" customHeight="1" x14ac:dyDescent="0.25">
      <c r="A6" s="86"/>
      <c r="B6" s="86"/>
      <c r="C6" s="88" t="s">
        <v>127</v>
      </c>
      <c r="D6" s="88"/>
      <c r="E6" s="88"/>
      <c r="F6" s="88"/>
      <c r="G6" s="88"/>
    </row>
    <row r="7" spans="1:8" ht="14.45" customHeight="1" x14ac:dyDescent="0.25">
      <c r="A7" s="86"/>
      <c r="B7" s="86"/>
      <c r="C7" s="89">
        <v>2023</v>
      </c>
      <c r="D7" s="89"/>
      <c r="E7" s="89">
        <v>2022</v>
      </c>
      <c r="F7" s="89"/>
      <c r="G7" s="90" t="s">
        <v>3</v>
      </c>
    </row>
    <row r="8" spans="1:8" ht="14.45" customHeight="1" x14ac:dyDescent="0.25">
      <c r="A8" s="97" t="s">
        <v>4</v>
      </c>
      <c r="B8" s="97" t="s">
        <v>5</v>
      </c>
      <c r="C8" s="89"/>
      <c r="D8" s="89"/>
      <c r="E8" s="89"/>
      <c r="F8" s="89"/>
      <c r="G8" s="91"/>
    </row>
    <row r="9" spans="1:8" ht="14.45" customHeight="1" x14ac:dyDescent="0.25">
      <c r="A9" s="97"/>
      <c r="B9" s="97"/>
      <c r="C9" s="10" t="s">
        <v>6</v>
      </c>
      <c r="D9" s="9" t="s">
        <v>2</v>
      </c>
      <c r="E9" s="10" t="s">
        <v>6</v>
      </c>
      <c r="F9" s="9" t="s">
        <v>2</v>
      </c>
      <c r="G9" s="94" t="s">
        <v>7</v>
      </c>
    </row>
    <row r="10" spans="1:8" ht="14.45" customHeight="1" x14ac:dyDescent="0.25">
      <c r="A10" s="98"/>
      <c r="B10" s="98"/>
      <c r="C10" s="11" t="s">
        <v>8</v>
      </c>
      <c r="D10" s="12" t="s">
        <v>9</v>
      </c>
      <c r="E10" s="11" t="s">
        <v>8</v>
      </c>
      <c r="F10" s="12" t="s">
        <v>9</v>
      </c>
      <c r="G10" s="95"/>
    </row>
    <row r="11" spans="1:8" ht="14.45" customHeight="1" x14ac:dyDescent="0.25">
      <c r="A11" s="13">
        <v>1</v>
      </c>
      <c r="B11" s="14" t="s">
        <v>11</v>
      </c>
      <c r="C11" s="14">
        <v>5135</v>
      </c>
      <c r="D11" s="16">
        <v>0.28032536303089856</v>
      </c>
      <c r="E11" s="14">
        <v>4858</v>
      </c>
      <c r="F11" s="15">
        <v>0.25796516567544603</v>
      </c>
      <c r="G11" s="16">
        <v>5.7019349526554075E-2</v>
      </c>
    </row>
    <row r="12" spans="1:8" ht="14.45" customHeight="1" x14ac:dyDescent="0.25">
      <c r="A12" s="17">
        <v>2</v>
      </c>
      <c r="B12" s="18" t="s">
        <v>12</v>
      </c>
      <c r="C12" s="18">
        <v>3632</v>
      </c>
      <c r="D12" s="20">
        <v>0.19827492084288678</v>
      </c>
      <c r="E12" s="18">
        <v>2873</v>
      </c>
      <c r="F12" s="19">
        <v>0.15255947323704333</v>
      </c>
      <c r="G12" s="20">
        <v>0.26418378002088416</v>
      </c>
    </row>
    <row r="13" spans="1:8" ht="14.45" customHeight="1" x14ac:dyDescent="0.25">
      <c r="A13" s="13">
        <v>3</v>
      </c>
      <c r="B13" s="14" t="s">
        <v>13</v>
      </c>
      <c r="C13" s="14">
        <v>2652</v>
      </c>
      <c r="D13" s="16">
        <v>0.14477563052735015</v>
      </c>
      <c r="E13" s="14">
        <v>2968</v>
      </c>
      <c r="F13" s="15">
        <v>0.15760407816482583</v>
      </c>
      <c r="G13" s="16">
        <v>-0.10646900269541781</v>
      </c>
    </row>
    <row r="14" spans="1:8" ht="14.45" customHeight="1" x14ac:dyDescent="0.25">
      <c r="A14" s="17">
        <v>4</v>
      </c>
      <c r="B14" s="18" t="s">
        <v>14</v>
      </c>
      <c r="C14" s="18">
        <v>1223</v>
      </c>
      <c r="D14" s="20">
        <v>6.6764930669287043E-2</v>
      </c>
      <c r="E14" s="18">
        <v>1984</v>
      </c>
      <c r="F14" s="19">
        <v>0.10535259133389975</v>
      </c>
      <c r="G14" s="20">
        <v>-0.38356854838709675</v>
      </c>
    </row>
    <row r="15" spans="1:8" ht="14.45" customHeight="1" x14ac:dyDescent="0.25">
      <c r="A15" s="13">
        <v>5</v>
      </c>
      <c r="B15" s="14" t="s">
        <v>15</v>
      </c>
      <c r="C15" s="14">
        <v>535</v>
      </c>
      <c r="D15" s="16">
        <v>2.9206245223277652E-2</v>
      </c>
      <c r="E15" s="14">
        <v>940</v>
      </c>
      <c r="F15" s="15">
        <v>4.9915038232795243E-2</v>
      </c>
      <c r="G15" s="16">
        <v>-0.43085106382978722</v>
      </c>
    </row>
    <row r="16" spans="1:8" ht="14.45" customHeight="1" x14ac:dyDescent="0.25">
      <c r="A16" s="17">
        <v>6</v>
      </c>
      <c r="B16" s="18" t="s">
        <v>16</v>
      </c>
      <c r="C16" s="18">
        <v>474</v>
      </c>
      <c r="D16" s="20">
        <v>2.5876187356698329E-2</v>
      </c>
      <c r="E16" s="18">
        <v>461</v>
      </c>
      <c r="F16" s="19">
        <v>2.4479609175870859E-2</v>
      </c>
      <c r="G16" s="20">
        <v>2.8199566160520551E-2</v>
      </c>
    </row>
    <row r="17" spans="1:7" ht="14.45" customHeight="1" x14ac:dyDescent="0.25">
      <c r="A17" s="13">
        <v>7</v>
      </c>
      <c r="B17" s="14" t="s">
        <v>21</v>
      </c>
      <c r="C17" s="14">
        <v>426</v>
      </c>
      <c r="D17" s="16">
        <v>2.3255813953488372E-2</v>
      </c>
      <c r="E17" s="14">
        <v>155</v>
      </c>
      <c r="F17" s="15">
        <v>8.2306711979609169E-3</v>
      </c>
      <c r="G17" s="16">
        <v>1.7483870967741937</v>
      </c>
    </row>
    <row r="18" spans="1:7" ht="14.45" customHeight="1" x14ac:dyDescent="0.25">
      <c r="A18" s="17">
        <v>8</v>
      </c>
      <c r="B18" s="18" t="s">
        <v>19</v>
      </c>
      <c r="C18" s="18">
        <v>347</v>
      </c>
      <c r="D18" s="20">
        <v>1.8943116060705319E-2</v>
      </c>
      <c r="E18" s="18">
        <v>317</v>
      </c>
      <c r="F18" s="19">
        <v>1.6833050127442652E-2</v>
      </c>
      <c r="G18" s="20">
        <v>9.4637223974763485E-2</v>
      </c>
    </row>
    <row r="19" spans="1:7" ht="14.45" customHeight="1" x14ac:dyDescent="0.25">
      <c r="A19" s="13">
        <v>9</v>
      </c>
      <c r="B19" s="14" t="s">
        <v>22</v>
      </c>
      <c r="C19" s="14">
        <v>311</v>
      </c>
      <c r="D19" s="16">
        <v>1.6977836008297848E-2</v>
      </c>
      <c r="E19" s="14">
        <v>237</v>
      </c>
      <c r="F19" s="15">
        <v>1.2584961767204758E-2</v>
      </c>
      <c r="G19" s="16">
        <v>0.31223628691983119</v>
      </c>
    </row>
    <row r="20" spans="1:7" ht="14.45" customHeight="1" x14ac:dyDescent="0.25">
      <c r="A20" s="17">
        <v>10</v>
      </c>
      <c r="B20" s="18" t="s">
        <v>20</v>
      </c>
      <c r="C20" s="18">
        <v>271</v>
      </c>
      <c r="D20" s="20">
        <v>1.4794191505622884E-2</v>
      </c>
      <c r="E20" s="18">
        <v>233</v>
      </c>
      <c r="F20" s="19">
        <v>1.2372557349192863E-2</v>
      </c>
      <c r="G20" s="20">
        <v>0.16309012875536477</v>
      </c>
    </row>
    <row r="21" spans="1:7" ht="14.45" customHeight="1" x14ac:dyDescent="0.25">
      <c r="A21" s="13">
        <v>11</v>
      </c>
      <c r="B21" s="14" t="s">
        <v>17</v>
      </c>
      <c r="C21" s="14">
        <v>267</v>
      </c>
      <c r="D21" s="16">
        <v>1.4575827055355388E-2</v>
      </c>
      <c r="E21" s="14">
        <v>645</v>
      </c>
      <c r="F21" s="15">
        <v>3.4250212404418015E-2</v>
      </c>
      <c r="G21" s="16">
        <v>-0.586046511627907</v>
      </c>
    </row>
    <row r="22" spans="1:7" ht="14.45" customHeight="1" x14ac:dyDescent="0.25">
      <c r="A22" s="17">
        <v>12</v>
      </c>
      <c r="B22" s="18" t="s">
        <v>44</v>
      </c>
      <c r="C22" s="18">
        <v>240</v>
      </c>
      <c r="D22" s="20">
        <v>1.3101867016049788E-2</v>
      </c>
      <c r="E22" s="18">
        <v>438</v>
      </c>
      <c r="F22" s="19">
        <v>2.3258283772302463E-2</v>
      </c>
      <c r="G22" s="20">
        <v>-0.45205479452054798</v>
      </c>
    </row>
    <row r="23" spans="1:7" ht="14.45" customHeight="1" x14ac:dyDescent="0.25">
      <c r="A23" s="13">
        <v>13</v>
      </c>
      <c r="B23" s="14" t="s">
        <v>102</v>
      </c>
      <c r="C23" s="14">
        <v>225</v>
      </c>
      <c r="D23" s="16">
        <v>1.2283000327546676E-2</v>
      </c>
      <c r="E23" s="14">
        <v>169</v>
      </c>
      <c r="F23" s="15">
        <v>8.9740866610025487E-3</v>
      </c>
      <c r="G23" s="16">
        <v>0.33136094674556205</v>
      </c>
    </row>
    <row r="24" spans="1:7" ht="14.45" customHeight="1" x14ac:dyDescent="0.25">
      <c r="A24" s="17">
        <v>14</v>
      </c>
      <c r="B24" s="18" t="s">
        <v>18</v>
      </c>
      <c r="C24" s="18">
        <v>211</v>
      </c>
      <c r="D24" s="20">
        <v>1.1518724751610438E-2</v>
      </c>
      <c r="E24" s="18">
        <v>314</v>
      </c>
      <c r="F24" s="19">
        <v>1.6673746813933729E-2</v>
      </c>
      <c r="G24" s="20">
        <v>-0.32802547770700641</v>
      </c>
    </row>
    <row r="25" spans="1:7" ht="14.45" customHeight="1" x14ac:dyDescent="0.25">
      <c r="A25" s="13">
        <v>15</v>
      </c>
      <c r="B25" s="14" t="s">
        <v>78</v>
      </c>
      <c r="C25" s="14">
        <v>195</v>
      </c>
      <c r="D25" s="16">
        <v>1.0645266950540452E-2</v>
      </c>
      <c r="E25" s="14">
        <v>124</v>
      </c>
      <c r="F25" s="15">
        <v>6.5845369583687344E-3</v>
      </c>
      <c r="G25" s="16">
        <v>0.57258064516129026</v>
      </c>
    </row>
    <row r="26" spans="1:7" ht="14.45" customHeight="1" x14ac:dyDescent="0.25">
      <c r="A26" s="17">
        <v>16</v>
      </c>
      <c r="B26" s="18" t="s">
        <v>86</v>
      </c>
      <c r="C26" s="18">
        <v>156</v>
      </c>
      <c r="D26" s="20">
        <v>8.5162135604323619E-3</v>
      </c>
      <c r="E26" s="18">
        <v>166</v>
      </c>
      <c r="F26" s="19">
        <v>8.8147833474936273E-3</v>
      </c>
      <c r="G26" s="20">
        <v>-6.0240963855421659E-2</v>
      </c>
    </row>
    <row r="27" spans="1:7" ht="14.45" customHeight="1" x14ac:dyDescent="0.25">
      <c r="A27" s="13">
        <v>17</v>
      </c>
      <c r="B27" s="14" t="s">
        <v>120</v>
      </c>
      <c r="C27" s="14">
        <v>130</v>
      </c>
      <c r="D27" s="16">
        <v>7.0968446336936346E-3</v>
      </c>
      <c r="E27" s="14">
        <v>155</v>
      </c>
      <c r="F27" s="15">
        <v>8.2306711979609169E-3</v>
      </c>
      <c r="G27" s="16">
        <v>-0.16129032258064513</v>
      </c>
    </row>
    <row r="28" spans="1:7" ht="14.45" customHeight="1" x14ac:dyDescent="0.25">
      <c r="A28" s="17">
        <v>18</v>
      </c>
      <c r="B28" s="18" t="s">
        <v>109</v>
      </c>
      <c r="C28" s="18">
        <v>128</v>
      </c>
      <c r="D28" s="20">
        <v>6.9876624085598868E-3</v>
      </c>
      <c r="E28" s="18">
        <v>67</v>
      </c>
      <c r="F28" s="19">
        <v>3.5577740016992355E-3</v>
      </c>
      <c r="G28" s="20">
        <v>0.91044776119402981</v>
      </c>
    </row>
    <row r="29" spans="1:7" ht="14.45" customHeight="1" x14ac:dyDescent="0.25">
      <c r="A29" s="13">
        <v>19</v>
      </c>
      <c r="B29" s="14" t="s">
        <v>111</v>
      </c>
      <c r="C29" s="14">
        <v>115</v>
      </c>
      <c r="D29" s="16">
        <v>6.2779779451905228E-3</v>
      </c>
      <c r="E29" s="14">
        <v>84</v>
      </c>
      <c r="F29" s="15">
        <v>4.4604927782497875E-3</v>
      </c>
      <c r="G29" s="16">
        <v>0.36904761904761907</v>
      </c>
    </row>
    <row r="30" spans="1:7" ht="14.45" customHeight="1" x14ac:dyDescent="0.25">
      <c r="A30" s="17">
        <v>20</v>
      </c>
      <c r="B30" s="18" t="s">
        <v>130</v>
      </c>
      <c r="C30" s="18">
        <v>109</v>
      </c>
      <c r="D30" s="20">
        <v>5.9504312697892785E-3</v>
      </c>
      <c r="E30" s="18">
        <v>100</v>
      </c>
      <c r="F30" s="19">
        <v>5.3101104502973661E-3</v>
      </c>
      <c r="G30" s="20">
        <v>9.000000000000008E-2</v>
      </c>
    </row>
    <row r="31" spans="1:7" ht="14.45" customHeight="1" x14ac:dyDescent="0.25">
      <c r="A31" s="35"/>
      <c r="B31" s="24" t="s">
        <v>106</v>
      </c>
      <c r="C31" s="24">
        <f>C32-SUM(C11:C30)</f>
        <v>1536</v>
      </c>
      <c r="D31" s="25">
        <f>C31/C32</f>
        <v>8.3851948902718632E-2</v>
      </c>
      <c r="E31" s="24">
        <f>E32-SUM(E11:E30)</f>
        <v>1544</v>
      </c>
      <c r="F31" s="25">
        <f>E31/E32</f>
        <v>8.1988105352591337E-2</v>
      </c>
      <c r="G31" s="26">
        <f>C31/E31-1</f>
        <v>-5.1813471502590858E-3</v>
      </c>
    </row>
    <row r="32" spans="1:7" ht="14.45" customHeight="1" x14ac:dyDescent="0.25">
      <c r="A32" s="27"/>
      <c r="B32" s="28" t="s">
        <v>108</v>
      </c>
      <c r="C32" s="28">
        <v>18318</v>
      </c>
      <c r="D32" s="29">
        <v>1</v>
      </c>
      <c r="E32" s="28">
        <v>18832</v>
      </c>
      <c r="F32" s="29">
        <v>0.99999999999999956</v>
      </c>
      <c r="G32" s="30">
        <v>-2.7293967714528411E-2</v>
      </c>
    </row>
    <row r="33" spans="1:7" ht="12.75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47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  <row r="51" ht="15" customHeight="1" x14ac:dyDescent="0.25"/>
    <row r="53" ht="15" customHeight="1" x14ac:dyDescent="0.25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7" priority="5" operator="equal">
      <formula>0</formula>
    </cfRule>
  </conditionalFormatting>
  <conditionalFormatting sqref="G11:G32">
    <cfRule type="cellIs" dxfId="6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topLeftCell="A26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47">
        <v>45208</v>
      </c>
    </row>
    <row r="2" spans="1:10" ht="14.45" customHeight="1" x14ac:dyDescent="0.25">
      <c r="A2" s="84" t="s">
        <v>26</v>
      </c>
      <c r="B2" s="84"/>
      <c r="C2" s="84"/>
      <c r="D2" s="84"/>
      <c r="E2" s="84"/>
      <c r="F2" s="84"/>
      <c r="G2" s="84"/>
      <c r="H2" s="2"/>
      <c r="I2" s="2"/>
      <c r="J2" s="2"/>
    </row>
    <row r="3" spans="1:10" ht="14.45" customHeight="1" x14ac:dyDescent="0.25">
      <c r="A3" s="96" t="s">
        <v>116</v>
      </c>
      <c r="B3" s="96"/>
      <c r="C3" s="96"/>
      <c r="D3" s="96"/>
      <c r="E3" s="96"/>
      <c r="F3" s="96"/>
      <c r="G3" s="96"/>
      <c r="H3" s="77"/>
      <c r="I3" s="77"/>
      <c r="J3" s="77"/>
    </row>
    <row r="4" spans="1:10" ht="14.45" customHeight="1" x14ac:dyDescent="0.25">
      <c r="A4" s="78"/>
      <c r="B4" s="78"/>
      <c r="C4" s="78"/>
      <c r="D4" s="78"/>
      <c r="E4" s="78"/>
      <c r="F4" s="78"/>
      <c r="G4" s="79" t="s">
        <v>113</v>
      </c>
      <c r="H4" s="77"/>
      <c r="I4" s="77"/>
      <c r="J4" s="77"/>
    </row>
    <row r="5" spans="1:10" ht="14.45" customHeight="1" x14ac:dyDescent="0.25">
      <c r="A5" s="85" t="s">
        <v>0</v>
      </c>
      <c r="B5" s="85" t="s">
        <v>1</v>
      </c>
      <c r="C5" s="87" t="s">
        <v>126</v>
      </c>
      <c r="D5" s="87"/>
      <c r="E5" s="87"/>
      <c r="F5" s="87"/>
      <c r="G5" s="87"/>
    </row>
    <row r="6" spans="1:10" ht="14.45" customHeight="1" x14ac:dyDescent="0.25">
      <c r="A6" s="86"/>
      <c r="B6" s="86"/>
      <c r="C6" s="88" t="s">
        <v>127</v>
      </c>
      <c r="D6" s="88"/>
      <c r="E6" s="88"/>
      <c r="F6" s="88"/>
      <c r="G6" s="88"/>
    </row>
    <row r="7" spans="1:10" ht="14.45" customHeight="1" x14ac:dyDescent="0.25">
      <c r="A7" s="86"/>
      <c r="B7" s="86"/>
      <c r="C7" s="89">
        <v>2023</v>
      </c>
      <c r="D7" s="89"/>
      <c r="E7" s="89">
        <v>2022</v>
      </c>
      <c r="F7" s="89"/>
      <c r="G7" s="90" t="s">
        <v>3</v>
      </c>
    </row>
    <row r="8" spans="1:10" ht="14.45" customHeight="1" x14ac:dyDescent="0.25">
      <c r="A8" s="97" t="s">
        <v>4</v>
      </c>
      <c r="B8" s="97" t="s">
        <v>5</v>
      </c>
      <c r="C8" s="89"/>
      <c r="D8" s="89"/>
      <c r="E8" s="89"/>
      <c r="F8" s="89"/>
      <c r="G8" s="91"/>
    </row>
    <row r="9" spans="1:10" ht="14.45" customHeight="1" x14ac:dyDescent="0.25">
      <c r="A9" s="97"/>
      <c r="B9" s="97"/>
      <c r="C9" s="10" t="s">
        <v>6</v>
      </c>
      <c r="D9" s="9" t="s">
        <v>2</v>
      </c>
      <c r="E9" s="10" t="s">
        <v>6</v>
      </c>
      <c r="F9" s="9" t="s">
        <v>2</v>
      </c>
      <c r="G9" s="94" t="s">
        <v>7</v>
      </c>
    </row>
    <row r="10" spans="1:10" ht="14.45" customHeight="1" x14ac:dyDescent="0.25">
      <c r="A10" s="98"/>
      <c r="B10" s="98"/>
      <c r="C10" s="11" t="s">
        <v>8</v>
      </c>
      <c r="D10" s="12" t="s">
        <v>9</v>
      </c>
      <c r="E10" s="11" t="s">
        <v>8</v>
      </c>
      <c r="F10" s="12" t="s">
        <v>9</v>
      </c>
      <c r="G10" s="95"/>
    </row>
    <row r="11" spans="1:10" ht="14.45" customHeight="1" x14ac:dyDescent="0.25">
      <c r="A11" s="13">
        <v>1</v>
      </c>
      <c r="B11" s="14" t="s">
        <v>27</v>
      </c>
      <c r="C11" s="14">
        <v>8900</v>
      </c>
      <c r="D11" s="15">
        <v>0.27306476850857547</v>
      </c>
      <c r="E11" s="14">
        <v>10062</v>
      </c>
      <c r="F11" s="15">
        <v>0.27782533064582932</v>
      </c>
      <c r="G11" s="16">
        <v>-0.11548399920492947</v>
      </c>
    </row>
    <row r="12" spans="1:10" ht="14.45" customHeight="1" x14ac:dyDescent="0.25">
      <c r="A12" s="17">
        <v>2</v>
      </c>
      <c r="B12" s="18" t="s">
        <v>104</v>
      </c>
      <c r="C12" s="18">
        <v>7191</v>
      </c>
      <c r="D12" s="19">
        <v>0.22063019666799619</v>
      </c>
      <c r="E12" s="18">
        <v>8679</v>
      </c>
      <c r="F12" s="19">
        <v>0.23963884363696605</v>
      </c>
      <c r="G12" s="20">
        <v>-0.17144832353957828</v>
      </c>
    </row>
    <row r="13" spans="1:10" ht="14.45" customHeight="1" x14ac:dyDescent="0.25">
      <c r="A13" s="13">
        <v>3</v>
      </c>
      <c r="B13" s="14" t="s">
        <v>30</v>
      </c>
      <c r="C13" s="14">
        <v>2613</v>
      </c>
      <c r="D13" s="15">
        <v>8.0170588776731194E-2</v>
      </c>
      <c r="E13" s="14">
        <v>2633</v>
      </c>
      <c r="F13" s="15">
        <v>7.2700665433360026E-2</v>
      </c>
      <c r="G13" s="16">
        <v>-7.5958982149638699E-3</v>
      </c>
    </row>
    <row r="14" spans="1:10" ht="14.45" customHeight="1" x14ac:dyDescent="0.25">
      <c r="A14" s="17">
        <v>4</v>
      </c>
      <c r="B14" s="18" t="s">
        <v>18</v>
      </c>
      <c r="C14" s="18">
        <v>1974</v>
      </c>
      <c r="D14" s="19">
        <v>6.0565152026508758E-2</v>
      </c>
      <c r="E14" s="18">
        <v>3101</v>
      </c>
      <c r="F14" s="19">
        <v>8.562277383549162E-2</v>
      </c>
      <c r="G14" s="20">
        <v>-0.36343115124153502</v>
      </c>
    </row>
    <row r="15" spans="1:10" ht="14.45" customHeight="1" x14ac:dyDescent="0.25">
      <c r="A15" s="13">
        <v>5</v>
      </c>
      <c r="B15" s="14" t="s">
        <v>28</v>
      </c>
      <c r="C15" s="14">
        <v>1304</v>
      </c>
      <c r="D15" s="15">
        <v>4.0008590801705886E-2</v>
      </c>
      <c r="E15" s="14">
        <v>1194</v>
      </c>
      <c r="F15" s="15">
        <v>3.2967943231079329E-2</v>
      </c>
      <c r="G15" s="16">
        <v>9.2127303182579556E-2</v>
      </c>
    </row>
    <row r="16" spans="1:10" ht="14.45" customHeight="1" x14ac:dyDescent="0.25">
      <c r="A16" s="17">
        <v>6</v>
      </c>
      <c r="B16" s="18" t="s">
        <v>54</v>
      </c>
      <c r="C16" s="18">
        <v>1289</v>
      </c>
      <c r="D16" s="19">
        <v>3.9548369281747611E-2</v>
      </c>
      <c r="E16" s="18">
        <v>1407</v>
      </c>
      <c r="F16" s="19">
        <v>3.884915923461358E-2</v>
      </c>
      <c r="G16" s="20">
        <v>-8.3866382373845028E-2</v>
      </c>
    </row>
    <row r="17" spans="1:7" ht="14.45" customHeight="1" x14ac:dyDescent="0.25">
      <c r="A17" s="13">
        <v>7</v>
      </c>
      <c r="B17" s="14" t="s">
        <v>53</v>
      </c>
      <c r="C17" s="14">
        <v>1081</v>
      </c>
      <c r="D17" s="15">
        <v>3.316663087165956E-2</v>
      </c>
      <c r="E17" s="14">
        <v>1318</v>
      </c>
      <c r="F17" s="15">
        <v>3.6391749730789409E-2</v>
      </c>
      <c r="G17" s="16">
        <v>-0.17981790591805769</v>
      </c>
    </row>
    <row r="18" spans="1:7" ht="14.45" customHeight="1" x14ac:dyDescent="0.25">
      <c r="A18" s="17">
        <v>8</v>
      </c>
      <c r="B18" s="18" t="s">
        <v>50</v>
      </c>
      <c r="C18" s="18">
        <v>767</v>
      </c>
      <c r="D18" s="19">
        <v>2.3532660387199707E-2</v>
      </c>
      <c r="E18" s="18">
        <v>594</v>
      </c>
      <c r="F18" s="19">
        <v>1.6401137587320872E-2</v>
      </c>
      <c r="G18" s="20">
        <v>0.29124579124579131</v>
      </c>
    </row>
    <row r="19" spans="1:7" ht="14.45" customHeight="1" x14ac:dyDescent="0.25">
      <c r="A19" s="13">
        <v>9</v>
      </c>
      <c r="B19" s="14" t="s">
        <v>29</v>
      </c>
      <c r="C19" s="14">
        <v>693</v>
      </c>
      <c r="D19" s="15">
        <v>2.1262234222072223E-2</v>
      </c>
      <c r="E19" s="14">
        <v>581</v>
      </c>
      <c r="F19" s="15">
        <v>1.6042190131706106E-2</v>
      </c>
      <c r="G19" s="16">
        <v>0.19277108433734935</v>
      </c>
    </row>
    <row r="20" spans="1:7" ht="14.45" customHeight="1" x14ac:dyDescent="0.25">
      <c r="A20" s="17">
        <v>10</v>
      </c>
      <c r="B20" s="18" t="s">
        <v>46</v>
      </c>
      <c r="C20" s="18">
        <v>651</v>
      </c>
      <c r="D20" s="19">
        <v>1.997361396618906E-2</v>
      </c>
      <c r="E20" s="18">
        <v>729</v>
      </c>
      <c r="F20" s="19">
        <v>2.0128668857166524E-2</v>
      </c>
      <c r="G20" s="20">
        <v>-0.10699588477366251</v>
      </c>
    </row>
    <row r="21" spans="1:7" ht="14.45" customHeight="1" x14ac:dyDescent="0.25">
      <c r="A21" s="13">
        <v>11</v>
      </c>
      <c r="B21" s="14" t="s">
        <v>88</v>
      </c>
      <c r="C21" s="14">
        <v>475</v>
      </c>
      <c r="D21" s="15">
        <v>1.4573681465345319E-2</v>
      </c>
      <c r="E21" s="14">
        <v>438</v>
      </c>
      <c r="F21" s="15">
        <v>1.2093768119943673E-2</v>
      </c>
      <c r="G21" s="16">
        <v>8.4474885844748826E-2</v>
      </c>
    </row>
    <row r="22" spans="1:7" ht="14.45" customHeight="1" x14ac:dyDescent="0.25">
      <c r="A22" s="17">
        <v>12</v>
      </c>
      <c r="B22" s="18" t="s">
        <v>90</v>
      </c>
      <c r="C22" s="18">
        <v>430</v>
      </c>
      <c r="D22" s="19">
        <v>1.3193016905470499E-2</v>
      </c>
      <c r="E22" s="18">
        <v>360</v>
      </c>
      <c r="F22" s="19">
        <v>9.9400833862550737E-3</v>
      </c>
      <c r="G22" s="20">
        <v>0.19444444444444442</v>
      </c>
    </row>
    <row r="23" spans="1:7" ht="14.45" customHeight="1" x14ac:dyDescent="0.25">
      <c r="A23" s="13">
        <v>13</v>
      </c>
      <c r="B23" s="14" t="s">
        <v>56</v>
      </c>
      <c r="C23" s="14">
        <v>425</v>
      </c>
      <c r="D23" s="15">
        <v>1.3039609732151075E-2</v>
      </c>
      <c r="E23" s="14">
        <v>259</v>
      </c>
      <c r="F23" s="15">
        <v>7.1513377695557332E-3</v>
      </c>
      <c r="G23" s="16">
        <v>0.64092664092664098</v>
      </c>
    </row>
    <row r="24" spans="1:7" ht="14.45" customHeight="1" x14ac:dyDescent="0.25">
      <c r="A24" s="17">
        <v>14</v>
      </c>
      <c r="B24" s="18" t="s">
        <v>52</v>
      </c>
      <c r="C24" s="18">
        <v>388</v>
      </c>
      <c r="D24" s="19">
        <v>1.1904396649587335E-2</v>
      </c>
      <c r="E24" s="18">
        <v>348</v>
      </c>
      <c r="F24" s="19">
        <v>9.6087472733799046E-3</v>
      </c>
      <c r="G24" s="20">
        <v>0.11494252873563227</v>
      </c>
    </row>
    <row r="25" spans="1:7" ht="14.45" customHeight="1" x14ac:dyDescent="0.25">
      <c r="A25" s="13">
        <v>15</v>
      </c>
      <c r="B25" s="14" t="s">
        <v>87</v>
      </c>
      <c r="C25" s="14">
        <v>321</v>
      </c>
      <c r="D25" s="15">
        <v>9.8487405271070472E-3</v>
      </c>
      <c r="E25" s="14">
        <v>315</v>
      </c>
      <c r="F25" s="15">
        <v>8.6975729629731897E-3</v>
      </c>
      <c r="G25" s="16">
        <v>1.904761904761898E-2</v>
      </c>
    </row>
    <row r="26" spans="1:7" ht="14.45" customHeight="1" x14ac:dyDescent="0.25">
      <c r="A26" s="17"/>
      <c r="B26" s="18" t="s">
        <v>55</v>
      </c>
      <c r="C26" s="18">
        <v>321</v>
      </c>
      <c r="D26" s="19">
        <v>9.8487405271070472E-3</v>
      </c>
      <c r="E26" s="18">
        <v>299</v>
      </c>
      <c r="F26" s="19">
        <v>8.2557914791396309E-3</v>
      </c>
      <c r="G26" s="20">
        <v>7.3578595317725703E-2</v>
      </c>
    </row>
    <row r="27" spans="1:7" ht="14.45" customHeight="1" x14ac:dyDescent="0.25">
      <c r="A27" s="13">
        <v>17</v>
      </c>
      <c r="B27" s="14" t="s">
        <v>89</v>
      </c>
      <c r="C27" s="14">
        <v>276</v>
      </c>
      <c r="D27" s="15">
        <v>8.4680759672322286E-3</v>
      </c>
      <c r="E27" s="14">
        <v>312</v>
      </c>
      <c r="F27" s="15">
        <v>8.6147389347543974E-3</v>
      </c>
      <c r="G27" s="16">
        <v>-0.11538461538461542</v>
      </c>
    </row>
    <row r="28" spans="1:7" ht="14.45" customHeight="1" x14ac:dyDescent="0.25">
      <c r="A28" s="17">
        <v>18</v>
      </c>
      <c r="B28" s="18" t="s">
        <v>103</v>
      </c>
      <c r="C28" s="18">
        <v>240</v>
      </c>
      <c r="D28" s="19">
        <v>7.3635443193323718E-3</v>
      </c>
      <c r="E28" s="18">
        <v>161</v>
      </c>
      <c r="F28" s="19">
        <v>4.4454261810751858E-3</v>
      </c>
      <c r="G28" s="20">
        <v>0.49068322981366452</v>
      </c>
    </row>
    <row r="29" spans="1:7" ht="14.45" customHeight="1" x14ac:dyDescent="0.25">
      <c r="A29" s="13">
        <v>19</v>
      </c>
      <c r="B29" s="14" t="s">
        <v>110</v>
      </c>
      <c r="C29" s="14">
        <v>215</v>
      </c>
      <c r="D29" s="15">
        <v>6.5965084527352495E-3</v>
      </c>
      <c r="E29" s="14">
        <v>321</v>
      </c>
      <c r="F29" s="15">
        <v>8.8632410194107742E-3</v>
      </c>
      <c r="G29" s="16">
        <v>-0.33021806853582558</v>
      </c>
    </row>
    <row r="30" spans="1:7" ht="14.45" customHeight="1" x14ac:dyDescent="0.25">
      <c r="A30" s="17">
        <v>20</v>
      </c>
      <c r="B30" s="18" t="s">
        <v>119</v>
      </c>
      <c r="C30" s="18">
        <v>214</v>
      </c>
      <c r="D30" s="19">
        <v>6.5658270180713654E-3</v>
      </c>
      <c r="E30" s="18">
        <v>207</v>
      </c>
      <c r="F30" s="19">
        <v>5.7155479470966672E-3</v>
      </c>
      <c r="G30" s="20">
        <v>3.3816425120772875E-2</v>
      </c>
    </row>
    <row r="31" spans="1:7" ht="14.45" customHeight="1" x14ac:dyDescent="0.25">
      <c r="A31" s="35"/>
      <c r="B31" s="24" t="s">
        <v>106</v>
      </c>
      <c r="C31" s="24">
        <f>C32-SUM(C11:C30)</f>
        <v>2825</v>
      </c>
      <c r="D31" s="25">
        <f>C31/C32</f>
        <v>8.6675052925474796E-2</v>
      </c>
      <c r="E31" s="24">
        <f>E32-SUM(E11:E30)</f>
        <v>2899</v>
      </c>
      <c r="F31" s="25">
        <f>E31/E32</f>
        <v>8.004528260209294E-2</v>
      </c>
      <c r="G31" s="26">
        <f>C31/E31-1</f>
        <v>-2.5526043463263148E-2</v>
      </c>
    </row>
    <row r="32" spans="1:7" ht="14.45" customHeight="1" x14ac:dyDescent="0.25">
      <c r="A32" s="27"/>
      <c r="B32" s="28" t="s">
        <v>107</v>
      </c>
      <c r="C32" s="28">
        <v>32593</v>
      </c>
      <c r="D32" s="29">
        <v>1</v>
      </c>
      <c r="E32" s="28">
        <v>36217</v>
      </c>
      <c r="F32" s="29">
        <v>1.0000000000000016</v>
      </c>
      <c r="G32" s="30">
        <v>-0.100063506088301</v>
      </c>
    </row>
    <row r="33" spans="1:7" ht="12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49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5" priority="2" operator="equal">
      <formula>0</formula>
    </cfRule>
  </conditionalFormatting>
  <conditionalFormatting sqref="G11:G3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s="5" t="s">
        <v>24</v>
      </c>
      <c r="B1" s="5"/>
      <c r="C1" s="5"/>
      <c r="D1" s="5"/>
      <c r="E1" s="5"/>
      <c r="F1" s="5"/>
      <c r="G1" s="47">
        <v>45208</v>
      </c>
    </row>
    <row r="2" spans="1:9" ht="14.45" customHeight="1" x14ac:dyDescent="0.25">
      <c r="A2" s="84" t="s">
        <v>31</v>
      </c>
      <c r="B2" s="84"/>
      <c r="C2" s="84"/>
      <c r="D2" s="84"/>
      <c r="E2" s="84"/>
      <c r="F2" s="84"/>
      <c r="G2" s="84"/>
      <c r="H2" s="2"/>
      <c r="I2" s="2"/>
    </row>
    <row r="3" spans="1:9" ht="14.45" customHeight="1" x14ac:dyDescent="0.25">
      <c r="A3" s="96" t="s">
        <v>117</v>
      </c>
      <c r="B3" s="96"/>
      <c r="C3" s="96"/>
      <c r="D3" s="96"/>
      <c r="E3" s="96"/>
      <c r="F3" s="96"/>
      <c r="G3" s="96"/>
      <c r="H3" s="77"/>
      <c r="I3" s="77"/>
    </row>
    <row r="4" spans="1:9" ht="14.45" customHeight="1" x14ac:dyDescent="0.25">
      <c r="A4" s="78"/>
      <c r="B4" s="78"/>
      <c r="C4" s="78"/>
      <c r="D4" s="78"/>
      <c r="E4" s="78"/>
      <c r="F4" s="78"/>
      <c r="G4" s="79" t="s">
        <v>113</v>
      </c>
      <c r="H4" s="77"/>
      <c r="I4" s="77"/>
    </row>
    <row r="5" spans="1:9" ht="14.45" customHeight="1" x14ac:dyDescent="0.25">
      <c r="A5" s="85" t="s">
        <v>0</v>
      </c>
      <c r="B5" s="85" t="s">
        <v>1</v>
      </c>
      <c r="C5" s="87" t="s">
        <v>126</v>
      </c>
      <c r="D5" s="87"/>
      <c r="E5" s="87"/>
      <c r="F5" s="87"/>
      <c r="G5" s="87"/>
    </row>
    <row r="6" spans="1:9" ht="14.45" customHeight="1" x14ac:dyDescent="0.25">
      <c r="A6" s="86"/>
      <c r="B6" s="86"/>
      <c r="C6" s="88" t="s">
        <v>127</v>
      </c>
      <c r="D6" s="88"/>
      <c r="E6" s="88"/>
      <c r="F6" s="88"/>
      <c r="G6" s="88"/>
    </row>
    <row r="7" spans="1:9" ht="14.45" customHeight="1" x14ac:dyDescent="0.25">
      <c r="A7" s="86"/>
      <c r="B7" s="86"/>
      <c r="C7" s="89">
        <v>2023</v>
      </c>
      <c r="D7" s="89"/>
      <c r="E7" s="89">
        <v>2022</v>
      </c>
      <c r="F7" s="89"/>
      <c r="G7" s="90" t="s">
        <v>3</v>
      </c>
    </row>
    <row r="8" spans="1:9" ht="14.25" customHeight="1" x14ac:dyDescent="0.25">
      <c r="A8" s="97" t="s">
        <v>4</v>
      </c>
      <c r="B8" s="97" t="s">
        <v>5</v>
      </c>
      <c r="C8" s="89"/>
      <c r="D8" s="89"/>
      <c r="E8" s="89"/>
      <c r="F8" s="89"/>
      <c r="G8" s="91"/>
    </row>
    <row r="9" spans="1:9" ht="14.45" customHeight="1" x14ac:dyDescent="0.25">
      <c r="A9" s="97"/>
      <c r="B9" s="97"/>
      <c r="C9" s="10" t="s">
        <v>6</v>
      </c>
      <c r="D9" s="9" t="s">
        <v>2</v>
      </c>
      <c r="E9" s="10" t="s">
        <v>6</v>
      </c>
      <c r="F9" s="9" t="s">
        <v>2</v>
      </c>
      <c r="G9" s="94" t="s">
        <v>7</v>
      </c>
    </row>
    <row r="10" spans="1:9" ht="14.45" customHeight="1" x14ac:dyDescent="0.25">
      <c r="A10" s="98"/>
      <c r="B10" s="98"/>
      <c r="C10" s="11" t="s">
        <v>8</v>
      </c>
      <c r="D10" s="12" t="s">
        <v>9</v>
      </c>
      <c r="E10" s="11" t="s">
        <v>8</v>
      </c>
      <c r="F10" s="12" t="s">
        <v>9</v>
      </c>
      <c r="G10" s="95"/>
    </row>
    <row r="11" spans="1:9" ht="14.45" customHeight="1" x14ac:dyDescent="0.25">
      <c r="A11" s="13">
        <v>1</v>
      </c>
      <c r="B11" s="14" t="s">
        <v>91</v>
      </c>
      <c r="C11" s="14">
        <v>1718</v>
      </c>
      <c r="D11" s="15">
        <v>0.34107603732380387</v>
      </c>
      <c r="E11" s="14">
        <v>2429</v>
      </c>
      <c r="F11" s="15">
        <v>0.36999238385376998</v>
      </c>
      <c r="G11" s="16">
        <v>-0.2927130506381227</v>
      </c>
    </row>
    <row r="12" spans="1:9" ht="14.45" customHeight="1" x14ac:dyDescent="0.25">
      <c r="A12" s="17">
        <v>2</v>
      </c>
      <c r="B12" s="18" t="s">
        <v>92</v>
      </c>
      <c r="C12" s="18">
        <v>617</v>
      </c>
      <c r="D12" s="19">
        <v>0.12249354774667461</v>
      </c>
      <c r="E12" s="18">
        <v>664</v>
      </c>
      <c r="F12" s="19">
        <v>0.10114242193450114</v>
      </c>
      <c r="G12" s="20">
        <v>-7.0783132530120474E-2</v>
      </c>
    </row>
    <row r="13" spans="1:9" ht="14.45" customHeight="1" x14ac:dyDescent="0.25">
      <c r="A13" s="13">
        <v>3</v>
      </c>
      <c r="B13" s="14" t="s">
        <v>93</v>
      </c>
      <c r="C13" s="14">
        <v>418</v>
      </c>
      <c r="D13" s="15">
        <v>8.2985904308119918E-2</v>
      </c>
      <c r="E13" s="14">
        <v>485</v>
      </c>
      <c r="F13" s="15">
        <v>7.3876618431073876E-2</v>
      </c>
      <c r="G13" s="16">
        <v>-0.13814432989690717</v>
      </c>
    </row>
    <row r="14" spans="1:9" ht="14.45" customHeight="1" x14ac:dyDescent="0.25">
      <c r="A14" s="17">
        <v>4</v>
      </c>
      <c r="B14" s="18" t="s">
        <v>13</v>
      </c>
      <c r="C14" s="18">
        <v>403</v>
      </c>
      <c r="D14" s="19">
        <v>8.0007941234862018E-2</v>
      </c>
      <c r="E14" s="18">
        <v>613</v>
      </c>
      <c r="F14" s="19">
        <v>9.3373952779893368E-2</v>
      </c>
      <c r="G14" s="20">
        <v>-0.34257748776508967</v>
      </c>
    </row>
    <row r="15" spans="1:9" ht="14.45" customHeight="1" x14ac:dyDescent="0.25">
      <c r="A15" s="13">
        <v>5</v>
      </c>
      <c r="B15" s="14" t="s">
        <v>94</v>
      </c>
      <c r="C15" s="14">
        <v>257</v>
      </c>
      <c r="D15" s="15">
        <v>5.1022433988485209E-2</v>
      </c>
      <c r="E15" s="14">
        <v>250</v>
      </c>
      <c r="F15" s="15">
        <v>3.8080731150038079E-2</v>
      </c>
      <c r="G15" s="16">
        <v>2.8000000000000025E-2</v>
      </c>
    </row>
    <row r="16" spans="1:9" ht="14.45" customHeight="1" x14ac:dyDescent="0.25">
      <c r="A16" s="17">
        <v>6</v>
      </c>
      <c r="B16" s="18" t="s">
        <v>18</v>
      </c>
      <c r="C16" s="18">
        <v>209</v>
      </c>
      <c r="D16" s="19">
        <v>4.1492952154059959E-2</v>
      </c>
      <c r="E16" s="18">
        <v>298</v>
      </c>
      <c r="F16" s="19">
        <v>4.5392231530845394E-2</v>
      </c>
      <c r="G16" s="20">
        <v>-0.29865771812080533</v>
      </c>
    </row>
    <row r="17" spans="1:8" ht="14.45" customHeight="1" x14ac:dyDescent="0.25">
      <c r="A17" s="13">
        <v>7</v>
      </c>
      <c r="B17" s="14" t="s">
        <v>96</v>
      </c>
      <c r="C17" s="14">
        <v>175</v>
      </c>
      <c r="D17" s="15">
        <v>3.4742902521342066E-2</v>
      </c>
      <c r="E17" s="14">
        <v>226</v>
      </c>
      <c r="F17" s="15">
        <v>3.4424980959634428E-2</v>
      </c>
      <c r="G17" s="16">
        <v>-0.22566371681415931</v>
      </c>
    </row>
    <row r="18" spans="1:8" ht="14.45" customHeight="1" x14ac:dyDescent="0.25">
      <c r="A18" s="17">
        <v>8</v>
      </c>
      <c r="B18" s="18" t="s">
        <v>95</v>
      </c>
      <c r="C18" s="18">
        <v>133</v>
      </c>
      <c r="D18" s="19">
        <v>2.6404605916219973E-2</v>
      </c>
      <c r="E18" s="18">
        <v>220</v>
      </c>
      <c r="F18" s="19">
        <v>3.3511043412033509E-2</v>
      </c>
      <c r="G18" s="20">
        <v>-0.3954545454545455</v>
      </c>
    </row>
    <row r="19" spans="1:8" ht="14.45" customHeight="1" x14ac:dyDescent="0.25">
      <c r="A19" s="13">
        <v>9</v>
      </c>
      <c r="B19" s="14" t="s">
        <v>101</v>
      </c>
      <c r="C19" s="14">
        <v>126</v>
      </c>
      <c r="D19" s="15">
        <v>2.501488981536629E-2</v>
      </c>
      <c r="E19" s="14">
        <v>106</v>
      </c>
      <c r="F19" s="15">
        <v>1.6146230007616145E-2</v>
      </c>
      <c r="G19" s="16">
        <v>0.18867924528301883</v>
      </c>
    </row>
    <row r="20" spans="1:8" ht="14.45" customHeight="1" x14ac:dyDescent="0.25">
      <c r="A20" s="17">
        <v>10</v>
      </c>
      <c r="B20" s="18" t="s">
        <v>100</v>
      </c>
      <c r="C20" s="18">
        <v>102</v>
      </c>
      <c r="D20" s="19">
        <v>2.0250148898153662E-2</v>
      </c>
      <c r="E20" s="18">
        <v>102</v>
      </c>
      <c r="F20" s="19">
        <v>1.5536938309215537E-2</v>
      </c>
      <c r="G20" s="20">
        <v>0</v>
      </c>
    </row>
    <row r="21" spans="1:8" ht="14.45" customHeight="1" x14ac:dyDescent="0.25">
      <c r="A21" s="13">
        <v>11</v>
      </c>
      <c r="B21" s="14" t="s">
        <v>99</v>
      </c>
      <c r="C21" s="14">
        <v>95</v>
      </c>
      <c r="D21" s="15">
        <v>1.8860432797299979E-2</v>
      </c>
      <c r="E21" s="14">
        <v>163</v>
      </c>
      <c r="F21" s="15">
        <v>2.4828636709824829E-2</v>
      </c>
      <c r="G21" s="16">
        <v>-0.41717791411042948</v>
      </c>
    </row>
    <row r="22" spans="1:8" ht="14.45" customHeight="1" x14ac:dyDescent="0.25">
      <c r="A22" s="17">
        <v>12</v>
      </c>
      <c r="B22" s="18" t="s">
        <v>98</v>
      </c>
      <c r="C22" s="18">
        <v>91</v>
      </c>
      <c r="D22" s="19">
        <v>1.8066309311097876E-2</v>
      </c>
      <c r="E22" s="18">
        <v>148</v>
      </c>
      <c r="F22" s="19">
        <v>2.2543792840822544E-2</v>
      </c>
      <c r="G22" s="20">
        <v>-0.38513513513513509</v>
      </c>
    </row>
    <row r="23" spans="1:8" ht="14.45" customHeight="1" x14ac:dyDescent="0.25">
      <c r="A23" s="13">
        <v>13</v>
      </c>
      <c r="B23" s="14" t="s">
        <v>97</v>
      </c>
      <c r="C23" s="14">
        <v>88</v>
      </c>
      <c r="D23" s="15">
        <v>1.7470716696446297E-2</v>
      </c>
      <c r="E23" s="14">
        <v>170</v>
      </c>
      <c r="F23" s="15">
        <v>2.5894897182025894E-2</v>
      </c>
      <c r="G23" s="16">
        <v>-0.48235294117647054</v>
      </c>
    </row>
    <row r="24" spans="1:8" ht="14.45" customHeight="1" x14ac:dyDescent="0.25">
      <c r="A24" s="17">
        <v>14</v>
      </c>
      <c r="B24" s="18" t="s">
        <v>22</v>
      </c>
      <c r="C24" s="18">
        <v>83</v>
      </c>
      <c r="D24" s="19">
        <v>1.6478062338693669E-2</v>
      </c>
      <c r="E24" s="18">
        <v>103</v>
      </c>
      <c r="F24" s="19">
        <v>1.5689261233815689E-2</v>
      </c>
      <c r="G24" s="20">
        <v>-0.19417475728155342</v>
      </c>
    </row>
    <row r="25" spans="1:8" ht="14.45" customHeight="1" x14ac:dyDescent="0.25">
      <c r="A25" s="13">
        <v>15</v>
      </c>
      <c r="B25" s="14" t="s">
        <v>105</v>
      </c>
      <c r="C25" s="14">
        <v>69</v>
      </c>
      <c r="D25" s="15">
        <v>1.3698630136986301E-2</v>
      </c>
      <c r="E25" s="14">
        <v>27</v>
      </c>
      <c r="F25" s="15">
        <v>4.1127189642041128E-3</v>
      </c>
      <c r="G25" s="16">
        <v>1.5555555555555554</v>
      </c>
    </row>
    <row r="26" spans="1:8" ht="14.45" customHeight="1" x14ac:dyDescent="0.25">
      <c r="A26" s="36"/>
      <c r="B26" s="37" t="s">
        <v>106</v>
      </c>
      <c r="C26" s="37">
        <f>C27-SUM(C11:C25)</f>
        <v>453</v>
      </c>
      <c r="D26" s="38">
        <f>C26/C27</f>
        <v>8.9934484812388332E-2</v>
      </c>
      <c r="E26" s="37">
        <f>E27-SUM(E11:E25)</f>
        <v>561</v>
      </c>
      <c r="F26" s="38">
        <f>E26/E27</f>
        <v>8.5453160700685454E-2</v>
      </c>
      <c r="G26" s="39">
        <f>C26/E26-1</f>
        <v>-0.19251336898395721</v>
      </c>
    </row>
    <row r="27" spans="1:8" x14ac:dyDescent="0.25">
      <c r="A27" s="27"/>
      <c r="B27" s="28" t="s">
        <v>107</v>
      </c>
      <c r="C27" s="28">
        <v>5037</v>
      </c>
      <c r="D27" s="29">
        <v>1</v>
      </c>
      <c r="E27" s="28">
        <v>6565</v>
      </c>
      <c r="F27" s="29">
        <v>0.99999999999999867</v>
      </c>
      <c r="G27" s="30">
        <v>-0.23274942878903271</v>
      </c>
    </row>
    <row r="28" spans="1:8" x14ac:dyDescent="0.25">
      <c r="A28" s="31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25">
      <c r="A29" s="5" t="s">
        <v>49</v>
      </c>
      <c r="B29" s="5"/>
      <c r="C29" s="5"/>
      <c r="D29" s="5"/>
      <c r="E29" s="5"/>
      <c r="F29" s="5"/>
      <c r="G29" s="5"/>
    </row>
    <row r="30" spans="1:8" x14ac:dyDescent="0.25">
      <c r="A30" s="6" t="s">
        <v>48</v>
      </c>
      <c r="B30" s="5"/>
      <c r="C30" s="5"/>
      <c r="D30" s="5"/>
      <c r="E30" s="5"/>
      <c r="F30" s="5"/>
      <c r="G30" s="5"/>
    </row>
    <row r="49" spans="1:1" x14ac:dyDescent="0.25">
      <c r="A49" t="s">
        <v>24</v>
      </c>
    </row>
    <row r="50" spans="1:1" x14ac:dyDescent="0.25">
      <c r="A50" s="1" t="s">
        <v>48</v>
      </c>
    </row>
    <row r="51" spans="1:1" x14ac:dyDescent="0.25">
      <c r="A51" s="4"/>
    </row>
    <row r="52" spans="1:1" x14ac:dyDescent="0.25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C11:G25">
    <cfRule type="cellIs" dxfId="3" priority="8" operator="equal">
      <formula>0</formula>
    </cfRule>
  </conditionalFormatting>
  <conditionalFormatting sqref="G11:G27">
    <cfRule type="cellIs" dxfId="2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>
      <selection activeCell="C5" sqref="C5:G6"/>
    </sheetView>
  </sheetViews>
  <sheetFormatPr defaultColWidth="9.140625" defaultRowHeight="14.25" x14ac:dyDescent="0.2"/>
  <cols>
    <col min="1" max="1" width="8" style="5" customWidth="1"/>
    <col min="2" max="2" width="22.28515625" style="5" bestFit="1" customWidth="1"/>
    <col min="3" max="7" width="11.7109375" style="5" customWidth="1"/>
    <col min="8" max="9" width="9" style="5" customWidth="1"/>
    <col min="10" max="16384" width="9.140625" style="5"/>
  </cols>
  <sheetData>
    <row r="1" spans="1:10" x14ac:dyDescent="0.2">
      <c r="A1" s="5" t="s">
        <v>24</v>
      </c>
      <c r="G1" s="47">
        <v>45208</v>
      </c>
    </row>
    <row r="2" spans="1:10" x14ac:dyDescent="0.2">
      <c r="A2" s="84" t="s">
        <v>32</v>
      </c>
      <c r="B2" s="84"/>
      <c r="C2" s="84"/>
      <c r="D2" s="84"/>
      <c r="E2" s="84"/>
      <c r="F2" s="84"/>
      <c r="G2" s="84"/>
    </row>
    <row r="3" spans="1:10" customFormat="1" ht="14.45" customHeight="1" x14ac:dyDescent="0.25">
      <c r="A3" s="96" t="s">
        <v>118</v>
      </c>
      <c r="B3" s="96"/>
      <c r="C3" s="96"/>
      <c r="D3" s="96"/>
      <c r="E3" s="96"/>
      <c r="F3" s="96"/>
      <c r="G3" s="96"/>
      <c r="H3" s="77"/>
      <c r="I3" s="77"/>
      <c r="J3" s="77"/>
    </row>
    <row r="4" spans="1:10" customFormat="1" ht="14.45" customHeight="1" x14ac:dyDescent="0.25">
      <c r="A4" s="76"/>
      <c r="B4" s="76"/>
      <c r="C4" s="76"/>
      <c r="D4" s="76"/>
      <c r="E4" s="76"/>
      <c r="F4" s="76"/>
      <c r="G4" s="79" t="s">
        <v>113</v>
      </c>
      <c r="H4" s="77"/>
      <c r="I4" s="77"/>
      <c r="J4" s="77"/>
    </row>
    <row r="5" spans="1:10" ht="14.45" customHeight="1" x14ac:dyDescent="0.2">
      <c r="A5" s="85" t="s">
        <v>0</v>
      </c>
      <c r="B5" s="85" t="s">
        <v>1</v>
      </c>
      <c r="C5" s="87" t="s">
        <v>126</v>
      </c>
      <c r="D5" s="87"/>
      <c r="E5" s="87"/>
      <c r="F5" s="87"/>
      <c r="G5" s="87"/>
    </row>
    <row r="6" spans="1:10" ht="15" customHeight="1" x14ac:dyDescent="0.2">
      <c r="A6" s="86"/>
      <c r="B6" s="86"/>
      <c r="C6" s="88" t="s">
        <v>127</v>
      </c>
      <c r="D6" s="88"/>
      <c r="E6" s="88"/>
      <c r="F6" s="88"/>
      <c r="G6" s="88"/>
    </row>
    <row r="7" spans="1:10" ht="15" customHeight="1" x14ac:dyDescent="0.2">
      <c r="A7" s="86"/>
      <c r="B7" s="86"/>
      <c r="C7" s="89">
        <v>2023</v>
      </c>
      <c r="D7" s="89"/>
      <c r="E7" s="89">
        <v>2022</v>
      </c>
      <c r="F7" s="89"/>
      <c r="G7" s="90" t="s">
        <v>3</v>
      </c>
    </row>
    <row r="8" spans="1:10" ht="15" customHeight="1" x14ac:dyDescent="0.2">
      <c r="A8" s="97" t="s">
        <v>4</v>
      </c>
      <c r="B8" s="97" t="s">
        <v>5</v>
      </c>
      <c r="C8" s="89"/>
      <c r="D8" s="89"/>
      <c r="E8" s="89"/>
      <c r="F8" s="89"/>
      <c r="G8" s="91"/>
    </row>
    <row r="9" spans="1:10" ht="15" customHeight="1" x14ac:dyDescent="0.2">
      <c r="A9" s="97"/>
      <c r="B9" s="97"/>
      <c r="C9" s="10" t="s">
        <v>6</v>
      </c>
      <c r="D9" s="9" t="s">
        <v>2</v>
      </c>
      <c r="E9" s="10" t="s">
        <v>6</v>
      </c>
      <c r="F9" s="9" t="s">
        <v>2</v>
      </c>
      <c r="G9" s="94" t="s">
        <v>7</v>
      </c>
    </row>
    <row r="10" spans="1:10" ht="15" customHeight="1" x14ac:dyDescent="0.2">
      <c r="A10" s="98"/>
      <c r="B10" s="98"/>
      <c r="C10" s="11" t="s">
        <v>8</v>
      </c>
      <c r="D10" s="12" t="s">
        <v>9</v>
      </c>
      <c r="E10" s="11" t="s">
        <v>8</v>
      </c>
      <c r="F10" s="12" t="s">
        <v>9</v>
      </c>
      <c r="G10" s="95"/>
    </row>
    <row r="11" spans="1:10" x14ac:dyDescent="0.2">
      <c r="A11" s="13">
        <v>1</v>
      </c>
      <c r="B11" s="14" t="s">
        <v>34</v>
      </c>
      <c r="C11" s="40">
        <v>1212</v>
      </c>
      <c r="D11" s="15">
        <v>0.16882574174676138</v>
      </c>
      <c r="E11" s="40">
        <v>1166</v>
      </c>
      <c r="F11" s="15">
        <v>0.13117336033299584</v>
      </c>
      <c r="G11" s="16">
        <v>3.9451114922812947E-2</v>
      </c>
    </row>
    <row r="12" spans="1:10" x14ac:dyDescent="0.2">
      <c r="A12" s="17">
        <v>2</v>
      </c>
      <c r="B12" s="18" t="s">
        <v>33</v>
      </c>
      <c r="C12" s="41">
        <v>1208</v>
      </c>
      <c r="D12" s="19">
        <v>0.1682685610809305</v>
      </c>
      <c r="E12" s="41">
        <v>1436</v>
      </c>
      <c r="F12" s="19">
        <v>0.16154798065024187</v>
      </c>
      <c r="G12" s="20">
        <v>-0.15877437325905297</v>
      </c>
    </row>
    <row r="13" spans="1:10" x14ac:dyDescent="0.2">
      <c r="A13" s="13">
        <v>3</v>
      </c>
      <c r="B13" s="14" t="s">
        <v>39</v>
      </c>
      <c r="C13" s="40">
        <v>805</v>
      </c>
      <c r="D13" s="15">
        <v>0.11213260899846775</v>
      </c>
      <c r="E13" s="40">
        <v>738</v>
      </c>
      <c r="F13" s="15">
        <v>8.3023962200472493E-2</v>
      </c>
      <c r="G13" s="16">
        <v>9.0785907859078696E-2</v>
      </c>
    </row>
    <row r="14" spans="1:10" x14ac:dyDescent="0.2">
      <c r="A14" s="17">
        <v>4</v>
      </c>
      <c r="B14" s="18" t="s">
        <v>37</v>
      </c>
      <c r="C14" s="41">
        <v>596</v>
      </c>
      <c r="D14" s="19">
        <v>8.3019919208803458E-2</v>
      </c>
      <c r="E14" s="41">
        <v>776</v>
      </c>
      <c r="F14" s="19">
        <v>8.7298908763640451E-2</v>
      </c>
      <c r="G14" s="20">
        <v>-0.23195876288659789</v>
      </c>
    </row>
    <row r="15" spans="1:10" x14ac:dyDescent="0.2">
      <c r="A15" s="13">
        <v>5</v>
      </c>
      <c r="B15" s="14" t="s">
        <v>36</v>
      </c>
      <c r="C15" s="40">
        <v>447</v>
      </c>
      <c r="D15" s="15">
        <v>6.226493940660259E-2</v>
      </c>
      <c r="E15" s="40">
        <v>721</v>
      </c>
      <c r="F15" s="15">
        <v>8.1111486106423672E-2</v>
      </c>
      <c r="G15" s="16">
        <v>-0.38002773925104028</v>
      </c>
    </row>
    <row r="16" spans="1:10" x14ac:dyDescent="0.2">
      <c r="A16" s="17">
        <v>6</v>
      </c>
      <c r="B16" s="18" t="s">
        <v>51</v>
      </c>
      <c r="C16" s="41">
        <v>370</v>
      </c>
      <c r="D16" s="19">
        <v>5.1539211589357849E-2</v>
      </c>
      <c r="E16" s="41">
        <v>677</v>
      </c>
      <c r="F16" s="19">
        <v>7.6161547980650238E-2</v>
      </c>
      <c r="G16" s="20">
        <v>-0.45347119645494827</v>
      </c>
    </row>
    <row r="17" spans="1:8" x14ac:dyDescent="0.2">
      <c r="A17" s="13">
        <v>7</v>
      </c>
      <c r="B17" s="14" t="s">
        <v>41</v>
      </c>
      <c r="C17" s="40">
        <v>355</v>
      </c>
      <c r="D17" s="15">
        <v>4.944978409249199E-2</v>
      </c>
      <c r="E17" s="40">
        <v>372</v>
      </c>
      <c r="F17" s="15">
        <v>4.1849476881538984E-2</v>
      </c>
      <c r="G17" s="16">
        <v>-4.5698924731182755E-2</v>
      </c>
    </row>
    <row r="18" spans="1:8" x14ac:dyDescent="0.2">
      <c r="A18" s="17">
        <v>8</v>
      </c>
      <c r="B18" s="18" t="s">
        <v>40</v>
      </c>
      <c r="C18" s="41">
        <v>311</v>
      </c>
      <c r="D18" s="19">
        <v>4.3320796768352141E-2</v>
      </c>
      <c r="E18" s="41">
        <v>396</v>
      </c>
      <c r="F18" s="19">
        <v>4.4549443131960853E-2</v>
      </c>
      <c r="G18" s="20">
        <v>-0.21464646464646464</v>
      </c>
    </row>
    <row r="19" spans="1:8" x14ac:dyDescent="0.2">
      <c r="A19" s="13"/>
      <c r="B19" s="14" t="s">
        <v>38</v>
      </c>
      <c r="C19" s="40">
        <v>311</v>
      </c>
      <c r="D19" s="15">
        <v>4.3320796768352141E-2</v>
      </c>
      <c r="E19" s="40">
        <v>393</v>
      </c>
      <c r="F19" s="15">
        <v>4.4211947350658115E-2</v>
      </c>
      <c r="G19" s="16">
        <v>-0.20865139949109412</v>
      </c>
    </row>
    <row r="20" spans="1:8" x14ac:dyDescent="0.2">
      <c r="A20" s="17">
        <v>10</v>
      </c>
      <c r="B20" s="18" t="s">
        <v>83</v>
      </c>
      <c r="C20" s="41">
        <v>252</v>
      </c>
      <c r="D20" s="19">
        <v>3.5102381947346425E-2</v>
      </c>
      <c r="E20" s="41">
        <v>236</v>
      </c>
      <c r="F20" s="19">
        <v>2.6549668129148385E-2</v>
      </c>
      <c r="G20" s="20">
        <v>6.7796610169491567E-2</v>
      </c>
    </row>
    <row r="21" spans="1:8" x14ac:dyDescent="0.2">
      <c r="A21" s="13">
        <v>11</v>
      </c>
      <c r="B21" s="14" t="s">
        <v>57</v>
      </c>
      <c r="C21" s="40">
        <v>242</v>
      </c>
      <c r="D21" s="15">
        <v>3.3709430282769189E-2</v>
      </c>
      <c r="E21" s="40">
        <v>220</v>
      </c>
      <c r="F21" s="15">
        <v>2.474969062886714E-2</v>
      </c>
      <c r="G21" s="16">
        <v>0.10000000000000009</v>
      </c>
    </row>
    <row r="22" spans="1:8" x14ac:dyDescent="0.2">
      <c r="A22" s="17">
        <v>12</v>
      </c>
      <c r="B22" s="18" t="s">
        <v>35</v>
      </c>
      <c r="C22" s="41">
        <v>233</v>
      </c>
      <c r="D22" s="19">
        <v>3.2455773784649672E-2</v>
      </c>
      <c r="E22" s="41">
        <v>751</v>
      </c>
      <c r="F22" s="19">
        <v>8.448644391945101E-2</v>
      </c>
      <c r="G22" s="20">
        <v>-0.68974700399467381</v>
      </c>
    </row>
    <row r="23" spans="1:8" x14ac:dyDescent="0.2">
      <c r="A23" s="13">
        <v>13</v>
      </c>
      <c r="B23" s="14" t="s">
        <v>82</v>
      </c>
      <c r="C23" s="40">
        <v>189</v>
      </c>
      <c r="D23" s="15">
        <v>2.6326786460509819E-2</v>
      </c>
      <c r="E23" s="40">
        <v>289</v>
      </c>
      <c r="F23" s="15">
        <v>3.2512093598830012E-2</v>
      </c>
      <c r="G23" s="16">
        <v>-0.34602076124567471</v>
      </c>
    </row>
    <row r="24" spans="1:8" x14ac:dyDescent="0.2">
      <c r="A24" s="17">
        <v>14</v>
      </c>
      <c r="B24" s="18" t="s">
        <v>79</v>
      </c>
      <c r="C24" s="41">
        <v>115</v>
      </c>
      <c r="D24" s="19">
        <v>1.6018944142638252E-2</v>
      </c>
      <c r="E24" s="41">
        <v>80</v>
      </c>
      <c r="F24" s="19">
        <v>8.9998875014062323E-3</v>
      </c>
      <c r="G24" s="20">
        <v>0.4375</v>
      </c>
    </row>
    <row r="25" spans="1:8" x14ac:dyDescent="0.2">
      <c r="A25" s="13">
        <v>15</v>
      </c>
      <c r="B25" s="14" t="s">
        <v>128</v>
      </c>
      <c r="C25" s="40">
        <v>71</v>
      </c>
      <c r="D25" s="15">
        <v>9.8899568184983976E-3</v>
      </c>
      <c r="E25" s="40">
        <v>153</v>
      </c>
      <c r="F25" s="15">
        <v>1.721228484643942E-2</v>
      </c>
      <c r="G25" s="16">
        <v>-0.53594771241830064</v>
      </c>
    </row>
    <row r="26" spans="1:8" hidden="1" x14ac:dyDescent="0.2">
      <c r="A26" s="13"/>
      <c r="B26" s="14"/>
      <c r="C26" s="40"/>
      <c r="D26" s="22"/>
      <c r="E26" s="40"/>
      <c r="F26" s="22"/>
      <c r="G26" s="22"/>
    </row>
    <row r="27" spans="1:8" x14ac:dyDescent="0.2">
      <c r="A27" s="35"/>
      <c r="B27" s="24" t="s">
        <v>106</v>
      </c>
      <c r="C27" s="42">
        <f>C28-SUM(C11:C25)</f>
        <v>462</v>
      </c>
      <c r="D27" s="25">
        <f>C27/C28</f>
        <v>6.4354366903468449E-2</v>
      </c>
      <c r="E27" s="42">
        <f>E28-SUM(E11:E25)</f>
        <v>485</v>
      </c>
      <c r="F27" s="25">
        <f>E27/E28</f>
        <v>5.4561817977275287E-2</v>
      </c>
      <c r="G27" s="26">
        <f>C27/E27-1</f>
        <v>-4.7422680412371188E-2</v>
      </c>
    </row>
    <row r="28" spans="1:8" x14ac:dyDescent="0.2">
      <c r="A28" s="27"/>
      <c r="B28" s="28" t="s">
        <v>107</v>
      </c>
      <c r="C28" s="43">
        <v>7179</v>
      </c>
      <c r="D28" s="29">
        <v>1</v>
      </c>
      <c r="E28" s="43">
        <v>8889</v>
      </c>
      <c r="F28" s="29">
        <v>1</v>
      </c>
      <c r="G28" s="30">
        <v>-0.19237259534255824</v>
      </c>
    </row>
    <row r="29" spans="1:8" x14ac:dyDescent="0.2">
      <c r="A29" s="44" t="s">
        <v>84</v>
      </c>
      <c r="H29" s="44"/>
    </row>
    <row r="30" spans="1:8" x14ac:dyDescent="0.2">
      <c r="A30" s="7" t="s">
        <v>42</v>
      </c>
    </row>
    <row r="31" spans="1:8" x14ac:dyDescent="0.2">
      <c r="A31" s="5" t="s">
        <v>49</v>
      </c>
    </row>
    <row r="32" spans="1:8" x14ac:dyDescent="0.2">
      <c r="A32" s="45" t="s">
        <v>85</v>
      </c>
    </row>
    <row r="33" spans="1:1" x14ac:dyDescent="0.2">
      <c r="A33" s="6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C11:G26">
    <cfRule type="cellIs" dxfId="1" priority="2" operator="equal">
      <formula>0</formula>
    </cfRule>
  </conditionalFormatting>
  <conditionalFormatting sqref="G11: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2023-10-10T11:48:09Z</dcterms:modified>
</cp:coreProperties>
</file>