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1/PR PC 03 March 2021/FINAL 2103/"/>
    </mc:Choice>
  </mc:AlternateContent>
  <xr:revisionPtr revIDLastSave="986" documentId="8_{FFB1525D-15BA-4758-820E-B26AADB9D050}" xr6:coauthVersionLast="46" xr6:coauthVersionMax="46" xr10:uidLastSave="{06740CBB-241E-44AA-9E06-8C5677025E8F}"/>
  <bookViews>
    <workbookView xWindow="-108" yWindow="-108" windowWidth="23256" windowHeight="12576" xr2:uid="{C6045607-BF42-4ECD-822A-B887FB11672D}"/>
  </bookViews>
  <sheets>
    <sheet name="By Market" sheetId="1" r:id="rId1"/>
    <sheet name="By Manufacturer EU" sheetId="2" r:id="rId2"/>
    <sheet name="By Manufacturer Total" sheetId="3" r:id="rId3"/>
    <sheet name="By Manufacturer Western Europe" sheetId="4" r:id="rId4"/>
  </sheets>
  <definedNames>
    <definedName name="_xlnm.Print_Area" localSheetId="1">'By Manufacturer EU'!$A$1:$K$66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<sst xmlns="http://schemas.openxmlformats.org/spreadsheetml/2006/main" count="245" uniqueCount="117">
  <si>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</si>
  <si>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</si>
  <si>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</si>
  <si>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</si>
  <si>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</si>
  <si>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</si>
  <si>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</si>
  <si>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</si>
  <si>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</si>
  <si>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</si>
  <si>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</si>
  <si>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</si>
  <si>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</si>
  <si>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</si>
  <si>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</si>
  <si>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</si>
  <si>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</si>
  <si>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</si>
  <si>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</si>
  <si>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</si>
  <si>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</si>
  <si>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</si>
  <si>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</si>
  <si>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</si>
  <si>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</si>
  <si>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</si>
  <si>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</si>
  <si>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</si>
  <si>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</si>
  <si>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</si>
  <si>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</si>
  <si>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</si>
  <si>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</si>
  <si>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</si>
  <si>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</si>
  <si>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</si>
  <si>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</si>
  <si>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</si>
  <si>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</si>
  <si>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</si>
  <si>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</si>
  <si>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</si>
  <si>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</si>
  <si>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</si>
  <si>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</si>
  <si>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</si>
  <si>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</si>
  <si>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</si>
  <si>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</si>
  <si>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</si>
  <si>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</si>
  <si>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PORSCHE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</si>
  <si>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</si>
  <si>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</si>
  <si>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</si>
  <si>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</si>
  <si>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</si>
  <si>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</si>
  <si>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</si>
  <si>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</si>
  <si>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</si>
  <si>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</si>
  <si>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</si>
  <si>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</si>
  <si>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</si>
  <si>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</si>
  <si>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</si>
  <si>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</si>
  <si>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</si>
  <si>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</si>
  <si>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</si>
  <si>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</si>
  <si>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</si>
  <si>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</si>
  <si>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</si>
  <si>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</si>
  <si>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</si>
  <si>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</si>
  <si>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</si>
  <si>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</si>
  <si>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</si>
  <si>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</si>
  <si>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</si>
  <si>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</si>
  <si>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</si>
  <si>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</si>
  <si>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</si>
  <si>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</si>
  <si>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</si>
  <si>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</si>
  <si>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</si>
  <si>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</si>
  <si>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</si>
  <si>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</si>
  <si>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</si>
  <si>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</si>
  <si>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</si>
  <si>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</si>
  <si>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</si>
  <si>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</si>
  <si>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</si>
  <si>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STELLANTIS</t>
  </si>
  <si>
    <t>21/20</t>
  </si>
  <si>
    <t xml:space="preserve"> '21</t>
  </si>
  <si>
    <r>
      <rPr>
        <i/>
        <vertAlign val="superscript"/>
        <sz val="8.5"/>
        <color theme="0" tint="-0.499984740745262"/>
        <rFont val="Corbel"/>
        <family val="2"/>
      </rPr>
      <t>1</t>
    </r>
    <r>
      <rPr>
        <i/>
        <sz val="8.5"/>
        <color theme="0" tint="-0.499984740745262"/>
        <rFont val="Corbel"/>
        <family val="2"/>
      </rPr>
      <t>Data for Malta n.a.</t>
    </r>
  </si>
  <si>
    <r>
      <rPr>
        <i/>
        <vertAlign val="superscript"/>
        <sz val="8.5"/>
        <color theme="0" tint="-0.499984740745262"/>
        <rFont val="Corbel"/>
        <family val="2"/>
      </rPr>
      <t>2</t>
    </r>
    <r>
      <rPr>
        <i/>
        <sz val="8.5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</si>
  <si>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8.5"/>
        <color theme="0" tint="-0.499984740745262"/>
        <rFont val="Corbel"/>
        <family val="2"/>
      </rPr>
      <t>3</t>
    </r>
    <r>
      <rPr>
        <i/>
        <sz val="8.5"/>
        <color theme="0" tint="-0.499984740745262"/>
        <rFont val="Corbel"/>
        <family val="2"/>
      </rPr>
      <t>Member States having joined the EU since 2004</t>
    </r>
  </si>
  <si>
    <r>
      <rPr>
        <i/>
        <vertAlign val="superscript"/>
        <sz val="8.5"/>
        <color indexed="23"/>
        <rFont val="Corbel"/>
        <family val="2"/>
      </rPr>
      <t>1</t>
    </r>
    <r>
      <rPr>
        <i/>
        <sz val="8.5"/>
        <color indexed="23"/>
        <rFont val="Corbel"/>
        <family val="2"/>
      </rPr>
      <t>ACEA estimation based on total by market</t>
    </r>
  </si>
  <si>
    <t>March</t>
  </si>
  <si>
    <t>Jan-Mar</t>
  </si>
  <si>
    <r>
      <t>SEAT</t>
    </r>
    <r>
      <rPr>
        <vertAlign val="superscript"/>
        <sz val="11"/>
        <rFont val="Calibri"/>
        <family val="2"/>
        <scheme val="minor"/>
      </rPr>
      <t>2</t>
    </r>
  </si>
  <si>
    <r>
      <rPr>
        <i/>
        <vertAlign val="superscript"/>
        <sz val="8.5"/>
        <color indexed="23"/>
        <rFont val="Corbel"/>
        <family val="2"/>
      </rPr>
      <t>2</t>
    </r>
    <r>
      <rPr>
        <i/>
        <sz val="8.5"/>
        <color indexed="23"/>
        <rFont val="Corbel"/>
        <family val="2"/>
      </rPr>
      <t>Includes Cupra</t>
    </r>
  </si>
  <si>
    <r>
      <t>OTHERS</t>
    </r>
    <r>
      <rPr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</si>
  <si>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8.5"/>
        <color indexed="23"/>
        <rFont val="Corbel"/>
        <family val="2"/>
      </rPr>
      <t>3</t>
    </r>
    <r>
      <rPr>
        <i/>
        <sz val="8.5"/>
        <color indexed="23"/>
        <rFont val="Corbel"/>
        <family val="2"/>
      </rPr>
      <t>Includes Bentley, Lamborghini and Bugatti</t>
    </r>
  </si>
  <si>
    <r>
      <rPr>
        <i/>
        <vertAlign val="superscript"/>
        <sz val="8.5"/>
        <color indexed="23"/>
        <rFont val="Corbel"/>
        <family val="2"/>
      </rPr>
      <t>4</t>
    </r>
    <r>
      <rPr>
        <i/>
        <sz val="8.5"/>
        <color indexed="23"/>
        <rFont val="Corbel"/>
        <family val="2"/>
      </rPr>
      <t>Includes Dodge, Maserati and RAM</t>
    </r>
  </si>
  <si>
    <t>Next press release: Wednesday 19 May 2021</t>
  </si>
  <si>
    <t xml:space="preserve"> 8.00 AM (6.00 AM GMT), 16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</si>
</sst>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0.0;\-0.0"/>
    <numFmt numFmtId="165" formatCode="0.0%"/>
    <numFmt numFmtId="166" formatCode="\+0.0%;\-0.0%"/>
    <numFmt numFmtId="167" formatCode="0.0"/>
    <numFmt numFmtId="168" formatCode="\+0.00;\-0.0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b/>
      <sz val="11"/>
      <color indexed="10"/>
      <name val="Corbel"/>
      <family val="2"/>
    </font>
    <font>
      <i/>
      <sz val="8.5"/>
      <color theme="0" tint="-0.499984740745262"/>
      <name val="Corbel"/>
      <family val="2"/>
    </font>
    <font>
      <i/>
      <vertAlign val="superscript"/>
      <sz val="8.5"/>
      <color theme="0" tint="-0.499984740745262"/>
      <name val="Corbel"/>
      <family val="2"/>
    </font>
    <font>
      <i/>
      <sz val="8.5"/>
      <color indexed="23"/>
      <name val="Corbel"/>
      <family val="2"/>
    </font>
    <font>
      <i/>
      <vertAlign val="superscript"/>
      <sz val="8.5"/>
      <color indexed="23"/>
      <name val="Corbel"/>
      <family val="2"/>
    </font>
    <font>
      <u/>
      <sz val="10"/>
      <color theme="10"/>
      <name val="Arial"/>
      <family val="2"/>
    </font>
    <font>
      <b/>
      <sz val="12"/>
      <color indexed="1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0" fillId="0" borderId="0" applyNumberFormat="0" applyFill="0" applyBorder="0" applyAlignment="0" applyProtection="0"/>
  </cellStyleXfs>
  <cellXfs count="23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13" fillId="0" borderId="0" xfId="0" quotePrefix="1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5" fontId="26" fillId="0" borderId="0" xfId="1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2" fillId="0" borderId="0" xfId="0" applyNumberFormat="1" applyFont="1" applyAlignment="1">
      <alignment vertical="center"/>
    </xf>
    <xf numFmtId="17" fontId="31" fillId="0" borderId="0" xfId="0" quotePrefix="1" applyNumberFormat="1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3" fontId="31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2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4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5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6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7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2" fillId="0" borderId="46" xfId="0" applyFont="1" applyBorder="1" applyAlignment="1">
      <alignment vertical="center"/>
    </xf>
    <xf numFmtId="0" fontId="49" fillId="0" borderId="0" xfId="0" quotePrefix="1" applyFont="1" applyAlignment="1">
      <alignment vertical="center"/>
    </xf>
    <xf numFmtId="0" fontId="49" fillId="0" borderId="0" xfId="0" applyFont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4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167" fontId="16" fillId="0" borderId="29" xfId="0" applyNumberFormat="1" applyFont="1" applyBorder="1" applyAlignment="1">
      <alignment vertical="center"/>
    </xf>
    <xf numFmtId="167" fontId="16" fillId="0" borderId="30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64" fontId="16" fillId="0" borderId="31" xfId="0" applyNumberFormat="1" applyFont="1" applyBorder="1" applyAlignment="1">
      <alignment vertical="center"/>
    </xf>
    <xf numFmtId="167" fontId="16" fillId="0" borderId="55" xfId="0" applyNumberFormat="1" applyFont="1" applyBorder="1" applyAlignment="1">
      <alignment vertical="center"/>
    </xf>
    <xf numFmtId="0" fontId="3" fillId="3" borderId="23" xfId="3" applyFont="1" applyFill="1" applyBorder="1" applyAlignment="1">
      <alignment vertical="center"/>
    </xf>
    <xf numFmtId="3" fontId="3" fillId="3" borderId="24" xfId="3" applyNumberFormat="1" applyFont="1" applyFill="1" applyBorder="1" applyAlignment="1">
      <alignment vertical="center"/>
    </xf>
    <xf numFmtId="3" fontId="3" fillId="3" borderId="25" xfId="3" applyNumberFormat="1" applyFont="1" applyFill="1" applyBorder="1" applyAlignment="1">
      <alignment vertical="center"/>
    </xf>
    <xf numFmtId="164" fontId="3" fillId="3" borderId="26" xfId="3" applyNumberFormat="1" applyFont="1" applyFill="1" applyBorder="1" applyAlignment="1">
      <alignment vertical="center"/>
    </xf>
    <xf numFmtId="0" fontId="56" fillId="0" borderId="0" xfId="0" applyFont="1" applyAlignment="1">
      <alignment horizontal="right" vertical="center"/>
    </xf>
    <xf numFmtId="49" fontId="56" fillId="0" borderId="0" xfId="0" quotePrefix="1" applyNumberFormat="1" applyFont="1" applyAlignment="1">
      <alignment horizontal="right" vertical="center"/>
    </xf>
    <xf numFmtId="0" fontId="58" fillId="0" borderId="0" xfId="0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53" fillId="0" borderId="0" xfId="2" applyFont="1" applyAlignment="1">
      <alignment vertical="center"/>
    </xf>
    <xf numFmtId="0" fontId="54" fillId="0" borderId="0" xfId="4" applyFont="1" applyAlignment="1" applyProtection="1">
      <alignment vertical="center"/>
    </xf>
    <xf numFmtId="49" fontId="28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4" fillId="0" borderId="0" xfId="4" applyFont="1" applyAlignment="1" applyProtection="1">
      <alignment horizontal="center" vertical="center"/>
    </xf>
    <xf numFmtId="0" fontId="53" fillId="0" borderId="0" xfId="2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48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168" fontId="15" fillId="0" borderId="20" xfId="0" applyNumberFormat="1" applyFont="1" applyBorder="1" applyAlignment="1">
      <alignment vertical="center"/>
    </xf>
  </cellXfs>
  <cellStyles count="5">
    <cellStyle name="20% - Accent1" xfId="3" builtinId="30"/>
    <cellStyle name="Explanatory Text" xfId="2" builtinId="53"/>
    <cellStyle name="Hyperlink" xfId="4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35855</xdr:rowOff>
    </xdr:from>
    <xdr:to>
      <xdr:col>9</xdr:col>
      <xdr:colOff>116541</xdr:colOff>
      <xdr:row>65</xdr:row>
      <xdr:rowOff>11382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E122A4-4C07-42CB-98AC-E45921022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888067"/>
          <a:ext cx="7772400" cy="261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C4" sqref="C4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69"/>
      <c r="D1" s="208" t="s">
        <v>0</v>
      </c>
      <c r="E1" s="208"/>
      <c r="F1" s="208"/>
      <c r="G1" s="208"/>
      <c r="H1" s="208"/>
      <c r="I1" s="208"/>
      <c r="J1" s="169"/>
      <c r="K1" s="169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209" t="s">
        <v>1</v>
      </c>
      <c r="E3" s="210"/>
      <c r="F3" s="210"/>
      <c r="G3" s="210"/>
      <c r="H3" s="210"/>
      <c r="I3" s="211"/>
      <c r="J3" s="8"/>
    </row>
    <row r="4" spans="1:20" ht="20.100000000000001" customHeight="1" x14ac:dyDescent="0.25">
      <c r="A4" s="1"/>
      <c r="B4" s="9"/>
      <c r="C4" s="2"/>
      <c r="D4" s="209" t="s">
        <v>116</v>
      </c>
      <c r="E4" s="210"/>
      <c r="F4" s="210"/>
      <c r="G4" s="210"/>
      <c r="H4" s="210"/>
      <c r="I4" s="211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12" t="s">
        <v>2</v>
      </c>
      <c r="E6" s="212"/>
      <c r="F6" s="212"/>
      <c r="G6" s="212"/>
      <c r="H6" s="212"/>
      <c r="I6" s="212"/>
      <c r="J6" s="14"/>
    </row>
    <row r="7" spans="1:20" ht="15.6" x14ac:dyDescent="0.25">
      <c r="A7" s="1"/>
      <c r="B7" s="13"/>
      <c r="C7" s="1"/>
      <c r="D7" s="205" t="s">
        <v>3</v>
      </c>
      <c r="E7" s="205"/>
      <c r="F7" s="205"/>
      <c r="G7" s="205"/>
      <c r="H7" s="205"/>
      <c r="I7" s="205"/>
      <c r="J7" s="14"/>
    </row>
    <row r="8" spans="1:20" ht="17.399999999999999" x14ac:dyDescent="0.25">
      <c r="A8" s="1"/>
      <c r="B8" s="13"/>
      <c r="C8" s="1"/>
      <c r="D8" s="205" t="s">
        <v>94</v>
      </c>
      <c r="E8" s="205"/>
      <c r="F8" s="205"/>
      <c r="G8" s="205"/>
      <c r="H8" s="205"/>
      <c r="I8" s="205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44302</v>
      </c>
      <c r="J10" s="20"/>
      <c r="K10" s="18"/>
    </row>
    <row r="11" spans="1:20" ht="14.4" x14ac:dyDescent="0.25">
      <c r="C11" s="21"/>
      <c r="D11" s="22" t="s">
        <v>108</v>
      </c>
      <c r="E11" s="23" t="str">
        <f>D11</f>
        <v>March</v>
      </c>
      <c r="F11" s="24" t="s">
        <v>4</v>
      </c>
      <c r="G11" s="22" t="s">
        <v>109</v>
      </c>
      <c r="H11" s="25" t="str">
        <f>G11</f>
        <v>Jan-Mar</v>
      </c>
      <c r="I11" s="24" t="s">
        <v>4</v>
      </c>
      <c r="J11" s="26"/>
    </row>
    <row r="12" spans="1:20" ht="15" thickBot="1" x14ac:dyDescent="0.3">
      <c r="C12" s="21"/>
      <c r="D12" s="27">
        <v>2021</v>
      </c>
      <c r="E12" s="28">
        <v>2020</v>
      </c>
      <c r="F12" s="29" t="s">
        <v>102</v>
      </c>
      <c r="G12" s="27">
        <f>D12</f>
        <v>2021</v>
      </c>
      <c r="H12" s="28">
        <f>E12</f>
        <v>2020</v>
      </c>
      <c r="I12" s="29" t="str">
        <f>F12</f>
        <v>21/20</v>
      </c>
      <c r="J12" s="30"/>
    </row>
    <row r="13" spans="1:20" ht="14.4" x14ac:dyDescent="0.25">
      <c r="C13" s="179" t="s">
        <v>5</v>
      </c>
      <c r="D13" s="31">
        <v>29526</v>
      </c>
      <c r="E13" s="32">
        <v>10654</v>
      </c>
      <c r="F13" s="33">
        <v>177.13534822601841</v>
      </c>
      <c r="G13" s="31">
        <v>63522</v>
      </c>
      <c r="H13" s="32">
        <v>54680</v>
      </c>
      <c r="I13" s="33">
        <v>16.17044623262619</v>
      </c>
      <c r="J13" s="34"/>
      <c r="M13" s="35"/>
    </row>
    <row r="14" spans="1:20" ht="14.4" x14ac:dyDescent="0.25">
      <c r="C14" s="116" t="s">
        <v>6</v>
      </c>
      <c r="D14" s="31">
        <v>44966</v>
      </c>
      <c r="E14" s="32">
        <v>28801</v>
      </c>
      <c r="F14" s="33">
        <v>56.126523384604695</v>
      </c>
      <c r="G14" s="31">
        <v>119237</v>
      </c>
      <c r="H14" s="32">
        <v>127416</v>
      </c>
      <c r="I14" s="33">
        <v>-6.4191310353487783</v>
      </c>
      <c r="J14" s="34"/>
      <c r="M14" s="35"/>
    </row>
    <row r="15" spans="1:20" ht="14.4" x14ac:dyDescent="0.25">
      <c r="C15" s="116" t="s">
        <v>7</v>
      </c>
      <c r="D15" s="31">
        <v>2155</v>
      </c>
      <c r="E15" s="32">
        <v>1609</v>
      </c>
      <c r="F15" s="33">
        <v>33.934120571783716</v>
      </c>
      <c r="G15" s="31">
        <v>5584</v>
      </c>
      <c r="H15" s="32">
        <v>5927</v>
      </c>
      <c r="I15" s="33">
        <v>-5.7870760924582418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6" t="s">
        <v>8</v>
      </c>
      <c r="D16" s="31">
        <v>4149</v>
      </c>
      <c r="E16" s="32">
        <v>2716</v>
      </c>
      <c r="F16" s="33">
        <v>52.761413843888072</v>
      </c>
      <c r="G16" s="31">
        <v>10468</v>
      </c>
      <c r="H16" s="32">
        <v>10001</v>
      </c>
      <c r="I16" s="33">
        <v>4.6695330466953306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6" t="s">
        <v>9</v>
      </c>
      <c r="D17" s="31">
        <v>964</v>
      </c>
      <c r="E17" s="32">
        <v>742</v>
      </c>
      <c r="F17" s="33">
        <v>29.919137466307276</v>
      </c>
      <c r="G17" s="31">
        <v>2699</v>
      </c>
      <c r="H17" s="32">
        <v>2941</v>
      </c>
      <c r="I17" s="33">
        <v>-8.2284937096225779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6" t="s">
        <v>10</v>
      </c>
      <c r="D18" s="31">
        <v>20053</v>
      </c>
      <c r="E18" s="32">
        <v>13685</v>
      </c>
      <c r="F18" s="33">
        <v>46.532700036536355</v>
      </c>
      <c r="G18" s="31">
        <v>49534</v>
      </c>
      <c r="H18" s="32">
        <v>50194</v>
      </c>
      <c r="I18" s="33">
        <v>-1.3148981950033869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6" t="s">
        <v>11</v>
      </c>
      <c r="D19" s="31">
        <v>23736</v>
      </c>
      <c r="E19" s="32">
        <v>15178</v>
      </c>
      <c r="F19" s="33">
        <v>56.384240347871916</v>
      </c>
      <c r="G19" s="31">
        <v>43900</v>
      </c>
      <c r="H19" s="32">
        <v>48847</v>
      </c>
      <c r="I19" s="33">
        <v>-10.127541097713268</v>
      </c>
      <c r="J19" s="34"/>
      <c r="K19" s="36"/>
      <c r="M19" s="35"/>
    </row>
    <row r="20" spans="2:20" ht="14.4" x14ac:dyDescent="0.25">
      <c r="C20" s="116" t="s">
        <v>12</v>
      </c>
      <c r="D20" s="31">
        <v>2116</v>
      </c>
      <c r="E20" s="32">
        <v>1685</v>
      </c>
      <c r="F20" s="33">
        <v>25.578635014836799</v>
      </c>
      <c r="G20" s="31">
        <v>5728</v>
      </c>
      <c r="H20" s="32">
        <v>5647</v>
      </c>
      <c r="I20" s="33">
        <v>1.4343899415618913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6" t="s">
        <v>13</v>
      </c>
      <c r="D21" s="31">
        <v>10428</v>
      </c>
      <c r="E21" s="32">
        <v>9200</v>
      </c>
      <c r="F21" s="33">
        <v>13.347826086956522</v>
      </c>
      <c r="G21" s="31">
        <v>27978</v>
      </c>
      <c r="H21" s="32">
        <v>28272</v>
      </c>
      <c r="I21" s="33">
        <v>-1.0398981324278438</v>
      </c>
      <c r="J21" s="34"/>
      <c r="K21" s="36"/>
      <c r="M21" s="35"/>
    </row>
    <row r="22" spans="2:20" ht="14.4" x14ac:dyDescent="0.25">
      <c r="C22" s="116" t="s">
        <v>14</v>
      </c>
      <c r="D22" s="31">
        <v>182774</v>
      </c>
      <c r="E22" s="32">
        <v>62668</v>
      </c>
      <c r="F22" s="33">
        <v>191.6544328844067</v>
      </c>
      <c r="G22" s="31">
        <v>441791</v>
      </c>
      <c r="H22" s="32">
        <v>364679</v>
      </c>
      <c r="I22" s="33">
        <v>21.145171506996562</v>
      </c>
      <c r="J22" s="34"/>
      <c r="M22" s="35"/>
    </row>
    <row r="23" spans="2:20" ht="14.4" x14ac:dyDescent="0.25">
      <c r="C23" s="116" t="s">
        <v>15</v>
      </c>
      <c r="D23" s="31">
        <v>292349</v>
      </c>
      <c r="E23" s="32">
        <v>215119</v>
      </c>
      <c r="F23" s="33">
        <v>35.901059413626882</v>
      </c>
      <c r="G23" s="31">
        <v>656452</v>
      </c>
      <c r="H23" s="32">
        <v>701362</v>
      </c>
      <c r="I23" s="33">
        <v>-6.4032553802458647</v>
      </c>
      <c r="J23" s="34"/>
      <c r="M23" s="35"/>
    </row>
    <row r="24" spans="2:20" ht="14.4" x14ac:dyDescent="0.25">
      <c r="C24" s="116" t="s">
        <v>16</v>
      </c>
      <c r="D24" s="31">
        <v>8984</v>
      </c>
      <c r="E24" s="32">
        <v>3743</v>
      </c>
      <c r="F24" s="33">
        <v>140.02137323002938</v>
      </c>
      <c r="G24" s="31">
        <v>23439</v>
      </c>
      <c r="H24" s="32">
        <v>21390</v>
      </c>
      <c r="I24" s="33">
        <v>9.5792426367461445</v>
      </c>
      <c r="J24" s="34"/>
      <c r="M24" s="35"/>
    </row>
    <row r="25" spans="2:20" ht="14.4" x14ac:dyDescent="0.25">
      <c r="C25" s="116" t="s">
        <v>17</v>
      </c>
      <c r="D25" s="31">
        <v>12434</v>
      </c>
      <c r="E25" s="32">
        <v>11479</v>
      </c>
      <c r="F25" s="33">
        <v>8.3195400296193043</v>
      </c>
      <c r="G25" s="31">
        <v>32194</v>
      </c>
      <c r="H25" s="32">
        <v>32671</v>
      </c>
      <c r="I25" s="33">
        <v>-1.4600104067827737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6" t="s">
        <v>18</v>
      </c>
      <c r="D26" s="31">
        <v>9230</v>
      </c>
      <c r="E26" s="32">
        <v>6007</v>
      </c>
      <c r="F26" s="33">
        <v>53.654070251373398</v>
      </c>
      <c r="G26" s="31">
        <v>48139</v>
      </c>
      <c r="H26" s="32">
        <v>49795</v>
      </c>
      <c r="I26" s="33">
        <v>-3.3256351039260972</v>
      </c>
      <c r="J26" s="34"/>
      <c r="K26" s="36"/>
      <c r="M26" s="35"/>
    </row>
    <row r="27" spans="2:20" ht="14.4" x14ac:dyDescent="0.25">
      <c r="C27" s="116" t="s">
        <v>19</v>
      </c>
      <c r="D27" s="31">
        <v>169684</v>
      </c>
      <c r="E27" s="32">
        <v>28415</v>
      </c>
      <c r="F27" s="33">
        <v>497.16346999824037</v>
      </c>
      <c r="G27" s="31">
        <v>446978</v>
      </c>
      <c r="H27" s="32">
        <v>347406</v>
      </c>
      <c r="I27" s="33">
        <v>28.661566006344163</v>
      </c>
      <c r="J27" s="34"/>
      <c r="M27" s="35"/>
    </row>
    <row r="28" spans="2:20" ht="14.4" x14ac:dyDescent="0.25">
      <c r="C28" s="116" t="s">
        <v>20</v>
      </c>
      <c r="D28" s="31">
        <v>1375</v>
      </c>
      <c r="E28" s="32">
        <v>1067</v>
      </c>
      <c r="F28" s="33">
        <v>28.865979381443296</v>
      </c>
      <c r="G28" s="31">
        <v>3442</v>
      </c>
      <c r="H28" s="32">
        <v>3870</v>
      </c>
      <c r="I28" s="33">
        <v>-11.059431524547804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6" t="s">
        <v>21</v>
      </c>
      <c r="D29" s="31">
        <v>3073</v>
      </c>
      <c r="E29" s="32">
        <v>2236</v>
      </c>
      <c r="F29" s="33">
        <v>37.432915921288014</v>
      </c>
      <c r="G29" s="31">
        <v>7614</v>
      </c>
      <c r="H29" s="32">
        <v>10728</v>
      </c>
      <c r="I29" s="33">
        <v>-29.026845637583893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6" t="s">
        <v>22</v>
      </c>
      <c r="D30" s="31">
        <v>4967</v>
      </c>
      <c r="E30" s="32">
        <v>2798</v>
      </c>
      <c r="F30" s="33">
        <v>77.519656897784131</v>
      </c>
      <c r="G30" s="31">
        <v>12456</v>
      </c>
      <c r="H30" s="32">
        <v>11912</v>
      </c>
      <c r="I30" s="33">
        <v>4.5668233713901945</v>
      </c>
      <c r="J30" s="34"/>
      <c r="K30" s="36"/>
      <c r="M30" s="35"/>
    </row>
    <row r="31" spans="2:20" ht="14.4" x14ac:dyDescent="0.25">
      <c r="C31" s="116" t="s">
        <v>23</v>
      </c>
      <c r="D31" s="31">
        <v>24186</v>
      </c>
      <c r="E31" s="32">
        <v>29496</v>
      </c>
      <c r="F31" s="33">
        <v>-18.002441008950363</v>
      </c>
      <c r="G31" s="31">
        <v>80885</v>
      </c>
      <c r="H31" s="32">
        <v>103203</v>
      </c>
      <c r="I31" s="33">
        <v>-21.625340348633276</v>
      </c>
      <c r="J31" s="34"/>
      <c r="M31" s="35"/>
    </row>
    <row r="32" spans="2:20" ht="14.4" x14ac:dyDescent="0.25">
      <c r="B32" s="37"/>
      <c r="C32" s="116" t="s">
        <v>24</v>
      </c>
      <c r="D32" s="31">
        <v>47849</v>
      </c>
      <c r="E32" s="38">
        <v>29657</v>
      </c>
      <c r="F32" s="33">
        <v>61.341335940924566</v>
      </c>
      <c r="G32" s="31">
        <v>117865</v>
      </c>
      <c r="H32" s="38">
        <v>107636</v>
      </c>
      <c r="I32" s="33">
        <v>9.5033260247500841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6" t="s">
        <v>25</v>
      </c>
      <c r="D33" s="31">
        <v>12699</v>
      </c>
      <c r="E33" s="32">
        <v>10596</v>
      </c>
      <c r="F33" s="33">
        <v>19.847112117780295</v>
      </c>
      <c r="G33" s="31">
        <v>31039</v>
      </c>
      <c r="H33" s="32">
        <v>45282</v>
      </c>
      <c r="I33" s="33">
        <v>-31.453999381652753</v>
      </c>
      <c r="J33" s="34"/>
      <c r="K33" s="36"/>
      <c r="M33" s="39"/>
    </row>
    <row r="34" spans="2:20" ht="14.4" x14ac:dyDescent="0.25">
      <c r="C34" s="116" t="s">
        <v>26</v>
      </c>
      <c r="D34" s="31">
        <v>7861</v>
      </c>
      <c r="E34" s="38">
        <v>6654</v>
      </c>
      <c r="F34" s="33">
        <v>18.139464983468589</v>
      </c>
      <c r="G34" s="31">
        <v>20762</v>
      </c>
      <c r="H34" s="38">
        <v>27979</v>
      </c>
      <c r="I34" s="33">
        <v>-25.794345759319487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6" t="s">
        <v>88</v>
      </c>
      <c r="D35" s="31">
        <v>6542</v>
      </c>
      <c r="E35" s="32">
        <v>5013</v>
      </c>
      <c r="F35" s="33">
        <v>30.500698184719727</v>
      </c>
      <c r="G35" s="31">
        <v>15402</v>
      </c>
      <c r="H35" s="32">
        <v>18996</v>
      </c>
      <c r="I35" s="33">
        <v>-18.919772583701832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6" t="s">
        <v>27</v>
      </c>
      <c r="D36" s="31">
        <v>7067</v>
      </c>
      <c r="E36" s="32">
        <v>2743</v>
      </c>
      <c r="F36" s="33">
        <v>157.63762304046665</v>
      </c>
      <c r="G36" s="31">
        <v>16291</v>
      </c>
      <c r="H36" s="32">
        <v>14508</v>
      </c>
      <c r="I36" s="33">
        <v>12.289771160738901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0" t="s">
        <v>28</v>
      </c>
      <c r="D37" s="31">
        <v>85819</v>
      </c>
      <c r="E37" s="38">
        <v>37643</v>
      </c>
      <c r="F37" s="33">
        <v>127.98129798368888</v>
      </c>
      <c r="G37" s="31">
        <v>186061</v>
      </c>
      <c r="H37" s="32">
        <v>218703</v>
      </c>
      <c r="I37" s="33">
        <v>-14.9252639424242</v>
      </c>
      <c r="J37" s="34"/>
      <c r="K37" s="36"/>
      <c r="M37" s="35"/>
    </row>
    <row r="38" spans="2:20" ht="14.4" x14ac:dyDescent="0.25">
      <c r="B38" s="37"/>
      <c r="C38" s="116" t="s">
        <v>29</v>
      </c>
      <c r="D38" s="31">
        <v>47460</v>
      </c>
      <c r="E38" s="32">
        <v>27649</v>
      </c>
      <c r="F38" s="33">
        <v>71.651777641144349</v>
      </c>
      <c r="G38" s="31">
        <v>90870</v>
      </c>
      <c r="H38" s="32">
        <v>66141</v>
      </c>
      <c r="I38" s="33">
        <v>37.388306799110985</v>
      </c>
      <c r="J38" s="34"/>
      <c r="M38" s="35"/>
    </row>
    <row r="39" spans="2:20" s="37" customFormat="1" ht="14.4" x14ac:dyDescent="0.25">
      <c r="B39" s="3"/>
      <c r="C39" s="191" t="s">
        <v>95</v>
      </c>
      <c r="D39" s="192">
        <v>1062446</v>
      </c>
      <c r="E39" s="193">
        <v>567253</v>
      </c>
      <c r="F39" s="194">
        <v>87.296673618297305</v>
      </c>
      <c r="G39" s="192">
        <v>2560330</v>
      </c>
      <c r="H39" s="193">
        <v>2480186</v>
      </c>
      <c r="I39" s="194">
        <v>3.2313705504345238</v>
      </c>
      <c r="J39" s="34"/>
      <c r="K39" s="3"/>
      <c r="M39" s="39"/>
    </row>
    <row r="40" spans="2:20" ht="14.4" x14ac:dyDescent="0.25">
      <c r="C40" s="41" t="s">
        <v>98</v>
      </c>
      <c r="D40" s="42">
        <v>946808</v>
      </c>
      <c r="E40" s="43">
        <v>487967</v>
      </c>
      <c r="F40" s="44">
        <v>94.031153746052496</v>
      </c>
      <c r="G40" s="42">
        <v>2272747</v>
      </c>
      <c r="H40" s="43">
        <v>2189088</v>
      </c>
      <c r="I40" s="44">
        <v>3.8216371383882239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89</v>
      </c>
      <c r="D41" s="42">
        <v>115638</v>
      </c>
      <c r="E41" s="43">
        <v>79286</v>
      </c>
      <c r="F41" s="44">
        <v>45.849204147012088</v>
      </c>
      <c r="G41" s="42">
        <v>287583</v>
      </c>
      <c r="H41" s="43">
        <v>291098</v>
      </c>
      <c r="I41" s="44">
        <v>-1.2074971315501997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81" t="s">
        <v>32</v>
      </c>
      <c r="D42" s="45">
        <v>957</v>
      </c>
      <c r="E42" s="46">
        <v>1078</v>
      </c>
      <c r="F42" s="47">
        <v>-11.224489795918368</v>
      </c>
      <c r="G42" s="45">
        <v>2090</v>
      </c>
      <c r="H42" s="46">
        <v>2482</v>
      </c>
      <c r="I42" s="47">
        <v>-15.793714746172441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81" t="s">
        <v>33</v>
      </c>
      <c r="D43" s="45">
        <v>15321</v>
      </c>
      <c r="E43" s="46">
        <v>12451</v>
      </c>
      <c r="F43" s="47">
        <v>23.050357401011969</v>
      </c>
      <c r="G43" s="45">
        <v>36309</v>
      </c>
      <c r="H43" s="46">
        <v>32358</v>
      </c>
      <c r="I43" s="47">
        <v>12.210272575560913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81" t="s">
        <v>34</v>
      </c>
      <c r="D44" s="45">
        <v>25236</v>
      </c>
      <c r="E44" s="46">
        <v>17556</v>
      </c>
      <c r="F44" s="47">
        <v>43.745727956254271</v>
      </c>
      <c r="G44" s="45">
        <v>56497</v>
      </c>
      <c r="H44" s="46">
        <v>55452</v>
      </c>
      <c r="I44" s="178">
        <v>1.8845127317319483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41514</v>
      </c>
      <c r="E45" s="43">
        <v>31085</v>
      </c>
      <c r="F45" s="44">
        <v>33.549943702750525</v>
      </c>
      <c r="G45" s="42">
        <v>94896</v>
      </c>
      <c r="H45" s="43">
        <v>90292</v>
      </c>
      <c r="I45" s="44">
        <v>5.0990120940947143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6" t="s">
        <v>30</v>
      </c>
      <c r="D46" s="31">
        <v>283964</v>
      </c>
      <c r="E46" s="32">
        <v>254684</v>
      </c>
      <c r="F46" s="33">
        <v>11.496599707873287</v>
      </c>
      <c r="G46" s="31">
        <v>425525</v>
      </c>
      <c r="H46" s="32">
        <v>483557</v>
      </c>
      <c r="I46" s="33">
        <v>-12.001067092400689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96</v>
      </c>
      <c r="D47" s="42">
        <v>1387924</v>
      </c>
      <c r="E47" s="43">
        <v>853022</v>
      </c>
      <c r="F47" s="44">
        <v>62.706706274867472</v>
      </c>
      <c r="G47" s="42">
        <v>3080751</v>
      </c>
      <c r="H47" s="43">
        <v>3054035</v>
      </c>
      <c r="I47" s="44">
        <v>0.87477713909631039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97</v>
      </c>
      <c r="D48" s="49">
        <v>1272286</v>
      </c>
      <c r="E48" s="50">
        <v>773736</v>
      </c>
      <c r="F48" s="51">
        <v>64.434122232906304</v>
      </c>
      <c r="G48" s="49">
        <v>2793168</v>
      </c>
      <c r="H48" s="50">
        <v>2762937</v>
      </c>
      <c r="I48" s="51">
        <v>1.0941617561312473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x14ac:dyDescent="0.25">
      <c r="C49" s="52" t="s">
        <v>36</v>
      </c>
      <c r="E49" s="53"/>
      <c r="F49" s="53"/>
      <c r="G49" s="54"/>
      <c r="H49" s="53"/>
      <c r="I49" s="195" t="s">
        <v>104</v>
      </c>
      <c r="J49" s="55"/>
      <c r="K49" s="36"/>
    </row>
    <row r="50" spans="1:11" x14ac:dyDescent="0.25">
      <c r="D50" s="53"/>
      <c r="E50" s="53"/>
      <c r="H50" s="53"/>
      <c r="I50" s="196" t="s">
        <v>105</v>
      </c>
      <c r="J50" s="55"/>
    </row>
    <row r="51" spans="1:11" x14ac:dyDescent="0.25">
      <c r="D51" s="53"/>
      <c r="E51" s="53"/>
      <c r="G51" s="56"/>
      <c r="H51" s="53"/>
      <c r="I51" s="196" t="s">
        <v>106</v>
      </c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7"/>
      <c r="D54" s="58"/>
      <c r="E54" s="53"/>
      <c r="F54" s="59"/>
      <c r="G54" s="53"/>
      <c r="H54" s="53"/>
      <c r="I54" s="60"/>
      <c r="J54" s="61"/>
    </row>
    <row r="55" spans="1:11" ht="15" customHeight="1" x14ac:dyDescent="0.25">
      <c r="C55" s="57"/>
      <c r="D55" s="1"/>
      <c r="E55" s="1"/>
      <c r="F55" s="55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2"/>
      <c r="G56" s="55"/>
      <c r="H56" s="55"/>
      <c r="I56" s="63"/>
      <c r="J56" s="63"/>
    </row>
    <row r="57" spans="1:11" ht="15" customHeight="1" x14ac:dyDescent="0.25">
      <c r="C57" s="64"/>
      <c r="D57" s="54"/>
      <c r="E57" s="55"/>
      <c r="F57" s="62"/>
      <c r="G57" s="55"/>
      <c r="H57" s="55"/>
      <c r="I57" s="63"/>
      <c r="J57" s="63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5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6"/>
      <c r="C62" s="65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6" t="s">
        <v>37</v>
      </c>
      <c r="B63" s="67"/>
      <c r="C63" s="65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7"/>
      <c r="B64" s="201"/>
      <c r="C64" s="201"/>
      <c r="D64" s="201"/>
      <c r="E64" s="201"/>
      <c r="F64" s="201"/>
      <c r="G64" s="201"/>
      <c r="H64" s="201"/>
      <c r="I64" s="201"/>
      <c r="J64" s="55"/>
    </row>
    <row r="65" spans="1:16" ht="15" customHeight="1" x14ac:dyDescent="0.25">
      <c r="A65" s="68" t="s">
        <v>38</v>
      </c>
      <c r="B65" s="203"/>
      <c r="C65" s="203"/>
      <c r="G65" s="202"/>
      <c r="H65" s="202"/>
      <c r="I65" s="202"/>
      <c r="J65" s="202"/>
    </row>
    <row r="66" spans="1:16" s="172" customFormat="1" ht="15" customHeight="1" x14ac:dyDescent="0.25">
      <c r="A66" s="171" t="s">
        <v>40</v>
      </c>
      <c r="B66" s="207" t="s">
        <v>39</v>
      </c>
      <c r="C66" s="207"/>
      <c r="D66" s="207"/>
      <c r="E66" s="207"/>
      <c r="F66" s="207"/>
      <c r="G66" s="207"/>
      <c r="H66" s="207"/>
      <c r="I66" s="207"/>
      <c r="J66" s="207"/>
      <c r="K66" s="199"/>
      <c r="L66" s="199"/>
    </row>
    <row r="67" spans="1:16" s="172" customFormat="1" ht="15" customHeight="1" x14ac:dyDescent="0.25">
      <c r="A67" s="171"/>
      <c r="B67" s="206" t="s">
        <v>42</v>
      </c>
      <c r="C67" s="206"/>
      <c r="D67" s="206"/>
      <c r="E67" s="206"/>
      <c r="F67" s="206"/>
      <c r="G67" s="206"/>
      <c r="H67" s="206"/>
      <c r="I67" s="206"/>
      <c r="J67" s="206"/>
      <c r="K67" s="200"/>
      <c r="L67" s="200"/>
    </row>
    <row r="68" spans="1:16" s="172" customFormat="1" ht="15" customHeight="1" x14ac:dyDescent="0.25">
      <c r="A68" s="171" t="s">
        <v>41</v>
      </c>
      <c r="B68" s="171"/>
      <c r="D68" s="204" t="s">
        <v>115</v>
      </c>
      <c r="E68" s="204"/>
      <c r="F68" s="204"/>
      <c r="I68" s="198" t="s">
        <v>90</v>
      </c>
    </row>
    <row r="69" spans="1:16" x14ac:dyDescent="0.25">
      <c r="A69" s="67" t="s">
        <v>43</v>
      </c>
      <c r="B69" s="69"/>
      <c r="D69" s="70"/>
      <c r="E69" s="70"/>
      <c r="F69" s="70"/>
      <c r="G69" s="70"/>
      <c r="H69" s="70"/>
      <c r="M69" s="71"/>
    </row>
    <row r="70" spans="1:16" x14ac:dyDescent="0.25">
      <c r="A70" s="69"/>
      <c r="B70" s="69"/>
      <c r="D70" s="70"/>
      <c r="E70" s="70"/>
      <c r="F70" s="70"/>
      <c r="G70" s="70"/>
      <c r="H70" s="70"/>
      <c r="I70" s="70"/>
      <c r="J70" s="70"/>
      <c r="K70" s="70"/>
      <c r="L70" s="70"/>
      <c r="M70" s="70"/>
      <c r="O70" s="70"/>
    </row>
    <row r="71" spans="1:16" x14ac:dyDescent="0.25">
      <c r="A71" s="69"/>
      <c r="B71" s="69"/>
      <c r="C71" s="69"/>
      <c r="D71" s="72"/>
      <c r="E71" s="72"/>
      <c r="F71" s="72"/>
      <c r="G71" s="72"/>
      <c r="H71" s="72"/>
      <c r="I71" s="72"/>
      <c r="J71" s="72"/>
      <c r="K71" s="73"/>
      <c r="L71" s="73"/>
      <c r="M71" s="73"/>
      <c r="N71" s="70"/>
      <c r="O71" s="70"/>
      <c r="P71" s="70"/>
    </row>
    <row r="72" spans="1:16" x14ac:dyDescent="0.25">
      <c r="A72" s="69"/>
      <c r="C72" s="69"/>
      <c r="D72" s="74"/>
      <c r="E72" s="72"/>
      <c r="F72" s="72"/>
      <c r="G72" s="74"/>
      <c r="H72" s="72"/>
      <c r="I72" s="72"/>
      <c r="J72" s="72"/>
      <c r="K72" s="70"/>
      <c r="L72" s="70"/>
      <c r="M72" s="70"/>
      <c r="N72" s="70"/>
      <c r="O72" s="70"/>
      <c r="P72" s="70"/>
    </row>
    <row r="73" spans="1:16" x14ac:dyDescent="0.25">
      <c r="D73" s="72"/>
      <c r="E73" s="72"/>
      <c r="F73" s="72"/>
      <c r="G73" s="72"/>
      <c r="H73" s="72"/>
      <c r="I73" s="72"/>
      <c r="J73" s="72"/>
      <c r="K73" s="70"/>
      <c r="L73" s="70"/>
      <c r="M73" s="70"/>
      <c r="N73" s="70"/>
      <c r="O73" s="70"/>
      <c r="P73" s="70"/>
    </row>
    <row r="74" spans="1:16" x14ac:dyDescent="0.25">
      <c r="C74" s="75"/>
      <c r="D74" s="72"/>
      <c r="E74" s="72"/>
      <c r="F74" s="72"/>
      <c r="G74" s="72"/>
      <c r="H74" s="72"/>
      <c r="I74" s="72"/>
      <c r="J74" s="72"/>
      <c r="K74" s="36"/>
      <c r="L74" s="36"/>
      <c r="M74" s="76"/>
      <c r="N74" s="76"/>
      <c r="O74" s="77"/>
      <c r="P74" s="78"/>
    </row>
    <row r="75" spans="1:16" x14ac:dyDescent="0.25">
      <c r="C75" s="75"/>
      <c r="D75" s="72"/>
      <c r="E75" s="72"/>
      <c r="F75" s="72"/>
      <c r="G75" s="72"/>
      <c r="H75" s="72"/>
      <c r="I75" s="72"/>
      <c r="J75" s="72"/>
      <c r="K75" s="72"/>
      <c r="L75" s="76"/>
      <c r="M75" s="76"/>
      <c r="N75" s="76"/>
      <c r="O75" s="77"/>
      <c r="P75" s="78"/>
    </row>
    <row r="76" spans="1:16" x14ac:dyDescent="0.25">
      <c r="C76" s="75"/>
      <c r="D76" s="72"/>
      <c r="E76" s="72"/>
      <c r="F76" s="72"/>
      <c r="G76" s="72"/>
      <c r="H76" s="72"/>
      <c r="I76" s="72"/>
      <c r="J76" s="72"/>
      <c r="K76" s="72"/>
      <c r="L76" s="76"/>
      <c r="M76" s="76"/>
      <c r="N76" s="76"/>
      <c r="O76" s="77"/>
      <c r="P76" s="78"/>
    </row>
    <row r="77" spans="1:16" x14ac:dyDescent="0.25">
      <c r="C77" s="75"/>
      <c r="D77" s="72"/>
      <c r="E77" s="72"/>
      <c r="F77" s="72"/>
      <c r="G77" s="72"/>
      <c r="H77" s="72"/>
      <c r="I77" s="72"/>
      <c r="J77" s="72"/>
      <c r="K77" s="72"/>
      <c r="L77" s="76"/>
      <c r="M77" s="76"/>
      <c r="N77" s="76"/>
      <c r="O77" s="77"/>
      <c r="P77" s="78"/>
    </row>
    <row r="78" spans="1:16" x14ac:dyDescent="0.25">
      <c r="C78" s="75"/>
      <c r="D78" s="72"/>
      <c r="E78" s="72"/>
      <c r="F78" s="72"/>
      <c r="G78" s="72"/>
      <c r="H78" s="72"/>
      <c r="I78" s="72"/>
      <c r="J78" s="72"/>
      <c r="K78" s="72"/>
      <c r="L78" s="76"/>
      <c r="M78" s="76"/>
      <c r="N78" s="76"/>
      <c r="O78" s="77"/>
      <c r="P78" s="78"/>
    </row>
    <row r="79" spans="1:16" x14ac:dyDescent="0.25">
      <c r="C79" s="75"/>
      <c r="D79" s="72"/>
      <c r="E79" s="72"/>
      <c r="F79" s="72"/>
      <c r="G79" s="72"/>
      <c r="H79" s="72"/>
      <c r="I79" s="72"/>
      <c r="J79" s="72"/>
      <c r="K79" s="72"/>
      <c r="L79" s="76"/>
      <c r="M79" s="76"/>
      <c r="N79" s="76"/>
      <c r="O79" s="77"/>
      <c r="P79" s="78"/>
    </row>
    <row r="80" spans="1:16" x14ac:dyDescent="0.25">
      <c r="C80" s="75"/>
      <c r="D80" s="72"/>
      <c r="E80" s="72"/>
      <c r="F80" s="72"/>
      <c r="G80" s="72"/>
      <c r="H80" s="72"/>
      <c r="I80" s="72"/>
      <c r="J80" s="72"/>
      <c r="K80" s="36"/>
      <c r="L80" s="76"/>
      <c r="M80" s="76"/>
      <c r="N80" s="76"/>
      <c r="O80" s="77"/>
      <c r="P80" s="78"/>
    </row>
    <row r="81" spans="3:16" x14ac:dyDescent="0.25">
      <c r="C81" s="75"/>
      <c r="D81" s="72"/>
      <c r="E81" s="72"/>
      <c r="F81" s="72"/>
      <c r="G81" s="72"/>
      <c r="H81" s="72"/>
      <c r="I81" s="72"/>
      <c r="J81" s="72"/>
      <c r="K81" s="36"/>
      <c r="L81" s="76"/>
      <c r="M81" s="76"/>
      <c r="N81" s="76"/>
      <c r="O81" s="77"/>
      <c r="P81" s="78"/>
    </row>
    <row r="82" spans="3:16" x14ac:dyDescent="0.25">
      <c r="C82" s="75"/>
      <c r="D82" s="72"/>
      <c r="E82" s="72"/>
      <c r="F82" s="72"/>
      <c r="G82" s="72"/>
      <c r="H82" s="72"/>
      <c r="I82" s="72"/>
      <c r="J82" s="72"/>
      <c r="K82" s="72"/>
      <c r="L82" s="76"/>
      <c r="M82" s="76"/>
      <c r="N82" s="79"/>
      <c r="O82" s="77"/>
      <c r="P82" s="78"/>
    </row>
    <row r="83" spans="3:16" x14ac:dyDescent="0.25">
      <c r="C83" s="75"/>
      <c r="D83" s="72"/>
      <c r="E83" s="72"/>
      <c r="F83" s="72"/>
      <c r="G83" s="72"/>
      <c r="H83" s="72"/>
      <c r="I83" s="72"/>
      <c r="J83" s="72"/>
      <c r="K83" s="72"/>
      <c r="L83" s="76"/>
      <c r="M83" s="76"/>
      <c r="N83" s="76"/>
      <c r="O83" s="77"/>
      <c r="P83" s="78"/>
    </row>
    <row r="84" spans="3:16" x14ac:dyDescent="0.25">
      <c r="C84" s="75"/>
      <c r="D84" s="72"/>
      <c r="E84" s="72"/>
      <c r="F84" s="72"/>
      <c r="G84" s="72"/>
      <c r="H84" s="72"/>
      <c r="I84" s="72"/>
      <c r="J84" s="72"/>
      <c r="K84" s="36"/>
      <c r="L84" s="76"/>
      <c r="M84" s="76"/>
      <c r="N84" s="76"/>
      <c r="O84" s="77"/>
      <c r="P84" s="78"/>
    </row>
    <row r="85" spans="3:16" x14ac:dyDescent="0.25">
      <c r="C85" s="75"/>
      <c r="D85" s="72"/>
      <c r="E85" s="72"/>
      <c r="F85" s="72"/>
      <c r="G85" s="72"/>
      <c r="H85" s="72"/>
      <c r="I85" s="72"/>
      <c r="J85" s="72"/>
      <c r="K85" s="72"/>
      <c r="L85" s="76"/>
      <c r="M85" s="76"/>
      <c r="N85" s="76"/>
      <c r="O85" s="80"/>
      <c r="P85" s="78"/>
    </row>
    <row r="86" spans="3:16" x14ac:dyDescent="0.25">
      <c r="C86" s="75"/>
      <c r="D86" s="76"/>
      <c r="E86" s="76"/>
      <c r="F86" s="76"/>
      <c r="G86" s="76"/>
      <c r="H86" s="76"/>
      <c r="I86" s="76"/>
      <c r="J86" s="76"/>
      <c r="K86" s="72"/>
      <c r="L86" s="76"/>
      <c r="M86" s="76"/>
      <c r="N86" s="76"/>
      <c r="O86" s="77"/>
      <c r="P86" s="78"/>
    </row>
    <row r="87" spans="3:16" x14ac:dyDescent="0.25">
      <c r="C87" s="81"/>
      <c r="D87" s="72"/>
      <c r="E87" s="72"/>
      <c r="F87" s="72"/>
      <c r="G87" s="72"/>
      <c r="H87" s="72"/>
      <c r="I87" s="36"/>
      <c r="J87" s="36"/>
      <c r="K87" s="72"/>
      <c r="L87" s="76"/>
      <c r="M87" s="76"/>
      <c r="N87" s="76"/>
      <c r="O87" s="77"/>
      <c r="P87" s="78"/>
    </row>
    <row r="88" spans="3:16" x14ac:dyDescent="0.25">
      <c r="C88" s="75"/>
      <c r="D88" s="72"/>
      <c r="E88" s="72"/>
      <c r="F88" s="72"/>
      <c r="G88" s="72"/>
      <c r="H88" s="72"/>
      <c r="I88" s="72"/>
      <c r="J88" s="72"/>
      <c r="K88" s="72"/>
      <c r="L88" s="76"/>
      <c r="M88" s="76"/>
      <c r="N88" s="76"/>
      <c r="O88" s="80"/>
      <c r="P88" s="78"/>
    </row>
    <row r="89" spans="3:16" x14ac:dyDescent="0.25">
      <c r="C89" s="75"/>
      <c r="D89" s="72"/>
      <c r="E89" s="36"/>
      <c r="F89" s="72"/>
      <c r="G89" s="72"/>
      <c r="H89" s="72"/>
      <c r="I89" s="72"/>
      <c r="J89" s="72"/>
      <c r="K89" s="76"/>
      <c r="L89" s="76"/>
      <c r="M89" s="82"/>
      <c r="N89" s="82"/>
      <c r="O89" s="80"/>
      <c r="P89" s="78"/>
    </row>
    <row r="90" spans="3:16" x14ac:dyDescent="0.25">
      <c r="C90" s="75"/>
      <c r="D90" s="76"/>
      <c r="E90" s="76"/>
      <c r="F90" s="76"/>
      <c r="G90" s="76"/>
      <c r="H90" s="76"/>
      <c r="I90" s="76"/>
      <c r="J90" s="76"/>
      <c r="K90" s="72"/>
      <c r="L90" s="76"/>
      <c r="M90" s="76"/>
      <c r="N90" s="76"/>
      <c r="O90" s="77"/>
      <c r="P90" s="78"/>
    </row>
    <row r="91" spans="3:16" x14ac:dyDescent="0.25">
      <c r="C91" s="75"/>
      <c r="D91" s="76"/>
      <c r="E91" s="82"/>
      <c r="F91" s="82"/>
      <c r="G91" s="82"/>
      <c r="H91" s="82"/>
      <c r="I91" s="82"/>
      <c r="J91" s="82"/>
      <c r="K91" s="36"/>
      <c r="L91" s="76"/>
      <c r="M91" s="76"/>
      <c r="N91" s="76"/>
      <c r="O91" s="77"/>
      <c r="P91" s="78"/>
    </row>
    <row r="92" spans="3:16" x14ac:dyDescent="0.25">
      <c r="C92" s="75"/>
      <c r="K92" s="36"/>
      <c r="L92" s="76"/>
      <c r="M92" s="76"/>
      <c r="N92" s="76"/>
      <c r="O92" s="77"/>
      <c r="P92" s="78"/>
    </row>
    <row r="93" spans="3:16" x14ac:dyDescent="0.25">
      <c r="C93" s="75"/>
      <c r="K93" s="76"/>
      <c r="L93" s="76"/>
      <c r="M93" s="82"/>
      <c r="N93" s="76"/>
      <c r="O93" s="77"/>
      <c r="P93" s="78"/>
    </row>
    <row r="94" spans="3:16" x14ac:dyDescent="0.25">
      <c r="C94" s="75"/>
      <c r="K94" s="82"/>
      <c r="L94" s="82"/>
      <c r="M94" s="82"/>
      <c r="N94" s="82"/>
      <c r="O94" s="80"/>
      <c r="P94" s="78"/>
    </row>
    <row r="105" ht="13.5" customHeight="1" x14ac:dyDescent="0.25"/>
  </sheetData>
  <mergeCells count="8">
    <mergeCell ref="D8:I8"/>
    <mergeCell ref="B67:J67"/>
    <mergeCell ref="B66:J66"/>
    <mergeCell ref="D1:I1"/>
    <mergeCell ref="D3:I3"/>
    <mergeCell ref="D4:I4"/>
    <mergeCell ref="D6:I6"/>
    <mergeCell ref="D7:I7"/>
  </mergeCells>
  <hyperlinks>
    <hyperlink ref="B67" r:id="rId1" display="http://www.acea.be" xr:uid="{E5BBF15B-F936-49DC-8A0E-CB477444724F}"/>
  </hyperlinks>
  <printOptions horizontalCentered="1"/>
  <pageMargins left="0.23622047244094491" right="0.23622047244094491" top="0.74803149606299213" bottom="0.74803149606299213" header="0" footer="0"/>
  <pageSetup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A6" sqref="A6"/>
    </sheetView>
  </sheetViews>
  <sheetFormatPr defaultColWidth="9.109375" defaultRowHeight="13.2" x14ac:dyDescent="0.25"/>
  <cols>
    <col min="1" max="1" width="25.6640625" style="84" customWidth="1"/>
    <col min="2" max="3" width="5.6640625" style="84" customWidth="1"/>
    <col min="4" max="5" width="12.6640625" style="84" customWidth="1"/>
    <col min="6" max="6" width="10.6640625" style="84" customWidth="1"/>
    <col min="7" max="8" width="5.6640625" style="84" customWidth="1"/>
    <col min="9" max="10" width="12.6640625" style="84" customWidth="1"/>
    <col min="11" max="11" width="10.6640625" style="84" customWidth="1"/>
    <col min="12" max="12" width="9.109375" style="83"/>
    <col min="13" max="16384" width="9.109375" style="84"/>
  </cols>
  <sheetData>
    <row r="1" spans="1:12" ht="30" customHeight="1" x14ac:dyDescent="0.25">
      <c r="A1" s="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2" ht="30" customHeight="1" x14ac:dyDescent="0.25">
      <c r="A2" s="1"/>
      <c r="B2" s="208" t="s">
        <v>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15" customHeight="1" x14ac:dyDescent="0.25">
      <c r="A3" s="1"/>
      <c r="B3" s="1"/>
      <c r="C3" s="85"/>
      <c r="D3" s="14"/>
      <c r="E3" s="14"/>
      <c r="F3" s="14"/>
      <c r="G3" s="14"/>
      <c r="H3" s="14"/>
      <c r="I3" s="14"/>
      <c r="J3" s="86"/>
      <c r="K3" s="1"/>
    </row>
    <row r="4" spans="1:12" ht="20.100000000000001" customHeight="1" x14ac:dyDescent="0.25">
      <c r="A4" s="1"/>
      <c r="B4" s="217" t="s">
        <v>44</v>
      </c>
      <c r="C4" s="218"/>
      <c r="D4" s="218"/>
      <c r="E4" s="218"/>
      <c r="F4" s="218"/>
      <c r="G4" s="218"/>
      <c r="H4" s="218"/>
      <c r="I4" s="218"/>
      <c r="J4" s="218"/>
      <c r="K4" s="218"/>
    </row>
    <row r="5" spans="1:12" ht="20.100000000000001" customHeight="1" x14ac:dyDescent="0.35">
      <c r="A5" s="1"/>
      <c r="B5" s="219" t="s">
        <v>31</v>
      </c>
      <c r="C5" s="219"/>
      <c r="D5" s="219"/>
      <c r="E5" s="219"/>
      <c r="F5" s="219"/>
      <c r="G5" s="219"/>
      <c r="H5" s="219"/>
      <c r="I5" s="219"/>
      <c r="J5" s="219"/>
      <c r="K5" s="219"/>
    </row>
    <row r="6" spans="1:12" ht="15" customHeight="1" x14ac:dyDescent="0.25">
      <c r="A6" s="87"/>
      <c r="B6" s="88"/>
      <c r="C6" s="89"/>
      <c r="D6" s="89"/>
      <c r="E6" s="89"/>
      <c r="F6" s="89"/>
      <c r="G6" s="89"/>
      <c r="H6" s="89"/>
      <c r="I6" s="89"/>
      <c r="J6" s="89"/>
      <c r="K6" s="89"/>
    </row>
    <row r="7" spans="1:12" ht="15" customHeight="1" x14ac:dyDescent="0.25">
      <c r="A7" s="87"/>
      <c r="B7" s="88"/>
      <c r="C7" s="89"/>
      <c r="D7" s="89"/>
      <c r="E7" s="89"/>
      <c r="F7" s="89"/>
      <c r="G7" s="89"/>
      <c r="H7" s="89"/>
      <c r="I7" s="89"/>
      <c r="J7" s="89"/>
      <c r="K7" s="89"/>
    </row>
    <row r="8" spans="1:12" ht="15" thickBot="1" x14ac:dyDescent="0.3">
      <c r="A8" s="90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44302</v>
      </c>
    </row>
    <row r="9" spans="1:12" s="21" customFormat="1" ht="14.4" x14ac:dyDescent="0.25">
      <c r="A9" s="90"/>
      <c r="B9" s="220" t="str">
        <f>'By Market'!D11</f>
        <v>March</v>
      </c>
      <c r="C9" s="221"/>
      <c r="D9" s="221"/>
      <c r="E9" s="221"/>
      <c r="F9" s="222"/>
      <c r="G9" s="223" t="str">
        <f>'By Market'!G11</f>
        <v>Jan-Mar</v>
      </c>
      <c r="H9" s="224"/>
      <c r="I9" s="224"/>
      <c r="J9" s="224"/>
      <c r="K9" s="225"/>
      <c r="L9" s="91"/>
    </row>
    <row r="10" spans="1:12" s="21" customFormat="1" ht="16.2" x14ac:dyDescent="0.25">
      <c r="A10" s="90"/>
      <c r="B10" s="213" t="s">
        <v>45</v>
      </c>
      <c r="C10" s="214"/>
      <c r="D10" s="215" t="s">
        <v>46</v>
      </c>
      <c r="E10" s="216"/>
      <c r="F10" s="94" t="s">
        <v>4</v>
      </c>
      <c r="G10" s="213" t="s">
        <v>45</v>
      </c>
      <c r="H10" s="214"/>
      <c r="I10" s="215" t="s">
        <v>46</v>
      </c>
      <c r="J10" s="216"/>
      <c r="K10" s="94" t="s">
        <v>4</v>
      </c>
      <c r="L10" s="91"/>
    </row>
    <row r="11" spans="1:12" s="21" customFormat="1" ht="15" thickBot="1" x14ac:dyDescent="0.3">
      <c r="A11" s="95"/>
      <c r="B11" s="162" t="s">
        <v>103</v>
      </c>
      <c r="C11" s="163" t="s">
        <v>100</v>
      </c>
      <c r="D11" s="28">
        <f>'By Market'!D12</f>
        <v>2021</v>
      </c>
      <c r="E11" s="28">
        <f>'By Market'!E12</f>
        <v>2020</v>
      </c>
      <c r="F11" s="29" t="str">
        <f>'By Market'!F12</f>
        <v>21/20</v>
      </c>
      <c r="G11" s="162" t="str">
        <f>B11</f>
        <v xml:space="preserve"> '21</v>
      </c>
      <c r="H11" s="163" t="str">
        <f>C11</f>
        <v xml:space="preserve"> '20</v>
      </c>
      <c r="I11" s="163">
        <f>D11</f>
        <v>2021</v>
      </c>
      <c r="J11" s="28">
        <f>E11</f>
        <v>2020</v>
      </c>
      <c r="K11" s="29" t="str">
        <f>F11</f>
        <v>21/20</v>
      </c>
      <c r="L11" s="91"/>
    </row>
    <row r="12" spans="1:12" s="21" customFormat="1" ht="14.4" x14ac:dyDescent="0.25">
      <c r="A12" s="96" t="s">
        <v>47</v>
      </c>
      <c r="B12" s="97">
        <v>25.322085138905098</v>
      </c>
      <c r="C12" s="98">
        <v>29.112457955194515</v>
      </c>
      <c r="D12" s="99">
        <v>269035</v>
      </c>
      <c r="E12" s="99">
        <v>165141</v>
      </c>
      <c r="F12" s="100">
        <v>62.912299186755561</v>
      </c>
      <c r="G12" s="97">
        <v>25.438614284688914</v>
      </c>
      <c r="H12" s="98">
        <v>26.671195898693039</v>
      </c>
      <c r="I12" s="99">
        <v>652126</v>
      </c>
      <c r="J12" s="99">
        <v>661495</v>
      </c>
      <c r="K12" s="100">
        <v>-1.4163372361091164</v>
      </c>
      <c r="L12" s="91"/>
    </row>
    <row r="13" spans="1:12" s="21" customFormat="1" ht="14.4" x14ac:dyDescent="0.25">
      <c r="A13" s="101" t="s">
        <v>48</v>
      </c>
      <c r="B13" s="102">
        <v>11.237684149495696</v>
      </c>
      <c r="C13" s="103">
        <v>12.688893119812711</v>
      </c>
      <c r="D13" s="32">
        <v>119395</v>
      </c>
      <c r="E13" s="32">
        <v>71978</v>
      </c>
      <c r="F13" s="33">
        <v>65.877073550251467</v>
      </c>
      <c r="G13" s="102">
        <v>11.205260874856839</v>
      </c>
      <c r="H13" s="103">
        <v>11.970074812967582</v>
      </c>
      <c r="I13" s="32">
        <v>287250</v>
      </c>
      <c r="J13" s="32">
        <v>296880</v>
      </c>
      <c r="K13" s="33">
        <v>-3.2437348423605497</v>
      </c>
      <c r="L13" s="91"/>
    </row>
    <row r="14" spans="1:12" s="21" customFormat="1" ht="14.4" x14ac:dyDescent="0.25">
      <c r="A14" s="101" t="s">
        <v>49</v>
      </c>
      <c r="B14" s="102">
        <v>5.3292760520004663</v>
      </c>
      <c r="C14" s="103">
        <v>6.4616784074802727</v>
      </c>
      <c r="D14" s="32">
        <v>56621</v>
      </c>
      <c r="E14" s="32">
        <v>36654</v>
      </c>
      <c r="F14" s="33">
        <v>54.474272930648773</v>
      </c>
      <c r="G14" s="102">
        <v>5.5767286333521611</v>
      </c>
      <c r="H14" s="103">
        <v>5.6580456699802637</v>
      </c>
      <c r="I14" s="32">
        <v>142961</v>
      </c>
      <c r="J14" s="32">
        <v>140330</v>
      </c>
      <c r="K14" s="33">
        <v>1.8748663863749733</v>
      </c>
      <c r="L14" s="91"/>
    </row>
    <row r="15" spans="1:12" s="21" customFormat="1" ht="14.4" x14ac:dyDescent="0.25">
      <c r="A15" s="101" t="s">
        <v>50</v>
      </c>
      <c r="B15" s="102">
        <v>4.8165940673084524</v>
      </c>
      <c r="C15" s="103">
        <v>5.6422894939109955</v>
      </c>
      <c r="D15" s="32">
        <v>51174</v>
      </c>
      <c r="E15" s="32">
        <v>32006</v>
      </c>
      <c r="F15" s="33">
        <v>59.8887708554646</v>
      </c>
      <c r="G15" s="102">
        <v>4.6976666531436369</v>
      </c>
      <c r="H15" s="103">
        <v>4.9600735429010339</v>
      </c>
      <c r="I15" s="32">
        <v>120426</v>
      </c>
      <c r="J15" s="32">
        <v>123019</v>
      </c>
      <c r="K15" s="33">
        <v>-2.1078044854859819</v>
      </c>
      <c r="L15" s="91"/>
    </row>
    <row r="16" spans="1:12" s="21" customFormat="1" ht="16.2" x14ac:dyDescent="0.25">
      <c r="A16" s="101" t="s">
        <v>110</v>
      </c>
      <c r="B16" s="102">
        <v>3.3550692172446377</v>
      </c>
      <c r="C16" s="103">
        <v>3.6433542764062534</v>
      </c>
      <c r="D16" s="32">
        <v>35646</v>
      </c>
      <c r="E16" s="32">
        <v>20667</v>
      </c>
      <c r="F16" s="33">
        <v>72.477863260269999</v>
      </c>
      <c r="G16" s="102">
        <v>3.3836182011665175</v>
      </c>
      <c r="H16" s="103">
        <v>3.5548154673945698</v>
      </c>
      <c r="I16" s="32">
        <v>86740</v>
      </c>
      <c r="J16" s="32">
        <v>88166</v>
      </c>
      <c r="K16" s="33">
        <v>-1.617403534242225</v>
      </c>
      <c r="L16" s="104"/>
    </row>
    <row r="17" spans="1:12" s="21" customFormat="1" ht="14.4" x14ac:dyDescent="0.25">
      <c r="A17" s="101" t="s">
        <v>51</v>
      </c>
      <c r="B17" s="102">
        <v>0.55710752109271755</v>
      </c>
      <c r="C17" s="103">
        <v>0.63569630428804125</v>
      </c>
      <c r="D17" s="32">
        <v>5919</v>
      </c>
      <c r="E17" s="32">
        <v>3606</v>
      </c>
      <c r="F17" s="105">
        <v>64.143094841930122</v>
      </c>
      <c r="G17" s="102">
        <v>0.54592733139641925</v>
      </c>
      <c r="H17" s="103">
        <v>0.49451956204879877</v>
      </c>
      <c r="I17" s="32">
        <v>13995</v>
      </c>
      <c r="J17" s="32">
        <v>12265</v>
      </c>
      <c r="K17" s="105">
        <v>14.105177333876886</v>
      </c>
      <c r="L17" s="104"/>
    </row>
    <row r="18" spans="1:12" s="21" customFormat="1" ht="16.2" x14ac:dyDescent="0.25">
      <c r="A18" s="106" t="s">
        <v>69</v>
      </c>
      <c r="B18" s="107">
        <v>2.6354131763129063E-2</v>
      </c>
      <c r="C18" s="108">
        <v>4.0546353296242232E-2</v>
      </c>
      <c r="D18" s="109">
        <v>280</v>
      </c>
      <c r="E18" s="109">
        <v>230</v>
      </c>
      <c r="F18" s="110">
        <v>21.739130434782609</v>
      </c>
      <c r="G18" s="107">
        <v>2.9412590773340488E-2</v>
      </c>
      <c r="H18" s="108">
        <v>3.3666843400794698E-2</v>
      </c>
      <c r="I18" s="109">
        <v>754</v>
      </c>
      <c r="J18" s="109">
        <v>835</v>
      </c>
      <c r="K18" s="110">
        <v>-9.7005988023952092</v>
      </c>
      <c r="L18" s="91"/>
    </row>
    <row r="19" spans="1:12" s="21" customFormat="1" ht="14.4" x14ac:dyDescent="0.25">
      <c r="A19" s="111" t="s">
        <v>101</v>
      </c>
      <c r="B19" s="112">
        <v>23.670622296348448</v>
      </c>
      <c r="C19" s="113">
        <v>15.983019892393505</v>
      </c>
      <c r="D19" s="114">
        <v>251489</v>
      </c>
      <c r="E19" s="114">
        <v>90664</v>
      </c>
      <c r="F19" s="115">
        <v>177.38573193329213</v>
      </c>
      <c r="G19" s="112">
        <v>23.585816109673853</v>
      </c>
      <c r="H19" s="113">
        <v>22.355429131294642</v>
      </c>
      <c r="I19" s="114">
        <v>604629</v>
      </c>
      <c r="J19" s="114">
        <v>554456</v>
      </c>
      <c r="K19" s="115">
        <v>9.049049879521549</v>
      </c>
      <c r="L19" s="91"/>
    </row>
    <row r="20" spans="1:12" s="21" customFormat="1" ht="14.4" x14ac:dyDescent="0.25">
      <c r="A20" s="116" t="s">
        <v>52</v>
      </c>
      <c r="B20" s="102">
        <v>7.183383343435751</v>
      </c>
      <c r="C20" s="103">
        <v>5.0681178735376875</v>
      </c>
      <c r="D20" s="32">
        <v>76320</v>
      </c>
      <c r="E20" s="32">
        <v>28749</v>
      </c>
      <c r="F20" s="33">
        <v>165.47010330794114</v>
      </c>
      <c r="G20" s="117">
        <v>7.6267550032611302</v>
      </c>
      <c r="H20" s="103">
        <v>6.8026780260343482</v>
      </c>
      <c r="I20" s="32">
        <v>195514</v>
      </c>
      <c r="J20" s="32">
        <v>168719</v>
      </c>
      <c r="K20" s="33">
        <v>15.881435997131325</v>
      </c>
      <c r="L20" s="91"/>
    </row>
    <row r="21" spans="1:12" s="21" customFormat="1" ht="14.4" x14ac:dyDescent="0.25">
      <c r="A21" s="101" t="s">
        <v>65</v>
      </c>
      <c r="B21" s="102">
        <v>4.9823427317187035</v>
      </c>
      <c r="C21" s="103">
        <v>2.9186322833590714</v>
      </c>
      <c r="D21" s="32">
        <v>52935</v>
      </c>
      <c r="E21" s="32">
        <v>16556</v>
      </c>
      <c r="F21" s="33">
        <v>219.73302730128049</v>
      </c>
      <c r="G21" s="117">
        <v>4.8228847120062666</v>
      </c>
      <c r="H21" s="103">
        <v>4.5768360021530654</v>
      </c>
      <c r="I21" s="32">
        <v>123636</v>
      </c>
      <c r="J21" s="32">
        <v>113514</v>
      </c>
      <c r="K21" s="33">
        <v>8.9169617844494944</v>
      </c>
      <c r="L21" s="104"/>
    </row>
    <row r="22" spans="1:12" s="21" customFormat="1" ht="14.4" x14ac:dyDescent="0.25">
      <c r="A22" s="101" t="s">
        <v>54</v>
      </c>
      <c r="B22" s="102">
        <v>4.7016712284413797</v>
      </c>
      <c r="C22" s="103">
        <v>3.1190722994365818</v>
      </c>
      <c r="D22" s="32">
        <v>49953</v>
      </c>
      <c r="E22" s="32">
        <v>17693</v>
      </c>
      <c r="F22" s="33">
        <v>182.33199570451589</v>
      </c>
      <c r="G22" s="117">
        <v>4.5644127936187937</v>
      </c>
      <c r="H22" s="103">
        <v>4.4226539552493058</v>
      </c>
      <c r="I22" s="32">
        <v>117010</v>
      </c>
      <c r="J22" s="32">
        <v>109690</v>
      </c>
      <c r="K22" s="33">
        <v>6.6733521743094171</v>
      </c>
      <c r="L22" s="91"/>
    </row>
    <row r="23" spans="1:12" s="21" customFormat="1" ht="14.4" x14ac:dyDescent="0.25">
      <c r="A23" s="116" t="s">
        <v>53</v>
      </c>
      <c r="B23" s="102">
        <v>4.3543614205629995</v>
      </c>
      <c r="C23" s="103">
        <v>3.5719574369063487</v>
      </c>
      <c r="D23" s="32">
        <v>46263</v>
      </c>
      <c r="E23" s="32">
        <v>20262</v>
      </c>
      <c r="F23" s="33">
        <v>128.32395617411905</v>
      </c>
      <c r="G23" s="102">
        <v>4.1428453287812737</v>
      </c>
      <c r="H23" s="103">
        <v>4.2656092186671559</v>
      </c>
      <c r="I23" s="32">
        <v>106203</v>
      </c>
      <c r="J23" s="32">
        <v>105795</v>
      </c>
      <c r="K23" s="33">
        <v>0.38565149581738267</v>
      </c>
      <c r="L23" s="91"/>
    </row>
    <row r="24" spans="1:12" s="21" customFormat="1" ht="14.4" x14ac:dyDescent="0.25">
      <c r="A24" s="101" t="s">
        <v>66</v>
      </c>
      <c r="B24" s="102">
        <v>1.340484087751729</v>
      </c>
      <c r="C24" s="103">
        <v>0.67853440798798415</v>
      </c>
      <c r="D24" s="32">
        <v>14242</v>
      </c>
      <c r="E24" s="32">
        <v>3849</v>
      </c>
      <c r="F24" s="33">
        <v>270.01818654195893</v>
      </c>
      <c r="G24" s="102">
        <v>1.2996932352601571</v>
      </c>
      <c r="H24" s="103">
        <v>0.9823057554174387</v>
      </c>
      <c r="I24" s="32">
        <v>33318</v>
      </c>
      <c r="J24" s="32">
        <v>24363</v>
      </c>
      <c r="K24" s="33">
        <v>36.756557074251937</v>
      </c>
      <c r="L24" s="91"/>
    </row>
    <row r="25" spans="1:12" s="21" customFormat="1" ht="14.4" x14ac:dyDescent="0.25">
      <c r="A25" s="101" t="s">
        <v>67</v>
      </c>
      <c r="B25" s="102">
        <v>0.47945695429064095</v>
      </c>
      <c r="C25" s="103">
        <v>9.1141150670248847E-2</v>
      </c>
      <c r="D25" s="32">
        <v>5094</v>
      </c>
      <c r="E25" s="32">
        <v>517</v>
      </c>
      <c r="F25" s="33">
        <v>885.29980657640226</v>
      </c>
      <c r="G25" s="102">
        <v>0.50762074765713505</v>
      </c>
      <c r="H25" s="103">
        <v>0.51302624602600211</v>
      </c>
      <c r="I25" s="32">
        <v>13013</v>
      </c>
      <c r="J25" s="32">
        <v>12724</v>
      </c>
      <c r="K25" s="33">
        <v>2.2712983338572776</v>
      </c>
      <c r="L25" s="91"/>
    </row>
    <row r="26" spans="1:12" s="21" customFormat="1" ht="14.4" x14ac:dyDescent="0.25">
      <c r="A26" s="101" t="s">
        <v>55</v>
      </c>
      <c r="B26" s="102">
        <v>0.36462823732272143</v>
      </c>
      <c r="C26" s="103">
        <v>0.36068625584396352</v>
      </c>
      <c r="D26" s="32">
        <v>3874</v>
      </c>
      <c r="E26" s="32">
        <v>2046</v>
      </c>
      <c r="F26" s="33">
        <v>89.345063538611925</v>
      </c>
      <c r="G26" s="102">
        <v>0.36243021336221021</v>
      </c>
      <c r="H26" s="103">
        <v>0.48665724532645749</v>
      </c>
      <c r="I26" s="32">
        <v>9291</v>
      </c>
      <c r="J26" s="32">
        <v>12070</v>
      </c>
      <c r="K26" s="33">
        <v>-23.024026512013258</v>
      </c>
      <c r="L26" s="91"/>
    </row>
    <row r="27" spans="1:12" s="21" customFormat="1" ht="14.4" x14ac:dyDescent="0.25">
      <c r="A27" s="101" t="s">
        <v>68</v>
      </c>
      <c r="B27" s="102">
        <v>0.23078689672568739</v>
      </c>
      <c r="C27" s="177">
        <v>0.15760191237756765</v>
      </c>
      <c r="D27" s="32">
        <v>2452</v>
      </c>
      <c r="E27" s="32">
        <v>894</v>
      </c>
      <c r="F27" s="124">
        <v>174.27293064876957</v>
      </c>
      <c r="G27" s="102">
        <v>0.22804510034608555</v>
      </c>
      <c r="H27" s="177">
        <v>0.28187413438916853</v>
      </c>
      <c r="I27" s="32">
        <v>5846</v>
      </c>
      <c r="J27" s="38">
        <v>6991</v>
      </c>
      <c r="K27" s="124">
        <v>-16.378200543556002</v>
      </c>
      <c r="L27" s="91"/>
    </row>
    <row r="28" spans="1:12" s="21" customFormat="1" ht="16.2" x14ac:dyDescent="0.25">
      <c r="A28" s="101" t="s">
        <v>112</v>
      </c>
      <c r="B28" s="117">
        <v>3.3507396098835518E-2</v>
      </c>
      <c r="C28" s="103">
        <v>1.7276272274051041E-2</v>
      </c>
      <c r="D28" s="32">
        <v>356</v>
      </c>
      <c r="E28" s="32">
        <v>98</v>
      </c>
      <c r="F28" s="124">
        <v>263.26530612244898</v>
      </c>
      <c r="G28" s="117">
        <v>3.1128975380803333E-2</v>
      </c>
      <c r="H28" s="103">
        <v>2.3788548031699251E-2</v>
      </c>
      <c r="I28" s="32">
        <v>798</v>
      </c>
      <c r="J28" s="32">
        <v>590</v>
      </c>
      <c r="K28" s="124">
        <v>35.254237288135592</v>
      </c>
      <c r="L28" s="91"/>
    </row>
    <row r="29" spans="1:12" s="21" customFormat="1" ht="14.4" x14ac:dyDescent="0.25">
      <c r="A29" s="119" t="s">
        <v>56</v>
      </c>
      <c r="B29" s="120">
        <v>9.2859724486376791</v>
      </c>
      <c r="C29" s="121">
        <v>9.4160972548355932</v>
      </c>
      <c r="D29" s="122">
        <v>98659</v>
      </c>
      <c r="E29" s="122">
        <v>53413</v>
      </c>
      <c r="F29" s="123">
        <v>84.709714863422761</v>
      </c>
      <c r="G29" s="125">
        <v>9.5535527601024839</v>
      </c>
      <c r="H29" s="121">
        <v>9.9984880160149352</v>
      </c>
      <c r="I29" s="122">
        <v>244908</v>
      </c>
      <c r="J29" s="122">
        <v>247981</v>
      </c>
      <c r="K29" s="123">
        <v>-1.2392078425363233</v>
      </c>
      <c r="L29" s="91"/>
    </row>
    <row r="30" spans="1:12" s="21" customFormat="1" ht="14.4" x14ac:dyDescent="0.25">
      <c r="A30" s="101" t="s">
        <v>57</v>
      </c>
      <c r="B30" s="102">
        <v>6.2943078840267601</v>
      </c>
      <c r="C30" s="103">
        <v>6.378293950484089</v>
      </c>
      <c r="D30" s="32">
        <v>66874</v>
      </c>
      <c r="E30" s="32">
        <v>36181</v>
      </c>
      <c r="F30" s="33">
        <v>84.831817804925237</v>
      </c>
      <c r="G30" s="117">
        <v>6.2412035288867536</v>
      </c>
      <c r="H30" s="103">
        <v>6.8787610601628506</v>
      </c>
      <c r="I30" s="32">
        <v>159995</v>
      </c>
      <c r="J30" s="32">
        <v>170606</v>
      </c>
      <c r="K30" s="33">
        <v>-6.2195936836922501</v>
      </c>
      <c r="L30" s="91"/>
    </row>
    <row r="31" spans="1:12" s="21" customFormat="1" ht="14.4" x14ac:dyDescent="0.25">
      <c r="A31" s="101" t="s">
        <v>58</v>
      </c>
      <c r="B31" s="117">
        <v>2.960980825486704</v>
      </c>
      <c r="C31" s="103">
        <v>2.9914394307997152</v>
      </c>
      <c r="D31" s="32">
        <v>31459</v>
      </c>
      <c r="E31" s="32">
        <v>16969</v>
      </c>
      <c r="F31" s="174">
        <v>85.39100713065001</v>
      </c>
      <c r="G31" s="117">
        <v>3.2875006631485988</v>
      </c>
      <c r="H31" s="103">
        <v>3.0892856782860956</v>
      </c>
      <c r="I31" s="175">
        <v>84276</v>
      </c>
      <c r="J31" s="32">
        <v>76620</v>
      </c>
      <c r="K31" s="174">
        <v>9.9921691464369626</v>
      </c>
      <c r="L31" s="104"/>
    </row>
    <row r="32" spans="1:12" s="21" customFormat="1" ht="14.4" x14ac:dyDescent="0.25">
      <c r="A32" s="101" t="s">
        <v>60</v>
      </c>
      <c r="B32" s="102">
        <v>1.5624235259569373E-2</v>
      </c>
      <c r="C32" s="103">
        <v>2.9969043740700783E-2</v>
      </c>
      <c r="D32" s="32">
        <v>166</v>
      </c>
      <c r="E32" s="32">
        <v>170</v>
      </c>
      <c r="F32" s="33">
        <v>-2.3529411764705883</v>
      </c>
      <c r="G32" s="102">
        <v>1.2599823368420396E-2</v>
      </c>
      <c r="H32" s="103">
        <v>2.2740239135387079E-2</v>
      </c>
      <c r="I32" s="32">
        <v>323</v>
      </c>
      <c r="J32" s="32">
        <v>564</v>
      </c>
      <c r="K32" s="33">
        <v>-42.730496453900706</v>
      </c>
      <c r="L32" s="104"/>
    </row>
    <row r="33" spans="1:12" s="21" customFormat="1" ht="14.4" x14ac:dyDescent="0.25">
      <c r="A33" s="101" t="s">
        <v>59</v>
      </c>
      <c r="B33" s="102">
        <v>1.5059503864645178E-2</v>
      </c>
      <c r="C33" s="103">
        <v>1.6394829811089251E-2</v>
      </c>
      <c r="D33" s="32">
        <v>160</v>
      </c>
      <c r="E33" s="32">
        <v>93</v>
      </c>
      <c r="F33" s="33">
        <v>72.043010752688176</v>
      </c>
      <c r="G33" s="102">
        <v>1.2248744698712089E-2</v>
      </c>
      <c r="H33" s="103">
        <v>7.7010384306009433E-3</v>
      </c>
      <c r="I33" s="32">
        <v>314</v>
      </c>
      <c r="J33" s="32">
        <v>191</v>
      </c>
      <c r="K33" s="33">
        <v>64.397905759162299</v>
      </c>
      <c r="L33" s="91"/>
    </row>
    <row r="34" spans="1:12" s="127" customFormat="1" ht="14.4" x14ac:dyDescent="0.25">
      <c r="A34" s="184" t="s">
        <v>61</v>
      </c>
      <c r="B34" s="120">
        <v>7.1554291393870022</v>
      </c>
      <c r="C34" s="121">
        <v>7.9324533011783123</v>
      </c>
      <c r="D34" s="122">
        <v>76023</v>
      </c>
      <c r="E34" s="122">
        <v>44997</v>
      </c>
      <c r="F34" s="123">
        <v>68.951263417561165</v>
      </c>
      <c r="G34" s="120">
        <v>7.1179639933716343</v>
      </c>
      <c r="H34" s="121">
        <v>7.2539346863238023</v>
      </c>
      <c r="I34" s="122">
        <v>182471</v>
      </c>
      <c r="J34" s="122">
        <v>179911</v>
      </c>
      <c r="K34" s="123">
        <v>1.4229257799689845</v>
      </c>
      <c r="L34" s="126"/>
    </row>
    <row r="35" spans="1:12" s="21" customFormat="1" ht="14.4" x14ac:dyDescent="0.25">
      <c r="A35" s="101" t="s">
        <v>62</v>
      </c>
      <c r="B35" s="102">
        <v>3.7434161731541753</v>
      </c>
      <c r="C35" s="103">
        <v>3.6013976151692724</v>
      </c>
      <c r="D35" s="32">
        <v>39772</v>
      </c>
      <c r="E35" s="32">
        <v>20429</v>
      </c>
      <c r="F35" s="33">
        <v>94.684027607812425</v>
      </c>
      <c r="G35" s="102">
        <v>3.5732396915500826</v>
      </c>
      <c r="H35" s="103">
        <v>3.6905311498940598</v>
      </c>
      <c r="I35" s="32">
        <v>91601</v>
      </c>
      <c r="J35" s="32">
        <v>91532</v>
      </c>
      <c r="K35" s="33">
        <v>7.5383472446794553E-2</v>
      </c>
      <c r="L35" s="104"/>
    </row>
    <row r="36" spans="1:12" s="21" customFormat="1" ht="14.4" x14ac:dyDescent="0.25">
      <c r="A36" s="101" t="s">
        <v>63</v>
      </c>
      <c r="B36" s="102">
        <v>3.4120129662328273</v>
      </c>
      <c r="C36" s="103">
        <v>4.3310556860090399</v>
      </c>
      <c r="D36" s="32">
        <v>36251</v>
      </c>
      <c r="E36" s="32">
        <v>24568</v>
      </c>
      <c r="F36" s="33">
        <v>47.553728427222403</v>
      </c>
      <c r="G36" s="102">
        <v>3.5447243018215522</v>
      </c>
      <c r="H36" s="103">
        <v>3.5634035364297421</v>
      </c>
      <c r="I36" s="32">
        <v>90870</v>
      </c>
      <c r="J36" s="32">
        <v>88379</v>
      </c>
      <c r="K36" s="33">
        <v>2.8185428665180643</v>
      </c>
      <c r="L36" s="91"/>
    </row>
    <row r="37" spans="1:12" s="21" customFormat="1" ht="14.4" x14ac:dyDescent="0.25">
      <c r="A37" s="119" t="s">
        <v>73</v>
      </c>
      <c r="B37" s="120">
        <v>6.6628892411139518</v>
      </c>
      <c r="C37" s="121">
        <v>7.6796556028008727</v>
      </c>
      <c r="D37" s="122">
        <v>70790</v>
      </c>
      <c r="E37" s="122">
        <v>43563</v>
      </c>
      <c r="F37" s="123">
        <v>62.500286940752467</v>
      </c>
      <c r="G37" s="125">
        <v>6.7992235700175696</v>
      </c>
      <c r="H37" s="121">
        <v>6.471936569247859</v>
      </c>
      <c r="I37" s="122">
        <v>174300</v>
      </c>
      <c r="J37" s="122">
        <v>160516</v>
      </c>
      <c r="K37" s="123">
        <v>8.5873059383488251</v>
      </c>
      <c r="L37" s="91"/>
    </row>
    <row r="38" spans="1:12" s="21" customFormat="1" ht="14.4" x14ac:dyDescent="0.25">
      <c r="A38" s="101" t="s">
        <v>74</v>
      </c>
      <c r="B38" s="102">
        <v>5.2727087906088936</v>
      </c>
      <c r="C38" s="103">
        <v>6.2138167868954186</v>
      </c>
      <c r="D38" s="32">
        <v>56020</v>
      </c>
      <c r="E38" s="32">
        <v>35248</v>
      </c>
      <c r="F38" s="105">
        <v>58.931003177485252</v>
      </c>
      <c r="G38" s="102">
        <v>5.5467309114626406</v>
      </c>
      <c r="H38" s="103">
        <v>5.3417386203045334</v>
      </c>
      <c r="I38" s="32">
        <v>142192</v>
      </c>
      <c r="J38" s="32">
        <v>132485</v>
      </c>
      <c r="K38" s="105">
        <v>7.3268671925123598</v>
      </c>
      <c r="L38" s="91"/>
    </row>
    <row r="39" spans="1:12" s="21" customFormat="1" ht="14.4" x14ac:dyDescent="0.25">
      <c r="A39" s="101" t="s">
        <v>75</v>
      </c>
      <c r="B39" s="102">
        <v>1.3901804505050581</v>
      </c>
      <c r="C39" s="103">
        <v>1.465838815905453</v>
      </c>
      <c r="D39" s="32">
        <v>14770</v>
      </c>
      <c r="E39" s="32">
        <v>8315</v>
      </c>
      <c r="F39" s="33">
        <v>77.630787733012625</v>
      </c>
      <c r="G39" s="117">
        <v>1.252492658554929</v>
      </c>
      <c r="H39" s="103">
        <v>1.1301979489433247</v>
      </c>
      <c r="I39" s="32">
        <v>32108</v>
      </c>
      <c r="J39" s="32">
        <v>28031</v>
      </c>
      <c r="K39" s="33">
        <v>14.544611323177911</v>
      </c>
      <c r="L39" s="91"/>
    </row>
    <row r="40" spans="1:12" s="21" customFormat="1" ht="14.4" x14ac:dyDescent="0.25">
      <c r="A40" s="119" t="s">
        <v>76</v>
      </c>
      <c r="B40" s="120">
        <v>5.6890099505671792</v>
      </c>
      <c r="C40" s="121">
        <v>5.8890933835402963</v>
      </c>
      <c r="D40" s="122">
        <v>60443</v>
      </c>
      <c r="E40" s="122">
        <v>33406</v>
      </c>
      <c r="F40" s="123">
        <v>80.934562653415554</v>
      </c>
      <c r="G40" s="125">
        <v>6.2534522735854647</v>
      </c>
      <c r="H40" s="121">
        <v>5.966933918235938</v>
      </c>
      <c r="I40" s="122">
        <v>160309</v>
      </c>
      <c r="J40" s="122">
        <v>147991</v>
      </c>
      <c r="K40" s="123">
        <v>8.3234791304876659</v>
      </c>
      <c r="L40" s="91"/>
    </row>
    <row r="41" spans="1:12" s="21" customFormat="1" ht="14.4" x14ac:dyDescent="0.25">
      <c r="A41" s="101" t="s">
        <v>77</v>
      </c>
      <c r="B41" s="102">
        <v>5.4039147180296139</v>
      </c>
      <c r="C41" s="103">
        <v>5.5698349234555362</v>
      </c>
      <c r="D41" s="32">
        <v>57414</v>
      </c>
      <c r="E41" s="32">
        <v>31595</v>
      </c>
      <c r="F41" s="33">
        <v>81.718626364931154</v>
      </c>
      <c r="G41" s="102">
        <v>5.9465705075193247</v>
      </c>
      <c r="H41" s="177">
        <v>5.6222418892139094</v>
      </c>
      <c r="I41" s="32">
        <v>152442</v>
      </c>
      <c r="J41" s="38">
        <v>139442</v>
      </c>
      <c r="K41" s="33">
        <v>9.3228725921888671</v>
      </c>
      <c r="L41" s="91"/>
    </row>
    <row r="42" spans="1:12" s="21" customFormat="1" ht="14.4" x14ac:dyDescent="0.25">
      <c r="A42" s="101" t="s">
        <v>78</v>
      </c>
      <c r="B42" s="102">
        <v>0.28509523253756403</v>
      </c>
      <c r="C42" s="103">
        <v>0.3192584600847595</v>
      </c>
      <c r="D42" s="32">
        <v>3029</v>
      </c>
      <c r="E42" s="32">
        <v>1811</v>
      </c>
      <c r="F42" s="33">
        <v>67.255659856432914</v>
      </c>
      <c r="G42" s="102">
        <v>0.30688176606614009</v>
      </c>
      <c r="H42" s="103">
        <v>0.34469202902202861</v>
      </c>
      <c r="I42" s="32">
        <v>7867</v>
      </c>
      <c r="J42" s="32">
        <v>8549</v>
      </c>
      <c r="K42" s="33">
        <v>-7.9775412328927358</v>
      </c>
      <c r="L42" s="104"/>
    </row>
    <row r="43" spans="1:12" s="127" customFormat="1" ht="14.4" x14ac:dyDescent="0.25">
      <c r="A43" s="119" t="s">
        <v>70</v>
      </c>
      <c r="B43" s="120">
        <v>6.0595678675366038</v>
      </c>
      <c r="C43" s="121">
        <v>10.952804044763175</v>
      </c>
      <c r="D43" s="122">
        <v>64380</v>
      </c>
      <c r="E43" s="122">
        <v>62130</v>
      </c>
      <c r="F43" s="123">
        <v>3.6214389183969096</v>
      </c>
      <c r="G43" s="120">
        <v>5.9092391423070083</v>
      </c>
      <c r="H43" s="121">
        <v>6.722643673758208</v>
      </c>
      <c r="I43" s="122">
        <v>151485</v>
      </c>
      <c r="J43" s="122">
        <v>166734</v>
      </c>
      <c r="K43" s="123">
        <v>-9.1457051351254091</v>
      </c>
      <c r="L43" s="128"/>
    </row>
    <row r="44" spans="1:12" s="21" customFormat="1" ht="14.4" x14ac:dyDescent="0.25">
      <c r="A44" s="101" t="s">
        <v>71</v>
      </c>
      <c r="B44" s="102">
        <v>5.709905012179374</v>
      </c>
      <c r="C44" s="103">
        <v>10.754126913611588</v>
      </c>
      <c r="D44" s="32">
        <v>60665</v>
      </c>
      <c r="E44" s="32">
        <v>61003</v>
      </c>
      <c r="F44" s="33">
        <v>-0.5540711112568234</v>
      </c>
      <c r="G44" s="102">
        <v>5.5753243186733279</v>
      </c>
      <c r="H44" s="103">
        <v>6.5910809072710297</v>
      </c>
      <c r="I44" s="32">
        <v>142925</v>
      </c>
      <c r="J44" s="32">
        <v>163471</v>
      </c>
      <c r="K44" s="33">
        <v>-12.568590147487935</v>
      </c>
      <c r="L44" s="104"/>
    </row>
    <row r="45" spans="1:12" s="21" customFormat="1" ht="14.4" x14ac:dyDescent="0.25">
      <c r="A45" s="101" t="s">
        <v>72</v>
      </c>
      <c r="B45" s="102">
        <v>0.34966285535723024</v>
      </c>
      <c r="C45" s="103">
        <v>0.19867713115158694</v>
      </c>
      <c r="D45" s="32">
        <v>3715</v>
      </c>
      <c r="E45" s="32">
        <v>1127</v>
      </c>
      <c r="F45" s="33">
        <v>229.63620230700977</v>
      </c>
      <c r="G45" s="102">
        <v>0.33391482363367986</v>
      </c>
      <c r="H45" s="103">
        <v>0.13156276648717738</v>
      </c>
      <c r="I45" s="32">
        <v>8560</v>
      </c>
      <c r="J45" s="32">
        <v>3263</v>
      </c>
      <c r="K45" s="33">
        <v>162.33527428746552</v>
      </c>
      <c r="L45" s="91"/>
    </row>
    <row r="46" spans="1:12" s="21" customFormat="1" ht="14.4" x14ac:dyDescent="0.25">
      <c r="A46" s="130" t="s">
        <v>64</v>
      </c>
      <c r="B46" s="131">
        <v>4.3252777537244036</v>
      </c>
      <c r="C46" s="132">
        <v>4.2251063019610333</v>
      </c>
      <c r="D46" s="133">
        <v>45954</v>
      </c>
      <c r="E46" s="133">
        <v>23967</v>
      </c>
      <c r="F46" s="134">
        <v>91.738640630867437</v>
      </c>
      <c r="G46" s="131">
        <v>4.6885386077312203</v>
      </c>
      <c r="H46" s="132">
        <v>4.6682404739968995</v>
      </c>
      <c r="I46" s="133">
        <v>120192</v>
      </c>
      <c r="J46" s="133">
        <v>115781</v>
      </c>
      <c r="K46" s="134">
        <v>3.8097788065399332</v>
      </c>
      <c r="L46" s="91"/>
    </row>
    <row r="47" spans="1:12" s="21" customFormat="1" ht="14.4" x14ac:dyDescent="0.25">
      <c r="A47" s="119" t="s">
        <v>80</v>
      </c>
      <c r="B47" s="125">
        <v>2.7811138762033485</v>
      </c>
      <c r="C47" s="121">
        <v>2.9156353789850016</v>
      </c>
      <c r="D47" s="122">
        <v>29548</v>
      </c>
      <c r="E47" s="122">
        <v>16539</v>
      </c>
      <c r="F47" s="135">
        <v>78.656508857851136</v>
      </c>
      <c r="G47" s="125">
        <v>2.6479133444222183</v>
      </c>
      <c r="H47" s="121">
        <v>2.1676205605630225</v>
      </c>
      <c r="I47" s="136">
        <v>67880</v>
      </c>
      <c r="J47" s="122">
        <v>53761</v>
      </c>
      <c r="K47" s="135">
        <v>26.262532318967281</v>
      </c>
      <c r="L47" s="91"/>
    </row>
    <row r="48" spans="1:12" s="21" customFormat="1" ht="14.4" x14ac:dyDescent="0.25">
      <c r="A48" s="119" t="s">
        <v>79</v>
      </c>
      <c r="B48" s="120">
        <v>2.2804794946030502</v>
      </c>
      <c r="C48" s="121">
        <v>2.4063379238856806</v>
      </c>
      <c r="D48" s="122">
        <v>24229</v>
      </c>
      <c r="E48" s="122">
        <v>13650</v>
      </c>
      <c r="F48" s="123">
        <v>77.501831501831504</v>
      </c>
      <c r="G48" s="120">
        <v>2.1050677035710161</v>
      </c>
      <c r="H48" s="121">
        <v>2.4679207397835241</v>
      </c>
      <c r="I48" s="122">
        <v>53964</v>
      </c>
      <c r="J48" s="122">
        <v>61209</v>
      </c>
      <c r="K48" s="123">
        <v>-11.836494633142184</v>
      </c>
      <c r="L48" s="91"/>
    </row>
    <row r="49" spans="1:12" s="127" customFormat="1" ht="14.4" x14ac:dyDescent="0.25">
      <c r="A49" s="119" t="s">
        <v>81</v>
      </c>
      <c r="B49" s="120">
        <v>1.1329453001170875</v>
      </c>
      <c r="C49" s="121">
        <v>1.1469329328058782</v>
      </c>
      <c r="D49" s="122">
        <v>12037</v>
      </c>
      <c r="E49" s="122">
        <v>6506</v>
      </c>
      <c r="F49" s="123">
        <v>85.013833384568088</v>
      </c>
      <c r="G49" s="120">
        <v>1.0468775843290965</v>
      </c>
      <c r="H49" s="121">
        <v>1.1130621304459143</v>
      </c>
      <c r="I49" s="122">
        <v>26837</v>
      </c>
      <c r="J49" s="122">
        <v>27606</v>
      </c>
      <c r="K49" s="123">
        <v>-2.7856263131203365</v>
      </c>
      <c r="L49" s="126"/>
    </row>
    <row r="50" spans="1:12" s="21" customFormat="1" ht="14.4" x14ac:dyDescent="0.25">
      <c r="A50" s="119" t="s">
        <v>82</v>
      </c>
      <c r="B50" s="120">
        <v>0.8828634140648236</v>
      </c>
      <c r="C50" s="121">
        <v>1.0304062392023299</v>
      </c>
      <c r="D50" s="122">
        <v>9380</v>
      </c>
      <c r="E50" s="122">
        <v>5845</v>
      </c>
      <c r="F50" s="123">
        <v>60.479041916167667</v>
      </c>
      <c r="G50" s="125">
        <v>0.74752450529114567</v>
      </c>
      <c r="H50" s="121">
        <v>0.8369940145593977</v>
      </c>
      <c r="I50" s="122">
        <v>19163</v>
      </c>
      <c r="J50" s="122">
        <v>20759</v>
      </c>
      <c r="K50" s="123">
        <v>-7.6882316103858566</v>
      </c>
      <c r="L50" s="91"/>
    </row>
    <row r="51" spans="1:12" s="21" customFormat="1" ht="14.4" x14ac:dyDescent="0.25">
      <c r="A51" s="101" t="s">
        <v>83</v>
      </c>
      <c r="B51" s="102">
        <v>0.6520765173391363</v>
      </c>
      <c r="C51" s="103">
        <v>0.70109933503980593</v>
      </c>
      <c r="D51" s="32">
        <v>6928</v>
      </c>
      <c r="E51" s="32">
        <v>3977</v>
      </c>
      <c r="F51" s="33">
        <v>74.201659542368617</v>
      </c>
      <c r="G51" s="102">
        <v>0.56636791172165857</v>
      </c>
      <c r="H51" s="103">
        <v>0.58681106449720477</v>
      </c>
      <c r="I51" s="32">
        <v>14519</v>
      </c>
      <c r="J51" s="32">
        <v>14554</v>
      </c>
      <c r="K51" s="33">
        <v>-0.24048371581695754</v>
      </c>
    </row>
    <row r="52" spans="1:12" s="127" customFormat="1" ht="14.4" x14ac:dyDescent="0.25">
      <c r="A52" s="106" t="s">
        <v>84</v>
      </c>
      <c r="B52" s="107">
        <v>0.23078689672568739</v>
      </c>
      <c r="C52" s="108">
        <v>0.32930690416252389</v>
      </c>
      <c r="D52" s="109">
        <v>2452</v>
      </c>
      <c r="E52" s="109">
        <v>1868</v>
      </c>
      <c r="F52" s="110">
        <v>31.263383297644538</v>
      </c>
      <c r="G52" s="107">
        <v>0.18115659356948705</v>
      </c>
      <c r="H52" s="108">
        <v>0.25018295006219293</v>
      </c>
      <c r="I52" s="109">
        <v>4644</v>
      </c>
      <c r="J52" s="109">
        <v>6205</v>
      </c>
      <c r="K52" s="110">
        <v>-25.15713134568896</v>
      </c>
    </row>
    <row r="53" spans="1:12" s="137" customFormat="1" ht="14.4" x14ac:dyDescent="0.25">
      <c r="A53" s="119" t="s">
        <v>85</v>
      </c>
      <c r="B53" s="120">
        <v>0.55174257284093775</v>
      </c>
      <c r="C53" s="121">
        <v>1.2453019116724136</v>
      </c>
      <c r="D53" s="122">
        <v>5862</v>
      </c>
      <c r="E53" s="122">
        <v>7064</v>
      </c>
      <c r="F53" s="123">
        <v>-17.015855039637596</v>
      </c>
      <c r="G53" s="125">
        <v>0.52431648883881898</v>
      </c>
      <c r="H53" s="121">
        <v>1.0598402941716041</v>
      </c>
      <c r="I53" s="122">
        <v>13441</v>
      </c>
      <c r="J53" s="122">
        <v>26286</v>
      </c>
      <c r="K53" s="123">
        <v>-48.866316670470972</v>
      </c>
    </row>
    <row r="54" spans="1:12" s="139" customFormat="1" ht="15" thickBot="1" x14ac:dyDescent="0.3">
      <c r="A54" s="185" t="s">
        <v>86</v>
      </c>
      <c r="B54" s="186">
        <v>0.32293223599748505</v>
      </c>
      <c r="C54" s="187">
        <v>0.49819128006600244</v>
      </c>
      <c r="D54" s="188">
        <v>3431</v>
      </c>
      <c r="E54" s="188">
        <v>2826</v>
      </c>
      <c r="F54" s="189">
        <v>21.408351026185422</v>
      </c>
      <c r="G54" s="190">
        <v>0.33524112083035568</v>
      </c>
      <c r="H54" s="187">
        <v>0.5038737029697381</v>
      </c>
      <c r="I54" s="188">
        <v>8594</v>
      </c>
      <c r="J54" s="188">
        <v>12497</v>
      </c>
      <c r="K54" s="189">
        <v>-31.231495558934142</v>
      </c>
      <c r="L54" s="138"/>
    </row>
    <row r="55" spans="1:12" s="139" customFormat="1" x14ac:dyDescent="0.25">
      <c r="A55" s="52" t="s">
        <v>87</v>
      </c>
      <c r="B55" s="146"/>
      <c r="C55" s="146"/>
      <c r="D55" s="147"/>
      <c r="E55" s="147"/>
      <c r="F55" s="148"/>
      <c r="G55" s="146"/>
      <c r="H55" s="146"/>
      <c r="I55" s="147"/>
      <c r="J55" s="147"/>
      <c r="K55" s="197" t="s">
        <v>107</v>
      </c>
      <c r="L55" s="138"/>
    </row>
    <row r="56" spans="1:12" s="139" customFormat="1" x14ac:dyDescent="0.25">
      <c r="C56" s="146"/>
      <c r="D56" s="147"/>
      <c r="F56" s="148"/>
      <c r="H56" s="146"/>
      <c r="I56" s="147"/>
      <c r="J56" s="147"/>
      <c r="K56" s="197" t="s">
        <v>111</v>
      </c>
      <c r="L56" s="138"/>
    </row>
    <row r="57" spans="1:12" s="139" customFormat="1" x14ac:dyDescent="0.25">
      <c r="K57" s="197" t="s">
        <v>113</v>
      </c>
      <c r="L57" s="138"/>
    </row>
    <row r="58" spans="1:12" s="139" customFormat="1" ht="15" customHeight="1" x14ac:dyDescent="0.25">
      <c r="B58" s="149"/>
      <c r="I58" s="150"/>
      <c r="J58" s="150"/>
      <c r="K58" s="197" t="s">
        <v>114</v>
      </c>
      <c r="L58" s="138"/>
    </row>
    <row r="59" spans="1:12" ht="15" customHeight="1" x14ac:dyDescent="0.25">
      <c r="B59" s="149"/>
      <c r="C59" s="139"/>
      <c r="D59" s="139"/>
      <c r="E59" s="139"/>
      <c r="F59" s="139"/>
      <c r="G59" s="139"/>
      <c r="H59" s="139"/>
      <c r="I59" s="150"/>
      <c r="J59" s="150"/>
      <c r="K59" s="151"/>
    </row>
    <row r="60" spans="1:12" ht="15" customHeight="1" x14ac:dyDescent="0.25">
      <c r="B60" s="149"/>
      <c r="C60" s="139"/>
      <c r="D60" s="139"/>
      <c r="E60" s="139"/>
      <c r="F60" s="139"/>
      <c r="G60" s="139"/>
      <c r="H60" s="139"/>
      <c r="I60" s="150"/>
      <c r="J60" s="150"/>
      <c r="K60" s="151"/>
    </row>
    <row r="61" spans="1:12" ht="15" customHeight="1" x14ac:dyDescent="0.25">
      <c r="A61" s="57"/>
      <c r="B61" s="149"/>
      <c r="C61" s="139"/>
      <c r="D61" s="139"/>
      <c r="E61" s="139"/>
      <c r="F61" s="139"/>
      <c r="G61" s="139"/>
      <c r="H61" s="139"/>
      <c r="I61" s="150"/>
      <c r="J61" s="150"/>
      <c r="K61" s="151"/>
    </row>
    <row r="62" spans="1:12" ht="15" customHeight="1" x14ac:dyDescent="0.25">
      <c r="A62" s="57"/>
      <c r="B62" s="149"/>
      <c r="C62" s="139"/>
      <c r="D62" s="139"/>
      <c r="F62" s="139"/>
      <c r="G62" s="139"/>
      <c r="H62" s="139"/>
      <c r="I62" s="150"/>
      <c r="J62" s="150"/>
      <c r="K62" s="151"/>
    </row>
    <row r="63" spans="1:12" s="83" customFormat="1" ht="15" customHeight="1" x14ac:dyDescent="0.25">
      <c r="A63" s="207" t="s">
        <v>39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2" s="170" customFormat="1" ht="15" customHeight="1" x14ac:dyDescent="0.25">
      <c r="A64" s="206" t="s">
        <v>42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s="170" customFormat="1" ht="15" customHeigh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1" s="83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98" t="s">
        <v>91</v>
      </c>
    </row>
    <row r="67" spans="1:11" s="83" customFormat="1" x14ac:dyDescent="0.25">
      <c r="A67" s="84"/>
      <c r="B67" s="84"/>
      <c r="C67" s="84"/>
      <c r="D67" s="152"/>
      <c r="E67" s="152"/>
      <c r="F67" s="152"/>
      <c r="G67" s="152"/>
      <c r="H67" s="152"/>
      <c r="I67" s="152"/>
      <c r="J67" s="152"/>
      <c r="K67" s="152"/>
    </row>
    <row r="68" spans="1:11" s="83" customFormat="1" x14ac:dyDescent="0.25">
      <c r="A68" s="84"/>
      <c r="B68" s="84"/>
      <c r="C68" s="84"/>
      <c r="D68" s="84"/>
      <c r="E68" s="84"/>
      <c r="F68" s="84"/>
      <c r="G68" s="84"/>
      <c r="H68" s="84"/>
      <c r="I68" s="152"/>
      <c r="J68" s="152"/>
      <c r="K68" s="153"/>
    </row>
    <row r="70" spans="1:11" s="83" customFormat="1" x14ac:dyDescent="0.25">
      <c r="A70" s="84"/>
      <c r="B70" s="84"/>
      <c r="C70" s="84"/>
      <c r="D70" s="154"/>
      <c r="E70" s="154"/>
      <c r="F70" s="154"/>
      <c r="G70" s="154"/>
      <c r="H70" s="154"/>
      <c r="I70" s="154"/>
      <c r="J70" s="154"/>
      <c r="K70" s="154"/>
    </row>
    <row r="72" spans="1:11" s="83" customFormat="1" x14ac:dyDescent="0.25">
      <c r="A72" s="84"/>
      <c r="B72" s="84"/>
      <c r="C72" s="84"/>
      <c r="D72" s="152"/>
      <c r="E72" s="152"/>
      <c r="F72" s="152"/>
      <c r="G72" s="152"/>
      <c r="H72" s="152"/>
      <c r="I72" s="152"/>
      <c r="J72" s="152"/>
      <c r="K72" s="84"/>
    </row>
  </sheetData>
  <mergeCells count="12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  <mergeCell ref="A63:K63"/>
  </mergeCells>
  <hyperlinks>
    <hyperlink ref="A64" r:id="rId1" display="http://www.acea.be" xr:uid="{F0A0DF6C-C318-4B53-97A1-6EA6B703C799}"/>
  </hyperlinks>
  <printOptions horizontalCentered="1"/>
  <pageMargins left="0.23622047244094488" right="0.23622047244094488" top="0.74803149606299213" bottom="0.74803149606299213" header="0" footer="0"/>
  <pageSetup scale="72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C30" sqref="C30"/>
    </sheetView>
  </sheetViews>
  <sheetFormatPr defaultColWidth="9.109375" defaultRowHeight="13.2" x14ac:dyDescent="0.25"/>
  <cols>
    <col min="1" max="1" width="25.6640625" style="84" customWidth="1"/>
    <col min="2" max="3" width="5.6640625" style="84" customWidth="1"/>
    <col min="4" max="5" width="12.6640625" style="84" customWidth="1"/>
    <col min="6" max="6" width="10.6640625" style="84" customWidth="1"/>
    <col min="7" max="8" width="5.6640625" style="84" customWidth="1"/>
    <col min="9" max="10" width="12.6640625" style="84" customWidth="1"/>
    <col min="11" max="11" width="10.6640625" style="84" customWidth="1"/>
    <col min="12" max="12" width="9.109375" style="83"/>
    <col min="13" max="16384" width="9.109375" style="84"/>
  </cols>
  <sheetData>
    <row r="1" spans="1:12" ht="30" customHeight="1" x14ac:dyDescent="0.25">
      <c r="A1" s="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2" ht="30" customHeight="1" x14ac:dyDescent="0.25">
      <c r="A2" s="1"/>
      <c r="B2" s="208" t="s">
        <v>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15" customHeight="1" x14ac:dyDescent="0.25">
      <c r="A3" s="1"/>
      <c r="B3" s="1"/>
      <c r="C3" s="85"/>
      <c r="D3" s="14"/>
      <c r="E3" s="14"/>
      <c r="F3" s="14"/>
      <c r="G3" s="14"/>
      <c r="H3" s="14"/>
      <c r="I3" s="14"/>
      <c r="J3" s="86"/>
      <c r="K3" s="1"/>
    </row>
    <row r="4" spans="1:12" ht="20.100000000000001" customHeight="1" x14ac:dyDescent="0.25">
      <c r="A4" s="1"/>
      <c r="B4" s="217" t="s">
        <v>44</v>
      </c>
      <c r="C4" s="218"/>
      <c r="D4" s="218"/>
      <c r="E4" s="218"/>
      <c r="F4" s="218"/>
      <c r="G4" s="218"/>
      <c r="H4" s="218"/>
      <c r="I4" s="218"/>
      <c r="J4" s="218"/>
      <c r="K4" s="218"/>
    </row>
    <row r="5" spans="1:12" ht="20.100000000000001" customHeight="1" x14ac:dyDescent="0.25">
      <c r="A5" s="1"/>
      <c r="B5" s="226" t="s">
        <v>99</v>
      </c>
      <c r="C5" s="226"/>
      <c r="D5" s="226"/>
      <c r="E5" s="226"/>
      <c r="F5" s="226"/>
      <c r="G5" s="226"/>
      <c r="H5" s="226"/>
      <c r="I5" s="226"/>
      <c r="J5" s="226"/>
      <c r="K5" s="226"/>
    </row>
    <row r="6" spans="1:12" ht="15" customHeight="1" x14ac:dyDescent="0.25">
      <c r="A6" s="87"/>
      <c r="B6" s="88"/>
      <c r="C6" s="89"/>
      <c r="D6" s="89"/>
      <c r="E6" s="89"/>
      <c r="F6" s="89"/>
      <c r="G6" s="89"/>
      <c r="H6" s="89"/>
      <c r="I6" s="89"/>
      <c r="J6" s="89"/>
      <c r="K6" s="89"/>
    </row>
    <row r="7" spans="1:12" ht="15" customHeigh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44302</v>
      </c>
    </row>
    <row r="9" spans="1:12" s="21" customFormat="1" ht="14.4" x14ac:dyDescent="0.25">
      <c r="B9" s="220" t="str">
        <f>'By Market'!D11</f>
        <v>March</v>
      </c>
      <c r="C9" s="221"/>
      <c r="D9" s="221"/>
      <c r="E9" s="221"/>
      <c r="F9" s="222"/>
      <c r="G9" s="223" t="str">
        <f>'By Manufacturer EU'!G9:K9</f>
        <v>Jan-Mar</v>
      </c>
      <c r="H9" s="224"/>
      <c r="I9" s="224"/>
      <c r="J9" s="224"/>
      <c r="K9" s="225"/>
      <c r="L9" s="91"/>
    </row>
    <row r="10" spans="1:12" s="21" customFormat="1" ht="16.2" x14ac:dyDescent="0.25">
      <c r="B10" s="213" t="s">
        <v>45</v>
      </c>
      <c r="C10" s="214"/>
      <c r="D10" s="215" t="s">
        <v>46</v>
      </c>
      <c r="E10" s="216"/>
      <c r="F10" s="94" t="s">
        <v>4</v>
      </c>
      <c r="G10" s="213" t="s">
        <v>45</v>
      </c>
      <c r="H10" s="214"/>
      <c r="I10" s="215" t="s">
        <v>46</v>
      </c>
      <c r="J10" s="216"/>
      <c r="K10" s="94" t="s">
        <v>4</v>
      </c>
      <c r="L10" s="91"/>
    </row>
    <row r="11" spans="1:12" s="21" customFormat="1" ht="15" thickBot="1" x14ac:dyDescent="0.3">
      <c r="B11" s="162" t="str">
        <f>'By Manufacturer EU'!B11</f>
        <v xml:space="preserve"> '21</v>
      </c>
      <c r="C11" s="168" t="str">
        <f>'By Manufacturer EU'!C11</f>
        <v xml:space="preserve"> '20</v>
      </c>
      <c r="D11" s="165">
        <f>'By Market'!D12</f>
        <v>2021</v>
      </c>
      <c r="E11" s="164">
        <f>'By Market'!E12</f>
        <v>2020</v>
      </c>
      <c r="F11" s="166" t="str">
        <f>'By Market'!F12</f>
        <v>21/20</v>
      </c>
      <c r="G11" s="162" t="str">
        <f>B11</f>
        <v xml:space="preserve"> '21</v>
      </c>
      <c r="H11" s="163" t="str">
        <f>C11</f>
        <v xml:space="preserve"> '20</v>
      </c>
      <c r="I11" s="163">
        <f>D11</f>
        <v>2021</v>
      </c>
      <c r="J11" s="28">
        <f>E11</f>
        <v>2020</v>
      </c>
      <c r="K11" s="167" t="str">
        <f>F11</f>
        <v>21/20</v>
      </c>
      <c r="L11" s="91"/>
    </row>
    <row r="12" spans="1:12" s="21" customFormat="1" ht="14.4" x14ac:dyDescent="0.25">
      <c r="A12" s="96" t="s">
        <v>47</v>
      </c>
      <c r="B12" s="97">
        <v>24.601384796063204</v>
      </c>
      <c r="C12" s="98">
        <v>27.43320504419</v>
      </c>
      <c r="D12" s="99">
        <v>341450</v>
      </c>
      <c r="E12" s="99">
        <v>234011</v>
      </c>
      <c r="F12" s="100">
        <v>45.911944310310197</v>
      </c>
      <c r="G12" s="97">
        <v>25.028461884421567</v>
      </c>
      <c r="H12" s="98">
        <v>26.284841622588356</v>
      </c>
      <c r="I12" s="99">
        <v>771865</v>
      </c>
      <c r="J12" s="99">
        <v>802748</v>
      </c>
      <c r="K12" s="100">
        <v>-3.8471600053815149</v>
      </c>
      <c r="L12" s="91"/>
    </row>
    <row r="13" spans="1:12" s="21" customFormat="1" ht="14.4" x14ac:dyDescent="0.25">
      <c r="A13" s="101" t="s">
        <v>48</v>
      </c>
      <c r="B13" s="102">
        <v>10.595274977844705</v>
      </c>
      <c r="C13" s="103">
        <v>11.573220354481307</v>
      </c>
      <c r="D13" s="32">
        <v>147055</v>
      </c>
      <c r="E13" s="32">
        <v>98722</v>
      </c>
      <c r="F13" s="33">
        <v>48.958692084844316</v>
      </c>
      <c r="G13" s="102">
        <v>10.744503232705858</v>
      </c>
      <c r="H13" s="103">
        <v>11.560316617300266</v>
      </c>
      <c r="I13" s="32">
        <v>331355</v>
      </c>
      <c r="J13" s="32">
        <v>353056</v>
      </c>
      <c r="K13" s="33">
        <v>-6.1466169672799786</v>
      </c>
      <c r="L13" s="91"/>
    </row>
    <row r="14" spans="1:12" s="21" customFormat="1" ht="14.4" x14ac:dyDescent="0.25">
      <c r="A14" s="101" t="s">
        <v>49</v>
      </c>
      <c r="B14" s="102">
        <v>4.8811539486861735</v>
      </c>
      <c r="C14" s="103">
        <v>5.6434718488759366</v>
      </c>
      <c r="D14" s="32">
        <v>67747</v>
      </c>
      <c r="E14" s="32">
        <v>48140</v>
      </c>
      <c r="F14" s="33">
        <v>40.729123390112171</v>
      </c>
      <c r="G14" s="102">
        <v>5.2725904351855357</v>
      </c>
      <c r="H14" s="103">
        <v>5.3709290728263008</v>
      </c>
      <c r="I14" s="32">
        <v>162604</v>
      </c>
      <c r="J14" s="32">
        <v>164030</v>
      </c>
      <c r="K14" s="33">
        <v>-0.86935316710357868</v>
      </c>
      <c r="L14" s="104"/>
    </row>
    <row r="15" spans="1:12" s="21" customFormat="1" ht="14.4" x14ac:dyDescent="0.25">
      <c r="A15" s="101" t="s">
        <v>50</v>
      </c>
      <c r="B15" s="102">
        <v>5.2233181788706924</v>
      </c>
      <c r="C15" s="103">
        <v>6.0193125374404621</v>
      </c>
      <c r="D15" s="32">
        <v>72496</v>
      </c>
      <c r="E15" s="32">
        <v>51346</v>
      </c>
      <c r="F15" s="33">
        <v>41.191134655085108</v>
      </c>
      <c r="G15" s="102">
        <v>5.0432416359673908</v>
      </c>
      <c r="H15" s="103">
        <v>5.265789444387325</v>
      </c>
      <c r="I15" s="32">
        <v>155531</v>
      </c>
      <c r="J15" s="32">
        <v>160819</v>
      </c>
      <c r="K15" s="33">
        <v>-3.2881686865357951</v>
      </c>
      <c r="L15" s="91"/>
    </row>
    <row r="16" spans="1:12" s="21" customFormat="1" ht="16.2" x14ac:dyDescent="0.25">
      <c r="A16" s="101" t="s">
        <v>110</v>
      </c>
      <c r="B16" s="102">
        <v>3.2541986987816385</v>
      </c>
      <c r="C16" s="103">
        <v>3.4533733636100399</v>
      </c>
      <c r="D16" s="32">
        <v>45166</v>
      </c>
      <c r="E16" s="32">
        <v>29458</v>
      </c>
      <c r="F16" s="33">
        <v>53.323375653472738</v>
      </c>
      <c r="G16" s="102">
        <v>3.3310537885029876</v>
      </c>
      <c r="H16" s="103">
        <v>3.511912441053374</v>
      </c>
      <c r="I16" s="32">
        <v>102728</v>
      </c>
      <c r="J16" s="32">
        <v>107255</v>
      </c>
      <c r="K16" s="33">
        <v>-4.2207822479138501</v>
      </c>
      <c r="L16" s="104"/>
    </row>
    <row r="17" spans="1:12" s="21" customFormat="1" ht="14.4" x14ac:dyDescent="0.25">
      <c r="A17" s="101" t="s">
        <v>51</v>
      </c>
      <c r="B17" s="102">
        <v>0.6013992060118305</v>
      </c>
      <c r="C17" s="103">
        <v>0.68790803508940579</v>
      </c>
      <c r="D17" s="32">
        <v>8347</v>
      </c>
      <c r="E17" s="32">
        <v>5868</v>
      </c>
      <c r="F17" s="105">
        <v>42.246080436264485</v>
      </c>
      <c r="G17" s="102">
        <v>0.59326532312953295</v>
      </c>
      <c r="H17" s="103">
        <v>0.52772824402085894</v>
      </c>
      <c r="I17" s="32">
        <v>18296</v>
      </c>
      <c r="J17" s="32">
        <v>16117</v>
      </c>
      <c r="K17" s="105">
        <v>13.519885834832785</v>
      </c>
      <c r="L17" s="91"/>
    </row>
    <row r="18" spans="1:12" s="21" customFormat="1" ht="16.2" x14ac:dyDescent="0.25">
      <c r="A18" s="106" t="s">
        <v>69</v>
      </c>
      <c r="B18" s="107">
        <v>4.6039785868163381E-2</v>
      </c>
      <c r="C18" s="108">
        <v>5.591890469285047E-2</v>
      </c>
      <c r="D18" s="109">
        <v>639</v>
      </c>
      <c r="E18" s="109">
        <v>477</v>
      </c>
      <c r="F18" s="110">
        <v>33.962264150943398</v>
      </c>
      <c r="G18" s="107">
        <v>4.3807468930257928E-2</v>
      </c>
      <c r="H18" s="108">
        <v>4.8165803000228546E-2</v>
      </c>
      <c r="I18" s="109">
        <v>1351</v>
      </c>
      <c r="J18" s="109">
        <v>1471</v>
      </c>
      <c r="K18" s="110">
        <v>-8.1577158395649221</v>
      </c>
      <c r="L18" s="91"/>
    </row>
    <row r="19" spans="1:12" s="21" customFormat="1" ht="14.4" x14ac:dyDescent="0.25">
      <c r="A19" s="111" t="s">
        <v>101</v>
      </c>
      <c r="B19" s="112">
        <v>21.049275575335628</v>
      </c>
      <c r="C19" s="113">
        <v>14.219227897085771</v>
      </c>
      <c r="D19" s="114">
        <v>292149</v>
      </c>
      <c r="E19" s="114">
        <v>121293</v>
      </c>
      <c r="F19" s="115">
        <v>140.86220969058397</v>
      </c>
      <c r="G19" s="112">
        <v>21.714892728411765</v>
      </c>
      <c r="H19" s="113">
        <v>20.413885372592446</v>
      </c>
      <c r="I19" s="114">
        <v>669676</v>
      </c>
      <c r="J19" s="114">
        <v>623447</v>
      </c>
      <c r="K19" s="115">
        <v>7.4150649533961985</v>
      </c>
      <c r="L19" s="104"/>
    </row>
    <row r="20" spans="1:12" s="21" customFormat="1" ht="14.4" x14ac:dyDescent="0.25">
      <c r="A20" s="116" t="s">
        <v>52</v>
      </c>
      <c r="B20" s="102">
        <v>6.3787845055474746</v>
      </c>
      <c r="C20" s="103">
        <v>4.2848886486968079</v>
      </c>
      <c r="D20" s="32">
        <v>88533</v>
      </c>
      <c r="E20" s="32">
        <v>36551</v>
      </c>
      <c r="F20" s="33">
        <v>142.21772318130832</v>
      </c>
      <c r="G20" s="102">
        <v>6.9868233835330553</v>
      </c>
      <c r="H20" s="103">
        <v>6.0959701169011211</v>
      </c>
      <c r="I20" s="32">
        <v>215470</v>
      </c>
      <c r="J20" s="32">
        <v>186173</v>
      </c>
      <c r="K20" s="33">
        <v>15.736438688746487</v>
      </c>
      <c r="L20" s="91"/>
    </row>
    <row r="21" spans="1:12" s="21" customFormat="1" ht="14.4" x14ac:dyDescent="0.25">
      <c r="A21" s="101" t="s">
        <v>53</v>
      </c>
      <c r="B21" s="102">
        <v>4.5425954785871605</v>
      </c>
      <c r="C21" s="103">
        <v>3.8959181544182382</v>
      </c>
      <c r="D21" s="32">
        <v>63048</v>
      </c>
      <c r="E21" s="32">
        <v>33233</v>
      </c>
      <c r="F21" s="33">
        <v>89.715042277254526</v>
      </c>
      <c r="G21" s="117">
        <v>4.3081789965330151</v>
      </c>
      <c r="H21" s="103">
        <v>4.3985757853383429</v>
      </c>
      <c r="I21" s="32">
        <v>132862</v>
      </c>
      <c r="J21" s="32">
        <v>134334</v>
      </c>
      <c r="K21" s="33">
        <v>-1.095776199621838</v>
      </c>
      <c r="L21" s="91"/>
    </row>
    <row r="22" spans="1:12" s="21" customFormat="1" ht="14.4" x14ac:dyDescent="0.25">
      <c r="A22" s="101" t="s">
        <v>65</v>
      </c>
      <c r="B22" s="102">
        <v>4.0665624826630182</v>
      </c>
      <c r="C22" s="103">
        <v>2.4195183940371923</v>
      </c>
      <c r="D22" s="32">
        <v>56441</v>
      </c>
      <c r="E22" s="32">
        <v>20639</v>
      </c>
      <c r="F22" s="33">
        <v>173.46770676873879</v>
      </c>
      <c r="G22" s="117">
        <v>4.1827229252892719</v>
      </c>
      <c r="H22" s="103">
        <v>3.9931448045437605</v>
      </c>
      <c r="I22" s="32">
        <v>128993</v>
      </c>
      <c r="J22" s="32">
        <v>121952</v>
      </c>
      <c r="K22" s="33">
        <v>5.7735830490684865</v>
      </c>
      <c r="L22" s="91"/>
    </row>
    <row r="23" spans="1:12" s="21" customFormat="1" ht="14.4" x14ac:dyDescent="0.25">
      <c r="A23" s="116" t="s">
        <v>54</v>
      </c>
      <c r="B23" s="102">
        <v>4.0619512957795392</v>
      </c>
      <c r="C23" s="103">
        <v>2.5681665515854828</v>
      </c>
      <c r="D23" s="32">
        <v>56377</v>
      </c>
      <c r="E23" s="32">
        <v>21907</v>
      </c>
      <c r="F23" s="33">
        <v>157.34696672296528</v>
      </c>
      <c r="G23" s="117">
        <v>4.1137528907750713</v>
      </c>
      <c r="H23" s="103">
        <v>3.9248089575951024</v>
      </c>
      <c r="I23" s="32">
        <v>126866</v>
      </c>
      <c r="J23" s="32">
        <v>119865</v>
      </c>
      <c r="K23" s="33">
        <v>5.8407374963500605</v>
      </c>
      <c r="L23" s="91"/>
    </row>
    <row r="24" spans="1:12" s="21" customFormat="1" ht="14.4" x14ac:dyDescent="0.25">
      <c r="A24" s="101" t="s">
        <v>66</v>
      </c>
      <c r="B24" s="102">
        <v>1.0945804864658062</v>
      </c>
      <c r="C24" s="103">
        <v>0.52319931162304334</v>
      </c>
      <c r="D24" s="32">
        <v>15192</v>
      </c>
      <c r="E24" s="32">
        <v>4463</v>
      </c>
      <c r="F24" s="33">
        <v>240.39883486444097</v>
      </c>
      <c r="G24" s="102">
        <v>1.1358816685625048</v>
      </c>
      <c r="H24" s="103">
        <v>0.86181096870565288</v>
      </c>
      <c r="I24" s="32">
        <v>35030</v>
      </c>
      <c r="J24" s="32">
        <v>26320</v>
      </c>
      <c r="K24" s="33">
        <v>33.09270516717325</v>
      </c>
      <c r="L24" s="91"/>
    </row>
    <row r="25" spans="1:12" s="21" customFormat="1" ht="14.4" x14ac:dyDescent="0.25">
      <c r="A25" s="101" t="s">
        <v>67</v>
      </c>
      <c r="B25" s="102">
        <v>0.36702165600689945</v>
      </c>
      <c r="C25" s="103">
        <v>6.0608121019294948E-2</v>
      </c>
      <c r="D25" s="32">
        <v>5094</v>
      </c>
      <c r="E25" s="32">
        <v>517</v>
      </c>
      <c r="F25" s="33">
        <v>885.29980657640226</v>
      </c>
      <c r="G25" s="102">
        <v>0.42195912512143524</v>
      </c>
      <c r="H25" s="103">
        <v>0.41666202799313962</v>
      </c>
      <c r="I25" s="32">
        <v>13013</v>
      </c>
      <c r="J25" s="32">
        <v>12725</v>
      </c>
      <c r="K25" s="33">
        <v>2.2632612966601178</v>
      </c>
      <c r="L25" s="91"/>
    </row>
    <row r="26" spans="1:12" s="21" customFormat="1" ht="14.4" x14ac:dyDescent="0.25">
      <c r="A26" s="101" t="s">
        <v>55</v>
      </c>
      <c r="B26" s="102">
        <v>0.30131224291732506</v>
      </c>
      <c r="C26" s="103">
        <v>0.28451820060701905</v>
      </c>
      <c r="D26" s="32">
        <v>4182</v>
      </c>
      <c r="E26" s="32">
        <v>2427</v>
      </c>
      <c r="F26" s="33">
        <v>72.311495673671203</v>
      </c>
      <c r="G26" s="102">
        <v>0.32088738201811445</v>
      </c>
      <c r="H26" s="103">
        <v>0.42838422885927263</v>
      </c>
      <c r="I26" s="32">
        <v>9896</v>
      </c>
      <c r="J26" s="32">
        <v>13083</v>
      </c>
      <c r="K26" s="33">
        <v>-24.359856302071389</v>
      </c>
      <c r="L26" s="91"/>
    </row>
    <row r="27" spans="1:12" s="21" customFormat="1" ht="14.4" x14ac:dyDescent="0.25">
      <c r="A27" s="101" t="s">
        <v>68</v>
      </c>
      <c r="B27" s="102">
        <v>0.20173942615220233</v>
      </c>
      <c r="C27" s="177">
        <v>0.15919889428279022</v>
      </c>
      <c r="D27" s="32">
        <v>2800</v>
      </c>
      <c r="E27" s="32">
        <v>1358</v>
      </c>
      <c r="F27" s="124">
        <v>106.18556701030928</v>
      </c>
      <c r="G27" s="102">
        <v>0.2110606274813972</v>
      </c>
      <c r="H27" s="177">
        <v>0.26741680020589159</v>
      </c>
      <c r="I27" s="32">
        <v>6509</v>
      </c>
      <c r="J27" s="38">
        <v>8167</v>
      </c>
      <c r="K27" s="124">
        <v>-20.301212195420597</v>
      </c>
      <c r="L27" s="91"/>
    </row>
    <row r="28" spans="1:12" s="21" customFormat="1" ht="16.2" x14ac:dyDescent="0.25">
      <c r="A28" s="101" t="s">
        <v>112</v>
      </c>
      <c r="B28" s="117">
        <v>3.4728001216200538E-2</v>
      </c>
      <c r="C28" s="103">
        <v>2.3211620815900197E-2</v>
      </c>
      <c r="D28" s="32">
        <v>482</v>
      </c>
      <c r="E28" s="32">
        <v>198</v>
      </c>
      <c r="F28" s="124">
        <v>143.43434343434342</v>
      </c>
      <c r="G28" s="117">
        <v>3.3625729097896594E-2</v>
      </c>
      <c r="H28" s="103">
        <v>2.7111682450162638E-2</v>
      </c>
      <c r="I28" s="32">
        <v>1037</v>
      </c>
      <c r="J28" s="32">
        <v>828</v>
      </c>
      <c r="K28" s="124">
        <v>25.24154589371981</v>
      </c>
      <c r="L28" s="91"/>
    </row>
    <row r="29" spans="1:12" s="21" customFormat="1" ht="14.4" x14ac:dyDescent="0.25">
      <c r="A29" s="119" t="s">
        <v>56</v>
      </c>
      <c r="B29" s="120">
        <v>7.8086126884012081</v>
      </c>
      <c r="C29" s="121">
        <v>7.4581985672099522</v>
      </c>
      <c r="D29" s="122">
        <v>108378</v>
      </c>
      <c r="E29" s="122">
        <v>63620</v>
      </c>
      <c r="F29" s="123">
        <v>70.352090537566809</v>
      </c>
      <c r="G29" s="125">
        <v>8.4378530377295586</v>
      </c>
      <c r="H29" s="121">
        <v>8.7860514977894812</v>
      </c>
      <c r="I29" s="122">
        <v>260219</v>
      </c>
      <c r="J29" s="122">
        <v>268329</v>
      </c>
      <c r="K29" s="123">
        <v>-3.0224090575375753</v>
      </c>
      <c r="L29" s="104"/>
    </row>
    <row r="30" spans="1:12" s="21" customFormat="1" ht="14.4" x14ac:dyDescent="0.25">
      <c r="A30" s="101" t="s">
        <v>57</v>
      </c>
      <c r="B30" s="102">
        <v>5.3177792235769985</v>
      </c>
      <c r="C30" s="103">
        <v>5.0280122060300974</v>
      </c>
      <c r="D30" s="32">
        <v>73807</v>
      </c>
      <c r="E30" s="32">
        <v>42890</v>
      </c>
      <c r="F30" s="33">
        <v>72.084401958498489</v>
      </c>
      <c r="G30" s="102">
        <v>5.5322592987949211</v>
      </c>
      <c r="H30" s="177">
        <v>6.0356237029450224</v>
      </c>
      <c r="I30" s="32">
        <v>170612</v>
      </c>
      <c r="J30" s="38">
        <v>184330</v>
      </c>
      <c r="K30" s="33">
        <v>-7.4420875603537135</v>
      </c>
      <c r="L30" s="104"/>
    </row>
    <row r="31" spans="1:12" s="21" customFormat="1" ht="14.4" x14ac:dyDescent="0.25">
      <c r="A31" s="116" t="s">
        <v>58</v>
      </c>
      <c r="B31" s="102">
        <v>2.4641029908590424</v>
      </c>
      <c r="C31" s="103">
        <v>2.3953689299560033</v>
      </c>
      <c r="D31" s="32">
        <v>34200</v>
      </c>
      <c r="E31" s="32">
        <v>20433</v>
      </c>
      <c r="F31" s="33">
        <v>67.376303039201289</v>
      </c>
      <c r="G31" s="102">
        <v>2.8830901169539822</v>
      </c>
      <c r="H31" s="103">
        <v>2.7236108045948408</v>
      </c>
      <c r="I31" s="32">
        <v>88913</v>
      </c>
      <c r="J31" s="32">
        <v>83180</v>
      </c>
      <c r="K31" s="33">
        <v>6.8922817985092575</v>
      </c>
      <c r="L31" s="91"/>
    </row>
    <row r="32" spans="1:12" s="21" customFormat="1" ht="14.4" x14ac:dyDescent="0.25">
      <c r="A32" s="101" t="s">
        <v>59</v>
      </c>
      <c r="B32" s="102">
        <v>1.4770207986143383E-2</v>
      </c>
      <c r="C32" s="103">
        <v>1.4888261836461237E-2</v>
      </c>
      <c r="D32" s="32">
        <v>205</v>
      </c>
      <c r="E32" s="32">
        <v>127</v>
      </c>
      <c r="F32" s="33">
        <v>61.417322834645674</v>
      </c>
      <c r="G32" s="117">
        <v>1.2030034228852108E-2</v>
      </c>
      <c r="H32" s="103">
        <v>8.3496123487819714E-3</v>
      </c>
      <c r="I32" s="32">
        <v>371</v>
      </c>
      <c r="J32" s="32">
        <v>255</v>
      </c>
      <c r="K32" s="33">
        <v>45.490196078431374</v>
      </c>
      <c r="L32" s="91"/>
    </row>
    <row r="33" spans="1:12" s="21" customFormat="1" ht="14.4" x14ac:dyDescent="0.25">
      <c r="A33" s="101" t="s">
        <v>60</v>
      </c>
      <c r="B33" s="102">
        <v>1.1960265979023423E-2</v>
      </c>
      <c r="C33" s="103">
        <v>1.9929169387389058E-2</v>
      </c>
      <c r="D33" s="32">
        <v>166</v>
      </c>
      <c r="E33" s="32">
        <v>170</v>
      </c>
      <c r="F33" s="33">
        <v>-2.3529411764705883</v>
      </c>
      <c r="G33" s="102">
        <v>1.0473587751803856E-2</v>
      </c>
      <c r="H33" s="103">
        <v>1.846737790083542E-2</v>
      </c>
      <c r="I33" s="32">
        <v>323</v>
      </c>
      <c r="J33" s="32">
        <v>564</v>
      </c>
      <c r="K33" s="33">
        <v>-42.730496453900706</v>
      </c>
      <c r="L33" s="91"/>
    </row>
    <row r="34" spans="1:12" s="21" customFormat="1" ht="14.4" x14ac:dyDescent="0.25">
      <c r="A34" s="119" t="s">
        <v>73</v>
      </c>
      <c r="B34" s="120">
        <v>7.4671687096386048</v>
      </c>
      <c r="C34" s="121">
        <v>8.5219472908638814</v>
      </c>
      <c r="D34" s="122">
        <v>103639</v>
      </c>
      <c r="E34" s="122">
        <v>72694</v>
      </c>
      <c r="F34" s="123">
        <v>42.568850248988909</v>
      </c>
      <c r="G34" s="120">
        <v>7.3466543534456488</v>
      </c>
      <c r="H34" s="121">
        <v>7.1045705450561449</v>
      </c>
      <c r="I34" s="122">
        <v>226567</v>
      </c>
      <c r="J34" s="122">
        <v>216976</v>
      </c>
      <c r="K34" s="123">
        <v>4.4203045498119602</v>
      </c>
      <c r="L34" s="91"/>
    </row>
    <row r="35" spans="1:12" s="21" customFormat="1" ht="14.4" x14ac:dyDescent="0.25">
      <c r="A35" s="101" t="s">
        <v>74</v>
      </c>
      <c r="B35" s="102">
        <v>5.8145625604767961</v>
      </c>
      <c r="C35" s="103">
        <v>6.4715874521260321</v>
      </c>
      <c r="D35" s="32">
        <v>80702</v>
      </c>
      <c r="E35" s="32">
        <v>55204</v>
      </c>
      <c r="F35" s="33">
        <v>46.188681979566695</v>
      </c>
      <c r="G35" s="102">
        <v>5.9145290387516258</v>
      </c>
      <c r="H35" s="103">
        <v>5.7159154089312691</v>
      </c>
      <c r="I35" s="32">
        <v>182401</v>
      </c>
      <c r="J35" s="32">
        <v>174566</v>
      </c>
      <c r="K35" s="33">
        <v>4.4882737761076044</v>
      </c>
      <c r="L35" s="91"/>
    </row>
    <row r="36" spans="1:12" s="21" customFormat="1" ht="14.4" x14ac:dyDescent="0.25">
      <c r="A36" s="101" t="s">
        <v>75</v>
      </c>
      <c r="B36" s="102">
        <v>1.6526061491618087</v>
      </c>
      <c r="C36" s="103">
        <v>2.0503598387378505</v>
      </c>
      <c r="D36" s="32">
        <v>22937</v>
      </c>
      <c r="E36" s="32">
        <v>17490</v>
      </c>
      <c r="F36" s="33">
        <v>31.143510577472846</v>
      </c>
      <c r="G36" s="102">
        <v>1.432125314694022</v>
      </c>
      <c r="H36" s="103">
        <v>1.3886551361248762</v>
      </c>
      <c r="I36" s="32">
        <v>44166</v>
      </c>
      <c r="J36" s="32">
        <v>42410</v>
      </c>
      <c r="K36" s="33">
        <v>4.1405328931855694</v>
      </c>
      <c r="L36" s="104"/>
    </row>
    <row r="37" spans="1:12" s="21" customFormat="1" ht="14.4" x14ac:dyDescent="0.25">
      <c r="A37" s="119" t="s">
        <v>61</v>
      </c>
      <c r="B37" s="120">
        <v>7.1040377425646408</v>
      </c>
      <c r="C37" s="121">
        <v>7.8756560506716715</v>
      </c>
      <c r="D37" s="122">
        <v>98599</v>
      </c>
      <c r="E37" s="122">
        <v>67181</v>
      </c>
      <c r="F37" s="123">
        <v>46.766198776439765</v>
      </c>
      <c r="G37" s="120">
        <v>7.1940253207901037</v>
      </c>
      <c r="H37" s="121">
        <v>7.2697946388285137</v>
      </c>
      <c r="I37" s="122">
        <v>221860</v>
      </c>
      <c r="J37" s="122">
        <v>222022</v>
      </c>
      <c r="K37" s="123">
        <v>-7.2965742133662428E-2</v>
      </c>
      <c r="L37" s="91"/>
    </row>
    <row r="38" spans="1:12" s="21" customFormat="1" ht="14.4" x14ac:dyDescent="0.25">
      <c r="A38" s="101" t="s">
        <v>63</v>
      </c>
      <c r="B38" s="102">
        <v>3.4921094666946222</v>
      </c>
      <c r="C38" s="103">
        <v>4.479022204611609</v>
      </c>
      <c r="D38" s="32">
        <v>48468</v>
      </c>
      <c r="E38" s="32">
        <v>38207</v>
      </c>
      <c r="F38" s="33">
        <v>26.856335226529172</v>
      </c>
      <c r="G38" s="102">
        <v>3.6904643009544906</v>
      </c>
      <c r="H38" s="103">
        <v>3.7008756287585536</v>
      </c>
      <c r="I38" s="32">
        <v>113812</v>
      </c>
      <c r="J38" s="32">
        <v>113026</v>
      </c>
      <c r="K38" s="33">
        <v>0.69541521419850305</v>
      </c>
      <c r="L38" s="104"/>
    </row>
    <row r="39" spans="1:12" s="21" customFormat="1" ht="14.4" x14ac:dyDescent="0.25">
      <c r="A39" s="101" t="s">
        <v>62</v>
      </c>
      <c r="B39" s="102">
        <v>3.6119282758700195</v>
      </c>
      <c r="C39" s="103">
        <v>3.396633846060062</v>
      </c>
      <c r="D39" s="32">
        <v>50131</v>
      </c>
      <c r="E39" s="32">
        <v>28974</v>
      </c>
      <c r="F39" s="33">
        <v>73.020639193759919</v>
      </c>
      <c r="G39" s="102">
        <v>3.5035610198356131</v>
      </c>
      <c r="H39" s="103">
        <v>3.5689190100699597</v>
      </c>
      <c r="I39" s="32">
        <v>108048</v>
      </c>
      <c r="J39" s="32">
        <v>108996</v>
      </c>
      <c r="K39" s="33">
        <v>-0.86975668831883735</v>
      </c>
      <c r="L39" s="91"/>
    </row>
    <row r="40" spans="1:12" s="21" customFormat="1" ht="14.4" x14ac:dyDescent="0.25">
      <c r="A40" s="119" t="s">
        <v>76</v>
      </c>
      <c r="B40" s="120">
        <v>5.9338049712917593</v>
      </c>
      <c r="C40" s="121">
        <v>6.2186042313143526</v>
      </c>
      <c r="D40" s="122">
        <v>82357</v>
      </c>
      <c r="E40" s="122">
        <v>53046</v>
      </c>
      <c r="F40" s="123">
        <v>55.255815707122125</v>
      </c>
      <c r="G40" s="125">
        <v>6.3170650088782292</v>
      </c>
      <c r="H40" s="121">
        <v>6.063521231263306</v>
      </c>
      <c r="I40" s="122">
        <v>194815</v>
      </c>
      <c r="J40" s="122">
        <v>185182</v>
      </c>
      <c r="K40" s="123">
        <v>5.2019094728429325</v>
      </c>
      <c r="L40" s="91"/>
    </row>
    <row r="41" spans="1:12" s="21" customFormat="1" ht="14.4" x14ac:dyDescent="0.25">
      <c r="A41" s="101" t="s">
        <v>77</v>
      </c>
      <c r="B41" s="102">
        <v>5.5247062349731149</v>
      </c>
      <c r="C41" s="103">
        <v>5.6890744776506086</v>
      </c>
      <c r="D41" s="32">
        <v>76679</v>
      </c>
      <c r="E41" s="32">
        <v>48529</v>
      </c>
      <c r="F41" s="33">
        <v>58.006552782872099</v>
      </c>
      <c r="G41" s="117">
        <v>5.9361895855572149</v>
      </c>
      <c r="H41" s="103">
        <v>5.6257068519865863</v>
      </c>
      <c r="I41" s="32">
        <v>183069</v>
      </c>
      <c r="J41" s="32">
        <v>171811</v>
      </c>
      <c r="K41" s="33">
        <v>6.5525490218903331</v>
      </c>
      <c r="L41" s="91"/>
    </row>
    <row r="42" spans="1:12" s="21" customFormat="1" ht="14.4" x14ac:dyDescent="0.25">
      <c r="A42" s="101" t="s">
        <v>78</v>
      </c>
      <c r="B42" s="102">
        <v>0.40909873631864452</v>
      </c>
      <c r="C42" s="103">
        <v>0.52952975366374333</v>
      </c>
      <c r="D42" s="32">
        <v>5678</v>
      </c>
      <c r="E42" s="32">
        <v>4517</v>
      </c>
      <c r="F42" s="33">
        <v>25.702900154970116</v>
      </c>
      <c r="G42" s="102">
        <v>0.38087542332101582</v>
      </c>
      <c r="H42" s="103">
        <v>0.43781437927672051</v>
      </c>
      <c r="I42" s="32">
        <v>11746</v>
      </c>
      <c r="J42" s="32">
        <v>13371</v>
      </c>
      <c r="K42" s="33">
        <v>-12.153167302370802</v>
      </c>
      <c r="L42" s="91"/>
    </row>
    <row r="43" spans="1:12" s="21" customFormat="1" ht="14.4" x14ac:dyDescent="0.25">
      <c r="A43" s="119" t="s">
        <v>70</v>
      </c>
      <c r="B43" s="120">
        <v>6.4462951635134074</v>
      </c>
      <c r="C43" s="121">
        <v>9.4724514402341793</v>
      </c>
      <c r="D43" s="122">
        <v>89470</v>
      </c>
      <c r="E43" s="122">
        <v>80802</v>
      </c>
      <c r="F43" s="182">
        <v>10.727457241157397</v>
      </c>
      <c r="G43" s="120">
        <v>6.1585344499972114</v>
      </c>
      <c r="H43" s="121">
        <v>6.7111564573282418</v>
      </c>
      <c r="I43" s="122">
        <v>189926</v>
      </c>
      <c r="J43" s="122">
        <v>204961</v>
      </c>
      <c r="K43" s="182">
        <v>-7.335541883577851</v>
      </c>
      <c r="L43" s="91"/>
    </row>
    <row r="44" spans="1:12" s="21" customFormat="1" ht="14.4" x14ac:dyDescent="0.25">
      <c r="A44" s="101" t="s">
        <v>71</v>
      </c>
      <c r="B44" s="117">
        <v>6.1588164812465189</v>
      </c>
      <c r="C44" s="103">
        <v>9.3208725224818618</v>
      </c>
      <c r="D44" s="32">
        <v>85480</v>
      </c>
      <c r="E44" s="32">
        <v>79509</v>
      </c>
      <c r="F44" s="174">
        <v>7.5098416531461849</v>
      </c>
      <c r="G44" s="117">
        <v>5.8667655874872073</v>
      </c>
      <c r="H44" s="103">
        <v>6.5913804495955191</v>
      </c>
      <c r="I44" s="183">
        <v>180928</v>
      </c>
      <c r="J44" s="32">
        <v>201303</v>
      </c>
      <c r="K44" s="174">
        <v>-10.121558049308753</v>
      </c>
      <c r="L44" s="104"/>
    </row>
    <row r="45" spans="1:12" s="21" customFormat="1" ht="14.4" x14ac:dyDescent="0.25">
      <c r="A45" s="101" t="s">
        <v>72</v>
      </c>
      <c r="B45" s="102">
        <v>0.28747868226688827</v>
      </c>
      <c r="C45" s="103">
        <v>0.15157891775231794</v>
      </c>
      <c r="D45" s="32">
        <v>3990</v>
      </c>
      <c r="E45" s="32">
        <v>1293</v>
      </c>
      <c r="F45" s="33">
        <v>208.58468677494199</v>
      </c>
      <c r="G45" s="117">
        <v>0.29176886251000339</v>
      </c>
      <c r="H45" s="103">
        <v>0.11977600773272333</v>
      </c>
      <c r="I45" s="32">
        <v>8998</v>
      </c>
      <c r="J45" s="32">
        <v>3658</v>
      </c>
      <c r="K45" s="33">
        <v>145.981410606889</v>
      </c>
      <c r="L45" s="91"/>
    </row>
    <row r="46" spans="1:12" s="21" customFormat="1" ht="14.4" x14ac:dyDescent="0.25">
      <c r="A46" s="119" t="s">
        <v>64</v>
      </c>
      <c r="B46" s="120">
        <v>4.9651675265809709</v>
      </c>
      <c r="C46" s="121">
        <v>5.0751388301108644</v>
      </c>
      <c r="D46" s="122">
        <v>68913</v>
      </c>
      <c r="E46" s="122">
        <v>43292</v>
      </c>
      <c r="F46" s="123">
        <v>59.181834981058856</v>
      </c>
      <c r="G46" s="120">
        <v>5.1184066657414453</v>
      </c>
      <c r="H46" s="121">
        <v>5.265429265031103</v>
      </c>
      <c r="I46" s="122">
        <v>157849</v>
      </c>
      <c r="J46" s="122">
        <v>160808</v>
      </c>
      <c r="K46" s="123">
        <v>-1.8400825829560719</v>
      </c>
      <c r="L46" s="91"/>
    </row>
    <row r="47" spans="1:12" s="21" customFormat="1" ht="14.4" x14ac:dyDescent="0.25">
      <c r="A47" s="119" t="s">
        <v>80</v>
      </c>
      <c r="B47" s="120">
        <v>2.9427297794051421</v>
      </c>
      <c r="C47" s="121">
        <v>2.8842197319878409</v>
      </c>
      <c r="D47" s="122">
        <v>40843</v>
      </c>
      <c r="E47" s="122">
        <v>24603</v>
      </c>
      <c r="F47" s="123">
        <v>66.008210380847871</v>
      </c>
      <c r="G47" s="125">
        <v>2.856014433446997</v>
      </c>
      <c r="H47" s="121">
        <v>2.3596659369214619</v>
      </c>
      <c r="I47" s="122">
        <v>88078</v>
      </c>
      <c r="J47" s="122">
        <v>72065</v>
      </c>
      <c r="K47" s="123">
        <v>22.220217858877405</v>
      </c>
      <c r="L47" s="91"/>
    </row>
    <row r="48" spans="1:12" s="127" customFormat="1" ht="14.4" x14ac:dyDescent="0.25">
      <c r="A48" s="119" t="s">
        <v>79</v>
      </c>
      <c r="B48" s="120">
        <v>2.8443097593608897</v>
      </c>
      <c r="C48" s="121">
        <v>3.1690896238193433</v>
      </c>
      <c r="D48" s="122">
        <v>39477</v>
      </c>
      <c r="E48" s="122">
        <v>27033</v>
      </c>
      <c r="F48" s="123">
        <v>46.032626789479522</v>
      </c>
      <c r="G48" s="120">
        <v>2.5061706617621309</v>
      </c>
      <c r="H48" s="121">
        <v>2.857597525109413</v>
      </c>
      <c r="I48" s="122">
        <v>77289</v>
      </c>
      <c r="J48" s="122">
        <v>87272</v>
      </c>
      <c r="K48" s="123">
        <v>-11.43894949124576</v>
      </c>
      <c r="L48" s="126"/>
    </row>
    <row r="49" spans="1:12" s="21" customFormat="1" ht="14.4" x14ac:dyDescent="0.25">
      <c r="A49" s="119" t="s">
        <v>82</v>
      </c>
      <c r="B49" s="125">
        <v>2.1248205059480707</v>
      </c>
      <c r="C49" s="121">
        <v>2.7471773848475007</v>
      </c>
      <c r="D49" s="122">
        <v>29491</v>
      </c>
      <c r="E49" s="122">
        <v>23434</v>
      </c>
      <c r="F49" s="135">
        <v>25.847059827600923</v>
      </c>
      <c r="G49" s="125">
        <v>1.5269712718891499</v>
      </c>
      <c r="H49" s="121">
        <v>1.6486391441614598</v>
      </c>
      <c r="I49" s="136">
        <v>47091</v>
      </c>
      <c r="J49" s="122">
        <v>50350</v>
      </c>
      <c r="K49" s="135">
        <v>-6.4726911618669307</v>
      </c>
      <c r="L49" s="91"/>
    </row>
    <row r="50" spans="1:12" s="21" customFormat="1" ht="14.4" x14ac:dyDescent="0.25">
      <c r="A50" s="101" t="s">
        <v>83</v>
      </c>
      <c r="B50" s="102">
        <v>1.6571452862502334</v>
      </c>
      <c r="C50" s="103">
        <v>1.9599751940456329</v>
      </c>
      <c r="D50" s="32">
        <v>23000</v>
      </c>
      <c r="E50" s="32">
        <v>16719</v>
      </c>
      <c r="F50" s="33">
        <v>37.568036365811352</v>
      </c>
      <c r="G50" s="117">
        <v>1.1920758715776012</v>
      </c>
      <c r="H50" s="103">
        <v>1.1692076774521829</v>
      </c>
      <c r="I50" s="32">
        <v>36763</v>
      </c>
      <c r="J50" s="32">
        <v>35708</v>
      </c>
      <c r="K50" s="33">
        <v>2.9545199955192114</v>
      </c>
      <c r="L50" s="91"/>
    </row>
    <row r="51" spans="1:12" s="21" customFormat="1" ht="14.4" x14ac:dyDescent="0.25">
      <c r="A51" s="101" t="s">
        <v>84</v>
      </c>
      <c r="B51" s="102">
        <v>0.46767521969783754</v>
      </c>
      <c r="C51" s="103">
        <v>0.78720219080186771</v>
      </c>
      <c r="D51" s="32">
        <v>6491</v>
      </c>
      <c r="E51" s="32">
        <v>6715</v>
      </c>
      <c r="F51" s="33">
        <v>-3.3358153387937453</v>
      </c>
      <c r="G51" s="102">
        <v>0.33489540031154869</v>
      </c>
      <c r="H51" s="103">
        <v>0.479431466709277</v>
      </c>
      <c r="I51" s="32">
        <v>10328</v>
      </c>
      <c r="J51" s="32">
        <v>14642</v>
      </c>
      <c r="K51" s="33">
        <v>-29.463188089058871</v>
      </c>
      <c r="L51" s="91"/>
    </row>
    <row r="52" spans="1:12" s="127" customFormat="1" ht="14.4" x14ac:dyDescent="0.25">
      <c r="A52" s="130" t="s">
        <v>81</v>
      </c>
      <c r="B52" s="131">
        <v>1.2115893536340836</v>
      </c>
      <c r="C52" s="132">
        <v>1.3130978018126165</v>
      </c>
      <c r="D52" s="133">
        <v>16816</v>
      </c>
      <c r="E52" s="133">
        <v>11201</v>
      </c>
      <c r="F52" s="134">
        <v>50.129452727435051</v>
      </c>
      <c r="G52" s="131">
        <v>1.1011534565433658</v>
      </c>
      <c r="H52" s="132">
        <v>1.185383004904333</v>
      </c>
      <c r="I52" s="133">
        <v>33959</v>
      </c>
      <c r="J52" s="133">
        <v>36202</v>
      </c>
      <c r="K52" s="134">
        <v>-6.1957902878294018</v>
      </c>
      <c r="L52" s="126"/>
    </row>
    <row r="53" spans="1:12" ht="14.4" x14ac:dyDescent="0.25">
      <c r="A53" s="111" t="s">
        <v>85</v>
      </c>
      <c r="B53" s="112">
        <v>0.5698418290849171</v>
      </c>
      <c r="C53" s="113">
        <v>1.1990326146718544</v>
      </c>
      <c r="D53" s="114">
        <v>7909</v>
      </c>
      <c r="E53" s="114">
        <v>10228</v>
      </c>
      <c r="F53" s="115">
        <v>-22.673054360578803</v>
      </c>
      <c r="G53" s="129">
        <v>0.54449685922071323</v>
      </c>
      <c r="H53" s="113">
        <v>1.0677680733089416</v>
      </c>
      <c r="I53" s="114">
        <v>16792</v>
      </c>
      <c r="J53" s="114">
        <v>32610</v>
      </c>
      <c r="K53" s="115">
        <v>-48.506593069610545</v>
      </c>
    </row>
    <row r="54" spans="1:12" ht="15" thickBot="1" x14ac:dyDescent="0.3">
      <c r="A54" s="185" t="s">
        <v>86</v>
      </c>
      <c r="B54" s="186">
        <v>0.49469389284322179</v>
      </c>
      <c r="C54" s="187">
        <v>0.88544127284087959</v>
      </c>
      <c r="D54" s="188">
        <v>6866</v>
      </c>
      <c r="E54" s="188">
        <v>7553</v>
      </c>
      <c r="F54" s="189">
        <v>-9.0957235535548779</v>
      </c>
      <c r="G54" s="190">
        <v>0.45016971751793483</v>
      </c>
      <c r="H54" s="187">
        <v>0.73424198944739971</v>
      </c>
      <c r="I54" s="188">
        <v>13883</v>
      </c>
      <c r="J54" s="188">
        <v>22424</v>
      </c>
      <c r="K54" s="189">
        <v>-38.088655012486619</v>
      </c>
    </row>
    <row r="55" spans="1:12" ht="14.4" x14ac:dyDescent="0.25">
      <c r="A55" s="52" t="s">
        <v>87</v>
      </c>
      <c r="B55" s="155"/>
      <c r="C55" s="155"/>
      <c r="D55" s="156"/>
      <c r="E55" s="156"/>
      <c r="F55" s="40"/>
      <c r="G55" s="155"/>
      <c r="H55" s="155"/>
      <c r="I55" s="156"/>
      <c r="J55" s="156"/>
      <c r="K55" s="197" t="s">
        <v>107</v>
      </c>
    </row>
    <row r="56" spans="1:12" x14ac:dyDescent="0.25">
      <c r="B56" s="146"/>
      <c r="C56" s="146"/>
      <c r="D56" s="147"/>
      <c r="E56" s="139"/>
      <c r="F56" s="148"/>
      <c r="G56" s="139"/>
      <c r="H56" s="146"/>
      <c r="I56" s="147"/>
      <c r="J56" s="147"/>
      <c r="K56" s="197" t="s">
        <v>111</v>
      </c>
    </row>
    <row r="57" spans="1:12" x14ac:dyDescent="0.25">
      <c r="B57" s="139"/>
      <c r="C57" s="139"/>
      <c r="D57" s="139"/>
      <c r="E57" s="139"/>
      <c r="F57" s="139"/>
      <c r="G57" s="139"/>
      <c r="H57" s="139"/>
      <c r="I57" s="150"/>
      <c r="J57" s="150"/>
      <c r="K57" s="197" t="s">
        <v>113</v>
      </c>
    </row>
    <row r="58" spans="1:12" ht="15" customHeight="1" x14ac:dyDescent="0.25">
      <c r="B58" s="139"/>
      <c r="C58" s="139"/>
      <c r="D58" s="139"/>
      <c r="E58" s="139"/>
      <c r="F58" s="139"/>
      <c r="G58" s="139"/>
      <c r="H58" s="139"/>
      <c r="I58" s="150"/>
      <c r="J58" s="150"/>
      <c r="K58" s="197" t="s">
        <v>114</v>
      </c>
    </row>
    <row r="59" spans="1:12" ht="15" customHeight="1" x14ac:dyDescent="0.25">
      <c r="A59" s="57"/>
      <c r="B59" s="139"/>
      <c r="C59" s="139"/>
      <c r="D59" s="139"/>
      <c r="E59" s="139"/>
      <c r="F59" s="139"/>
      <c r="G59" s="139"/>
      <c r="H59" s="139"/>
      <c r="I59" s="150"/>
      <c r="J59" s="150"/>
      <c r="K59" s="151"/>
    </row>
    <row r="60" spans="1:12" ht="15" customHeight="1" x14ac:dyDescent="0.25">
      <c r="A60" s="57"/>
      <c r="B60" s="139"/>
      <c r="C60" s="139"/>
      <c r="D60" s="139"/>
      <c r="E60" s="139"/>
      <c r="F60" s="139"/>
      <c r="G60" s="139"/>
      <c r="H60" s="139"/>
      <c r="I60" s="150"/>
      <c r="J60" s="150"/>
      <c r="K60" s="151"/>
    </row>
    <row r="61" spans="1:12" ht="15" customHeight="1" x14ac:dyDescent="0.25">
      <c r="A61" s="57"/>
      <c r="B61" s="139"/>
      <c r="C61" s="139"/>
      <c r="D61" s="139"/>
      <c r="E61" s="139"/>
      <c r="F61" s="139"/>
      <c r="G61" s="139"/>
      <c r="H61" s="139"/>
      <c r="I61" s="150"/>
      <c r="J61" s="150"/>
      <c r="K61" s="151"/>
    </row>
    <row r="62" spans="1:12" ht="15" customHeight="1" x14ac:dyDescent="0.25">
      <c r="A62" s="57"/>
      <c r="C62" s="139"/>
      <c r="D62" s="139"/>
      <c r="E62" s="139"/>
      <c r="F62" s="139"/>
      <c r="G62" s="139"/>
      <c r="H62" s="139"/>
      <c r="I62" s="150"/>
      <c r="J62" s="150"/>
      <c r="K62" s="151"/>
    </row>
    <row r="63" spans="1:12" s="83" customFormat="1" ht="15" customHeight="1" x14ac:dyDescent="0.25">
      <c r="A63" s="207" t="s">
        <v>39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2" s="83" customFormat="1" ht="15" customHeight="1" x14ac:dyDescent="0.25">
      <c r="A64" s="206" t="s">
        <v>42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s="83" customFormat="1" ht="15" customHeigh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1" s="83" customFormat="1" ht="15" customHeight="1" x14ac:dyDescent="0.25">
      <c r="A66" s="157"/>
      <c r="B66" s="1"/>
      <c r="C66" s="1"/>
      <c r="D66" s="1"/>
      <c r="E66" s="54"/>
      <c r="F66" s="1"/>
      <c r="G66" s="54"/>
      <c r="H66" s="1"/>
      <c r="I66" s="55"/>
      <c r="J66" s="55"/>
      <c r="K66" s="198" t="s">
        <v>92</v>
      </c>
    </row>
    <row r="67" spans="1:11" s="83" customFormat="1" x14ac:dyDescent="0.25">
      <c r="A67" s="84"/>
      <c r="B67" s="84"/>
      <c r="C67" s="84"/>
      <c r="D67" s="152"/>
      <c r="E67" s="152"/>
      <c r="F67" s="152"/>
      <c r="G67" s="152"/>
      <c r="H67" s="152"/>
      <c r="I67" s="152"/>
      <c r="J67" s="152"/>
      <c r="K67" s="152"/>
    </row>
    <row r="68" spans="1:11" s="83" customFormat="1" x14ac:dyDescent="0.25">
      <c r="A68" s="84"/>
      <c r="B68" s="84"/>
      <c r="C68" s="84"/>
      <c r="D68" s="84"/>
      <c r="E68" s="84"/>
      <c r="F68" s="84"/>
      <c r="G68" s="84"/>
      <c r="H68" s="84"/>
      <c r="I68" s="152"/>
      <c r="J68" s="152"/>
      <c r="K68" s="158"/>
    </row>
    <row r="70" spans="1:11" s="83" customFormat="1" x14ac:dyDescent="0.25">
      <c r="A70" s="84"/>
      <c r="B70" s="84"/>
      <c r="C70" s="84"/>
      <c r="D70" s="154"/>
      <c r="E70" s="154"/>
      <c r="F70" s="154"/>
      <c r="G70" s="154"/>
      <c r="H70" s="154"/>
      <c r="I70" s="154"/>
      <c r="J70" s="154"/>
      <c r="K70" s="154"/>
    </row>
    <row r="72" spans="1:11" s="83" customFormat="1" x14ac:dyDescent="0.25">
      <c r="A72" s="84"/>
      <c r="B72" s="84"/>
      <c r="C72" s="84"/>
      <c r="D72" s="152"/>
      <c r="E72" s="152"/>
      <c r="F72" s="152"/>
      <c r="G72" s="152"/>
      <c r="H72" s="152"/>
      <c r="I72" s="152"/>
      <c r="J72" s="152"/>
      <c r="K72" s="84"/>
    </row>
  </sheetData>
  <mergeCells count="12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  <mergeCell ref="A63:K63"/>
  </mergeCells>
  <hyperlinks>
    <hyperlink ref="A64" r:id="rId1" display="http://www.acea.be" xr:uid="{29B67D0C-C6F7-4906-9F4B-E499FA0C3805}"/>
  </hyperlinks>
  <printOptions horizontalCentered="1"/>
  <pageMargins left="0.23622047244094491" right="0.23622047244094491" top="0.74803149606299213" bottom="0.74803149606299213" header="0" footer="0"/>
  <pageSetup scale="72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A4" sqref="A4"/>
    </sheetView>
  </sheetViews>
  <sheetFormatPr defaultColWidth="9.109375" defaultRowHeight="13.2" x14ac:dyDescent="0.25"/>
  <cols>
    <col min="1" max="1" width="25.6640625" style="84" customWidth="1"/>
    <col min="2" max="3" width="5.6640625" style="84" customWidth="1"/>
    <col min="4" max="5" width="12.6640625" style="84" customWidth="1"/>
    <col min="6" max="6" width="10.6640625" style="84" customWidth="1"/>
    <col min="7" max="8" width="5.6640625" style="84" customWidth="1"/>
    <col min="9" max="10" width="12.6640625" style="84" customWidth="1"/>
    <col min="11" max="11" width="10.6640625" style="84" customWidth="1"/>
    <col min="12" max="12" width="9.109375" style="83" hidden="1" customWidth="1"/>
    <col min="13" max="16384" width="9.109375" style="84"/>
  </cols>
  <sheetData>
    <row r="1" spans="1:12" ht="30" customHeight="1" x14ac:dyDescent="0.25">
      <c r="A1" s="87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2" ht="30" customHeight="1" x14ac:dyDescent="0.25">
      <c r="A2" s="87"/>
      <c r="B2" s="208" t="s">
        <v>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15" customHeight="1" x14ac:dyDescent="0.25">
      <c r="A3" s="87"/>
      <c r="B3" s="1"/>
      <c r="C3" s="85"/>
      <c r="D3" s="14"/>
      <c r="E3" s="14"/>
      <c r="F3" s="14"/>
      <c r="G3" s="14"/>
      <c r="H3" s="14"/>
      <c r="I3" s="14"/>
      <c r="J3" s="86"/>
      <c r="K3" s="1"/>
    </row>
    <row r="4" spans="1:12" ht="20.100000000000001" customHeight="1" x14ac:dyDescent="0.25">
      <c r="A4" s="87"/>
      <c r="B4" s="217" t="s">
        <v>44</v>
      </c>
      <c r="C4" s="218"/>
      <c r="D4" s="218"/>
      <c r="E4" s="218"/>
      <c r="F4" s="218"/>
      <c r="G4" s="218"/>
      <c r="H4" s="218"/>
      <c r="I4" s="218"/>
      <c r="J4" s="218"/>
      <c r="K4" s="218"/>
    </row>
    <row r="5" spans="1:12" ht="20.100000000000001" customHeight="1" x14ac:dyDescent="0.25">
      <c r="A5" s="87"/>
      <c r="B5" s="226" t="s">
        <v>97</v>
      </c>
      <c r="C5" s="226"/>
      <c r="D5" s="226"/>
      <c r="E5" s="226"/>
      <c r="F5" s="226"/>
      <c r="G5" s="226"/>
      <c r="H5" s="226"/>
      <c r="I5" s="226"/>
      <c r="J5" s="226"/>
      <c r="K5" s="226"/>
    </row>
    <row r="6" spans="1:12" ht="15" customHeight="1" x14ac:dyDescent="0.25">
      <c r="A6" s="87"/>
      <c r="B6" s="88"/>
      <c r="C6" s="89"/>
      <c r="D6" s="89"/>
      <c r="E6" s="89"/>
      <c r="F6" s="89"/>
      <c r="G6" s="89"/>
      <c r="H6" s="89"/>
      <c r="I6" s="89"/>
      <c r="J6" s="89"/>
      <c r="K6" s="89"/>
    </row>
    <row r="7" spans="1:12" ht="15" customHeight="1" x14ac:dyDescent="0.25">
      <c r="A7" s="87"/>
      <c r="B7" s="88"/>
      <c r="C7" s="89"/>
      <c r="D7" s="89"/>
      <c r="E7" s="89"/>
      <c r="F7" s="89"/>
      <c r="G7" s="89"/>
      <c r="H7" s="89"/>
      <c r="I7" s="89"/>
      <c r="J7" s="89"/>
      <c r="K7" s="89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44302</v>
      </c>
    </row>
    <row r="9" spans="1:12" s="21" customFormat="1" ht="14.4" x14ac:dyDescent="0.25">
      <c r="B9" s="220" t="str">
        <f>'By Market'!D11</f>
        <v>March</v>
      </c>
      <c r="C9" s="227"/>
      <c r="D9" s="227"/>
      <c r="E9" s="227"/>
      <c r="F9" s="228"/>
      <c r="G9" s="223" t="str">
        <f>'By Manufacturer EU'!G9:K9</f>
        <v>Jan-Mar</v>
      </c>
      <c r="H9" s="229"/>
      <c r="I9" s="229"/>
      <c r="J9" s="229"/>
      <c r="K9" s="230"/>
      <c r="L9" s="91"/>
    </row>
    <row r="10" spans="1:12" s="21" customFormat="1" ht="16.2" x14ac:dyDescent="0.25">
      <c r="B10" s="92" t="s">
        <v>45</v>
      </c>
      <c r="C10" s="93"/>
      <c r="D10" s="215" t="s">
        <v>46</v>
      </c>
      <c r="E10" s="216"/>
      <c r="F10" s="94" t="s">
        <v>4</v>
      </c>
      <c r="G10" s="92" t="s">
        <v>45</v>
      </c>
      <c r="H10" s="93"/>
      <c r="I10" s="215" t="s">
        <v>46</v>
      </c>
      <c r="J10" s="216"/>
      <c r="K10" s="94" t="s">
        <v>4</v>
      </c>
      <c r="L10" s="91"/>
    </row>
    <row r="11" spans="1:12" s="21" customFormat="1" ht="15" thickBot="1" x14ac:dyDescent="0.3">
      <c r="A11" s="90"/>
      <c r="B11" s="162" t="str">
        <f>'By Manufacturer EU'!B11</f>
        <v xml:space="preserve"> '21</v>
      </c>
      <c r="C11" s="163" t="str">
        <f>'By Manufacturer EU'!C11</f>
        <v xml:space="preserve"> '20</v>
      </c>
      <c r="D11" s="28">
        <f>'By Market'!D12</f>
        <v>2021</v>
      </c>
      <c r="E11" s="163">
        <f>'By Market'!E12</f>
        <v>2020</v>
      </c>
      <c r="F11" s="167" t="str">
        <f>'By Market'!F12</f>
        <v>21/20</v>
      </c>
      <c r="G11" s="162" t="str">
        <f>B11</f>
        <v xml:space="preserve"> '21</v>
      </c>
      <c r="H11" s="163" t="str">
        <f>C11</f>
        <v xml:space="preserve"> '20</v>
      </c>
      <c r="I11" s="163">
        <f>D11</f>
        <v>2021</v>
      </c>
      <c r="J11" s="28">
        <f>E11</f>
        <v>2020</v>
      </c>
      <c r="K11" s="167" t="str">
        <f>F11</f>
        <v>21/20</v>
      </c>
      <c r="L11" s="91"/>
    </row>
    <row r="12" spans="1:12" s="21" customFormat="1" ht="14.4" x14ac:dyDescent="0.25">
      <c r="A12" s="96" t="s">
        <v>47</v>
      </c>
      <c r="B12" s="97">
        <v>23.938765629273785</v>
      </c>
      <c r="C12" s="98">
        <v>27.004206866692083</v>
      </c>
      <c r="D12" s="99">
        <v>304571</v>
      </c>
      <c r="E12" s="99">
        <v>208941</v>
      </c>
      <c r="F12" s="100">
        <v>45.768901268779224</v>
      </c>
      <c r="G12" s="97">
        <v>24.361260292822902</v>
      </c>
      <c r="H12" s="98">
        <v>25.700776275671966</v>
      </c>
      <c r="I12" s="99">
        <v>681230</v>
      </c>
      <c r="J12" s="99">
        <v>710096</v>
      </c>
      <c r="K12" s="100">
        <v>-4.0650841576350238</v>
      </c>
      <c r="L12" s="91"/>
    </row>
    <row r="13" spans="1:12" s="21" customFormat="1" ht="14.4" x14ac:dyDescent="0.25">
      <c r="A13" s="101" t="s">
        <v>48</v>
      </c>
      <c r="B13" s="102">
        <v>10.709019627569772</v>
      </c>
      <c r="C13" s="103">
        <v>11.813088460519429</v>
      </c>
      <c r="D13" s="32">
        <v>136250</v>
      </c>
      <c r="E13" s="32">
        <v>91402</v>
      </c>
      <c r="F13" s="33">
        <v>49.066760027132887</v>
      </c>
      <c r="G13" s="102">
        <v>10.872825660160364</v>
      </c>
      <c r="H13" s="103">
        <v>11.740228510540961</v>
      </c>
      <c r="I13" s="32">
        <v>304044</v>
      </c>
      <c r="J13" s="32">
        <v>324375</v>
      </c>
      <c r="K13" s="33">
        <v>-6.267745664739885</v>
      </c>
      <c r="L13" s="91"/>
    </row>
    <row r="14" spans="1:12" s="21" customFormat="1" ht="14.4" x14ac:dyDescent="0.25">
      <c r="A14" s="101" t="s">
        <v>50</v>
      </c>
      <c r="B14" s="102">
        <v>5.4296497973735587</v>
      </c>
      <c r="C14" s="103">
        <v>6.3884921840164921</v>
      </c>
      <c r="D14" s="32">
        <v>69081</v>
      </c>
      <c r="E14" s="32">
        <v>49430</v>
      </c>
      <c r="F14" s="33">
        <v>39.755209387011938</v>
      </c>
      <c r="G14" s="102">
        <v>5.2727003546746021</v>
      </c>
      <c r="H14" s="103">
        <v>5.5851818500319954</v>
      </c>
      <c r="I14" s="32">
        <v>147444</v>
      </c>
      <c r="J14" s="32">
        <v>154315</v>
      </c>
      <c r="K14" s="33">
        <v>-4.4525807601334932</v>
      </c>
      <c r="L14" s="91"/>
    </row>
    <row r="15" spans="1:12" s="21" customFormat="1" ht="14.4" x14ac:dyDescent="0.25">
      <c r="A15" s="101" t="s">
        <v>49</v>
      </c>
      <c r="B15" s="102">
        <v>3.8015644207461805</v>
      </c>
      <c r="C15" s="103">
        <v>4.4133973518064975</v>
      </c>
      <c r="D15" s="32">
        <v>48367</v>
      </c>
      <c r="E15" s="32">
        <v>34148</v>
      </c>
      <c r="F15" s="33">
        <v>41.639334660887897</v>
      </c>
      <c r="G15" s="102">
        <v>4.1050778045506204</v>
      </c>
      <c r="H15" s="103">
        <v>4.1034971494091792</v>
      </c>
      <c r="I15" s="32">
        <v>114793</v>
      </c>
      <c r="J15" s="32">
        <v>113377</v>
      </c>
      <c r="K15" s="33">
        <v>1.2489305591081084</v>
      </c>
      <c r="L15" s="104"/>
    </row>
    <row r="16" spans="1:12" s="21" customFormat="1" ht="16.2" x14ac:dyDescent="0.25">
      <c r="A16" s="101" t="s">
        <v>110</v>
      </c>
      <c r="B16" s="102">
        <v>3.3326469080997132</v>
      </c>
      <c r="C16" s="103">
        <v>3.6092460596974414</v>
      </c>
      <c r="D16" s="32">
        <v>42401</v>
      </c>
      <c r="E16" s="32">
        <v>27926</v>
      </c>
      <c r="F16" s="33">
        <v>51.833416887488362</v>
      </c>
      <c r="G16" s="102">
        <v>3.4497272531564178</v>
      </c>
      <c r="H16" s="103">
        <v>3.6705157122712939</v>
      </c>
      <c r="I16" s="32">
        <v>96467</v>
      </c>
      <c r="J16" s="32">
        <v>101414</v>
      </c>
      <c r="K16" s="33">
        <v>-4.8780247303133688</v>
      </c>
      <c r="L16" s="104"/>
    </row>
    <row r="17" spans="1:12" s="21" customFormat="1" ht="14.4" x14ac:dyDescent="0.25">
      <c r="A17" s="101" t="s">
        <v>51</v>
      </c>
      <c r="B17" s="102">
        <v>0.61888308658704139</v>
      </c>
      <c r="C17" s="103">
        <v>0.72453747083949938</v>
      </c>
      <c r="D17" s="32">
        <v>7874</v>
      </c>
      <c r="E17" s="32">
        <v>5606</v>
      </c>
      <c r="F17" s="105">
        <v>40.456653585444172</v>
      </c>
      <c r="G17" s="102">
        <v>0.61590650150945903</v>
      </c>
      <c r="H17" s="103">
        <v>0.55241960001968926</v>
      </c>
      <c r="I17" s="32">
        <v>17223</v>
      </c>
      <c r="J17" s="32">
        <v>15263</v>
      </c>
      <c r="K17" s="105">
        <v>12.841512153574003</v>
      </c>
      <c r="L17" s="91"/>
    </row>
    <row r="18" spans="1:12" s="21" customFormat="1" ht="16.2" x14ac:dyDescent="0.25">
      <c r="A18" s="106" t="s">
        <v>69</v>
      </c>
      <c r="B18" s="107">
        <v>4.7001788897517237E-2</v>
      </c>
      <c r="C18" s="108">
        <v>5.5445339812726577E-2</v>
      </c>
      <c r="D18" s="109">
        <v>598</v>
      </c>
      <c r="E18" s="109">
        <v>429</v>
      </c>
      <c r="F18" s="110">
        <v>39.393939393939391</v>
      </c>
      <c r="G18" s="107">
        <v>4.5022718771434073E-2</v>
      </c>
      <c r="H18" s="108">
        <v>4.8933453398848178E-2</v>
      </c>
      <c r="I18" s="109">
        <v>1259</v>
      </c>
      <c r="J18" s="109">
        <v>1352</v>
      </c>
      <c r="K18" s="110">
        <v>-6.8786982248520712</v>
      </c>
      <c r="L18" s="91"/>
    </row>
    <row r="19" spans="1:12" s="21" customFormat="1" ht="14.4" x14ac:dyDescent="0.25">
      <c r="A19" s="111" t="s">
        <v>101</v>
      </c>
      <c r="B19" s="112">
        <v>21.798865196719934</v>
      </c>
      <c r="C19" s="113">
        <v>14.409455433707924</v>
      </c>
      <c r="D19" s="114">
        <v>277345</v>
      </c>
      <c r="E19" s="114">
        <v>111491</v>
      </c>
      <c r="F19" s="115">
        <v>148.75998959557273</v>
      </c>
      <c r="G19" s="112">
        <v>22.652479200676591</v>
      </c>
      <c r="H19" s="113">
        <v>21.130529263073775</v>
      </c>
      <c r="I19" s="114">
        <v>633446</v>
      </c>
      <c r="J19" s="114">
        <v>583823</v>
      </c>
      <c r="K19" s="115">
        <v>8.4996651382353896</v>
      </c>
      <c r="L19" s="104"/>
    </row>
    <row r="20" spans="1:12" s="21" customFormat="1" ht="14.4" x14ac:dyDescent="0.25">
      <c r="A20" s="116" t="s">
        <v>52</v>
      </c>
      <c r="B20" s="102">
        <v>6.6346456903334223</v>
      </c>
      <c r="C20" s="103">
        <v>4.3633802270803308</v>
      </c>
      <c r="D20" s="32">
        <v>84412</v>
      </c>
      <c r="E20" s="32">
        <v>33761</v>
      </c>
      <c r="F20" s="33">
        <v>150.02813897692604</v>
      </c>
      <c r="G20" s="102">
        <v>7.3231856356376941</v>
      </c>
      <c r="H20" s="103">
        <v>6.3755005544826231</v>
      </c>
      <c r="I20" s="32">
        <v>204783</v>
      </c>
      <c r="J20" s="32">
        <v>176151</v>
      </c>
      <c r="K20" s="33">
        <v>16.254236422160535</v>
      </c>
      <c r="L20" s="91"/>
    </row>
    <row r="21" spans="1:12" s="21" customFormat="1" ht="14.4" x14ac:dyDescent="0.25">
      <c r="A21" s="101" t="s">
        <v>53</v>
      </c>
      <c r="B21" s="102">
        <v>4.7017545514351671</v>
      </c>
      <c r="C21" s="103">
        <v>4.0038255992038616</v>
      </c>
      <c r="D21" s="32">
        <v>59820</v>
      </c>
      <c r="E21" s="32">
        <v>30979</v>
      </c>
      <c r="F21" s="33">
        <v>93.098550631072669</v>
      </c>
      <c r="G21" s="117">
        <v>4.4905082133412479</v>
      </c>
      <c r="H21" s="103">
        <v>4.5693421780309063</v>
      </c>
      <c r="I21" s="32">
        <v>125571</v>
      </c>
      <c r="J21" s="32">
        <v>126248</v>
      </c>
      <c r="K21" s="33">
        <v>-0.53624611875039596</v>
      </c>
      <c r="L21" s="91"/>
    </row>
    <row r="22" spans="1:12" s="21" customFormat="1" ht="14.4" x14ac:dyDescent="0.25">
      <c r="A22" s="101" t="s">
        <v>65</v>
      </c>
      <c r="B22" s="102">
        <v>4.2069778061779886</v>
      </c>
      <c r="C22" s="103">
        <v>2.393584366740551</v>
      </c>
      <c r="D22" s="32">
        <v>53525</v>
      </c>
      <c r="E22" s="32">
        <v>18520</v>
      </c>
      <c r="F22" s="33">
        <v>189.01187904967603</v>
      </c>
      <c r="G22" s="117">
        <v>4.3405635530411804</v>
      </c>
      <c r="H22" s="103">
        <v>4.0088876470537143</v>
      </c>
      <c r="I22" s="32">
        <v>121378</v>
      </c>
      <c r="J22" s="32">
        <v>110763</v>
      </c>
      <c r="K22" s="33">
        <v>9.5835251844027347</v>
      </c>
      <c r="L22" s="91"/>
    </row>
    <row r="23" spans="1:12" s="21" customFormat="1" ht="14.4" x14ac:dyDescent="0.25">
      <c r="A23" s="116" t="s">
        <v>54</v>
      </c>
      <c r="B23" s="102">
        <v>4.2152306351298563</v>
      </c>
      <c r="C23" s="103">
        <v>2.598305621433695</v>
      </c>
      <c r="D23" s="32">
        <v>53630</v>
      </c>
      <c r="E23" s="32">
        <v>20104</v>
      </c>
      <c r="F23" s="33">
        <v>166.76283326701153</v>
      </c>
      <c r="G23" s="117">
        <v>4.3069127241973062</v>
      </c>
      <c r="H23" s="103">
        <v>4.0839165293731012</v>
      </c>
      <c r="I23" s="32">
        <v>120437</v>
      </c>
      <c r="J23" s="32">
        <v>112836</v>
      </c>
      <c r="K23" s="33">
        <v>6.7363252862561591</v>
      </c>
      <c r="L23" s="91"/>
    </row>
    <row r="24" spans="1:12" s="21" customFormat="1" ht="14.4" x14ac:dyDescent="0.25">
      <c r="A24" s="101" t="s">
        <v>66</v>
      </c>
      <c r="B24" s="102">
        <v>1.0817493796623572</v>
      </c>
      <c r="C24" s="103">
        <v>0.49009027638661817</v>
      </c>
      <c r="D24" s="32">
        <v>13763</v>
      </c>
      <c r="E24" s="32">
        <v>3792</v>
      </c>
      <c r="F24" s="33">
        <v>262.94831223628694</v>
      </c>
      <c r="G24" s="102">
        <v>1.1327205139529353</v>
      </c>
      <c r="H24" s="103">
        <v>0.85807271684903308</v>
      </c>
      <c r="I24" s="32">
        <v>31675</v>
      </c>
      <c r="J24" s="32">
        <v>23708</v>
      </c>
      <c r="K24" s="33">
        <v>33.604690399865021</v>
      </c>
      <c r="L24" s="91"/>
    </row>
    <row r="25" spans="1:12" s="21" customFormat="1" ht="14.4" x14ac:dyDescent="0.25">
      <c r="A25" s="101" t="s">
        <v>67</v>
      </c>
      <c r="B25" s="102">
        <v>0.40038010172201172</v>
      </c>
      <c r="C25" s="103">
        <v>6.6689499634887919E-2</v>
      </c>
      <c r="D25" s="32">
        <v>5094</v>
      </c>
      <c r="E25" s="32">
        <v>516</v>
      </c>
      <c r="F25" s="33">
        <v>887.20930232558146</v>
      </c>
      <c r="G25" s="102">
        <v>0.46517532582477605</v>
      </c>
      <c r="H25" s="103">
        <v>0.46041602121800862</v>
      </c>
      <c r="I25" s="32">
        <v>13008</v>
      </c>
      <c r="J25" s="32">
        <v>12721</v>
      </c>
      <c r="K25" s="33">
        <v>2.2561119408851504</v>
      </c>
      <c r="L25" s="91"/>
    </row>
    <row r="26" spans="1:12" s="21" customFormat="1" ht="14.4" x14ac:dyDescent="0.25">
      <c r="A26" s="101" t="s">
        <v>55</v>
      </c>
      <c r="B26" s="102">
        <v>0.32343229654222189</v>
      </c>
      <c r="C26" s="103">
        <v>0.31070069209742357</v>
      </c>
      <c r="D26" s="32">
        <v>4115</v>
      </c>
      <c r="E26" s="32">
        <v>2404</v>
      </c>
      <c r="F26" s="33">
        <v>71.173044925124799</v>
      </c>
      <c r="G26" s="102">
        <v>0.34705769811880782</v>
      </c>
      <c r="H26" s="103">
        <v>0.46816140511398024</v>
      </c>
      <c r="I26" s="32">
        <v>9705</v>
      </c>
      <c r="J26" s="32">
        <v>12935</v>
      </c>
      <c r="K26" s="33">
        <v>-24.971008890606878</v>
      </c>
      <c r="L26" s="104"/>
    </row>
    <row r="27" spans="1:12" s="21" customFormat="1" ht="14.4" x14ac:dyDescent="0.25">
      <c r="A27" s="101" t="s">
        <v>68</v>
      </c>
      <c r="B27" s="102">
        <v>0.19838228832869212</v>
      </c>
      <c r="C27" s="177">
        <v>0.15871066967372549</v>
      </c>
      <c r="D27" s="32">
        <v>2524</v>
      </c>
      <c r="E27" s="32">
        <v>1228</v>
      </c>
      <c r="F27" s="124">
        <v>105.53745928338762</v>
      </c>
      <c r="G27" s="102">
        <v>0.21066634720431701</v>
      </c>
      <c r="H27" s="177">
        <v>0.27756705186077418</v>
      </c>
      <c r="I27" s="32">
        <v>5891</v>
      </c>
      <c r="J27" s="38">
        <v>7669</v>
      </c>
      <c r="K27" s="124">
        <v>-23.184248272264963</v>
      </c>
      <c r="L27" s="104"/>
    </row>
    <row r="28" spans="1:12" s="21" customFormat="1" ht="16.2" x14ac:dyDescent="0.25">
      <c r="A28" s="106" t="s">
        <v>112</v>
      </c>
      <c r="B28" s="118">
        <v>3.631244738821543E-2</v>
      </c>
      <c r="C28" s="108">
        <v>2.4168481456829535E-2</v>
      </c>
      <c r="D28" s="109">
        <v>462</v>
      </c>
      <c r="E28" s="109">
        <v>187</v>
      </c>
      <c r="F28" s="176">
        <v>147.05882352941177</v>
      </c>
      <c r="G28" s="118">
        <v>3.5689189358327683E-2</v>
      </c>
      <c r="H28" s="108">
        <v>2.8665159091632961E-2</v>
      </c>
      <c r="I28" s="109">
        <v>998</v>
      </c>
      <c r="J28" s="109">
        <v>792</v>
      </c>
      <c r="K28" s="176">
        <v>26.01010101010101</v>
      </c>
      <c r="L28" s="159"/>
    </row>
    <row r="29" spans="1:12" s="21" customFormat="1" ht="14.4" x14ac:dyDescent="0.25">
      <c r="A29" s="119" t="s">
        <v>56</v>
      </c>
      <c r="B29" s="125">
        <v>7.6709652115750249</v>
      </c>
      <c r="C29" s="121">
        <v>6.9494077429610916</v>
      </c>
      <c r="D29" s="122">
        <v>97597</v>
      </c>
      <c r="E29" s="122">
        <v>53770</v>
      </c>
      <c r="F29" s="135">
        <v>81.508275990329182</v>
      </c>
      <c r="G29" s="125">
        <v>8.3946480520246816</v>
      </c>
      <c r="H29" s="121">
        <v>8.4344335156514667</v>
      </c>
      <c r="I29" s="136">
        <v>234745</v>
      </c>
      <c r="J29" s="122">
        <v>233038</v>
      </c>
      <c r="K29" s="135">
        <v>0.73249856246620726</v>
      </c>
      <c r="L29" s="91"/>
    </row>
    <row r="30" spans="1:12" s="21" customFormat="1" ht="14.4" x14ac:dyDescent="0.25">
      <c r="A30" s="101" t="s">
        <v>57</v>
      </c>
      <c r="B30" s="102">
        <v>5.4635299628779892</v>
      </c>
      <c r="C30" s="103">
        <v>5.0483692737177455</v>
      </c>
      <c r="D30" s="32">
        <v>69512</v>
      </c>
      <c r="E30" s="32">
        <v>39061</v>
      </c>
      <c r="F30" s="33">
        <v>77.957553570057087</v>
      </c>
      <c r="G30" s="102">
        <v>5.7506441398029224</v>
      </c>
      <c r="H30" s="103">
        <v>6.1377462235824503</v>
      </c>
      <c r="I30" s="32">
        <v>160809</v>
      </c>
      <c r="J30" s="32">
        <v>169582</v>
      </c>
      <c r="K30" s="33">
        <v>-5.1733084879291438</v>
      </c>
      <c r="L30" s="104"/>
    </row>
    <row r="31" spans="1:12" s="21" customFormat="1" ht="14.4" x14ac:dyDescent="0.25">
      <c r="A31" s="101" t="s">
        <v>58</v>
      </c>
      <c r="B31" s="102">
        <v>2.1790612367768065</v>
      </c>
      <c r="C31" s="103">
        <v>1.8627824772047279</v>
      </c>
      <c r="D31" s="32">
        <v>27724</v>
      </c>
      <c r="E31" s="32">
        <v>14413</v>
      </c>
      <c r="F31" s="33">
        <v>92.354124748490946</v>
      </c>
      <c r="G31" s="102">
        <v>2.6200442359992344</v>
      </c>
      <c r="H31" s="103">
        <v>2.2683116800389151</v>
      </c>
      <c r="I31" s="32">
        <v>73266</v>
      </c>
      <c r="J31" s="32">
        <v>62672</v>
      </c>
      <c r="K31" s="33">
        <v>16.903880520806741</v>
      </c>
      <c r="L31" s="104"/>
    </row>
    <row r="32" spans="1:12" s="21" customFormat="1" ht="14.4" x14ac:dyDescent="0.25">
      <c r="A32" s="101" t="s">
        <v>59</v>
      </c>
      <c r="B32" s="102">
        <v>1.6034067677913308E-2</v>
      </c>
      <c r="C32" s="103">
        <v>1.6284645259681933E-2</v>
      </c>
      <c r="D32" s="32">
        <v>204</v>
      </c>
      <c r="E32" s="32">
        <v>126</v>
      </c>
      <c r="F32" s="33">
        <v>61.904761904761905</v>
      </c>
      <c r="G32" s="117">
        <v>1.3124180856218698E-2</v>
      </c>
      <c r="H32" s="103">
        <v>9.0483456728639392E-3</v>
      </c>
      <c r="I32" s="32">
        <v>367</v>
      </c>
      <c r="J32" s="32">
        <v>250</v>
      </c>
      <c r="K32" s="33">
        <v>46.800000000000004</v>
      </c>
      <c r="L32" s="91"/>
    </row>
    <row r="33" spans="1:12" s="21" customFormat="1" ht="14.4" x14ac:dyDescent="0.25">
      <c r="A33" s="101" t="s">
        <v>60</v>
      </c>
      <c r="B33" s="102">
        <v>1.2339944242315633E-2</v>
      </c>
      <c r="C33" s="103">
        <v>2.1971346778935939E-2</v>
      </c>
      <c r="D33" s="32">
        <v>157</v>
      </c>
      <c r="E33" s="32">
        <v>170</v>
      </c>
      <c r="F33" s="105">
        <v>-7.6470588235294121</v>
      </c>
      <c r="G33" s="102">
        <v>1.0835495366305901E-2</v>
      </c>
      <c r="H33" s="103">
        <v>1.9327266357237374E-2</v>
      </c>
      <c r="I33" s="32">
        <v>303</v>
      </c>
      <c r="J33" s="32">
        <v>534</v>
      </c>
      <c r="K33" s="105">
        <v>-43.258426966292134</v>
      </c>
      <c r="L33" s="91"/>
    </row>
    <row r="34" spans="1:12" s="21" customFormat="1" ht="14.4" x14ac:dyDescent="0.25">
      <c r="A34" s="119" t="s">
        <v>73</v>
      </c>
      <c r="B34" s="120">
        <v>7.7762084303040737</v>
      </c>
      <c r="C34" s="121">
        <v>8.9994636406521611</v>
      </c>
      <c r="D34" s="122">
        <v>98936</v>
      </c>
      <c r="E34" s="122">
        <v>69632</v>
      </c>
      <c r="F34" s="123">
        <v>42.084099264705884</v>
      </c>
      <c r="G34" s="125">
        <v>7.6674182376048909</v>
      </c>
      <c r="H34" s="121">
        <v>7.4850087008891997</v>
      </c>
      <c r="I34" s="122">
        <v>214409</v>
      </c>
      <c r="J34" s="122">
        <v>206806</v>
      </c>
      <c r="K34" s="123">
        <v>3.6763923677262751</v>
      </c>
      <c r="L34" s="91"/>
    </row>
    <row r="35" spans="1:12" s="127" customFormat="1" ht="14.4" x14ac:dyDescent="0.25">
      <c r="A35" s="101" t="s">
        <v>74</v>
      </c>
      <c r="B35" s="102">
        <v>6.0050727388624141</v>
      </c>
      <c r="C35" s="103">
        <v>6.7790651838161642</v>
      </c>
      <c r="D35" s="32">
        <v>76402</v>
      </c>
      <c r="E35" s="32">
        <v>52452</v>
      </c>
      <c r="F35" s="33">
        <v>45.660794631281931</v>
      </c>
      <c r="G35" s="102">
        <v>6.1238786782126082</v>
      </c>
      <c r="H35" s="103">
        <v>5.9846120214149003</v>
      </c>
      <c r="I35" s="32">
        <v>171246</v>
      </c>
      <c r="J35" s="32">
        <v>165351</v>
      </c>
      <c r="K35" s="33">
        <v>3.5651432407424211</v>
      </c>
      <c r="L35" s="128"/>
    </row>
    <row r="36" spans="1:12" s="21" customFormat="1" ht="14.4" x14ac:dyDescent="0.25">
      <c r="A36" s="101" t="s">
        <v>75</v>
      </c>
      <c r="B36" s="102">
        <v>1.7711356914416592</v>
      </c>
      <c r="C36" s="103">
        <v>2.2203984568359969</v>
      </c>
      <c r="D36" s="32">
        <v>22534</v>
      </c>
      <c r="E36" s="32">
        <v>17180</v>
      </c>
      <c r="F36" s="33">
        <v>31.164144353899886</v>
      </c>
      <c r="G36" s="117">
        <v>1.5435395593922825</v>
      </c>
      <c r="H36" s="103">
        <v>1.5003966794742984</v>
      </c>
      <c r="I36" s="32">
        <v>43163</v>
      </c>
      <c r="J36" s="32">
        <v>41455</v>
      </c>
      <c r="K36" s="33">
        <v>4.1201302617295861</v>
      </c>
      <c r="L36" s="91"/>
    </row>
    <row r="37" spans="1:12" s="21" customFormat="1" ht="14.4" x14ac:dyDescent="0.25">
      <c r="A37" s="119" t="s">
        <v>61</v>
      </c>
      <c r="B37" s="120">
        <v>6.7323434654493353</v>
      </c>
      <c r="C37" s="121">
        <v>7.4740059581122731</v>
      </c>
      <c r="D37" s="122">
        <v>85655</v>
      </c>
      <c r="E37" s="122">
        <v>57829</v>
      </c>
      <c r="F37" s="123">
        <v>48.117726400249012</v>
      </c>
      <c r="G37" s="120">
        <v>6.7661768045301667</v>
      </c>
      <c r="H37" s="121">
        <v>6.8607814296096619</v>
      </c>
      <c r="I37" s="122">
        <v>189207</v>
      </c>
      <c r="J37" s="122">
        <v>189559</v>
      </c>
      <c r="K37" s="123">
        <v>-0.18569416382234555</v>
      </c>
      <c r="L37" s="91"/>
    </row>
    <row r="38" spans="1:12" s="21" customFormat="1" ht="14.4" x14ac:dyDescent="0.25">
      <c r="A38" s="101" t="s">
        <v>63</v>
      </c>
      <c r="B38" s="102">
        <v>3.346482840796642</v>
      </c>
      <c r="C38" s="103">
        <v>4.2908747827098432</v>
      </c>
      <c r="D38" s="32">
        <v>42577</v>
      </c>
      <c r="E38" s="32">
        <v>33200</v>
      </c>
      <c r="F38" s="33">
        <v>28.243975903614459</v>
      </c>
      <c r="G38" s="102">
        <v>3.5213929512062982</v>
      </c>
      <c r="H38" s="103">
        <v>3.5387717992743948</v>
      </c>
      <c r="I38" s="32">
        <v>98471</v>
      </c>
      <c r="J38" s="32">
        <v>97774</v>
      </c>
      <c r="K38" s="33">
        <v>0.71286845173563529</v>
      </c>
      <c r="L38" s="91"/>
    </row>
    <row r="39" spans="1:12" s="21" customFormat="1" ht="14.4" x14ac:dyDescent="0.25">
      <c r="A39" s="101" t="s">
        <v>62</v>
      </c>
      <c r="B39" s="102">
        <v>3.3858606246526937</v>
      </c>
      <c r="C39" s="103">
        <v>3.1831311754024307</v>
      </c>
      <c r="D39" s="32">
        <v>43078</v>
      </c>
      <c r="E39" s="32">
        <v>24629</v>
      </c>
      <c r="F39" s="33">
        <v>74.907629217589019</v>
      </c>
      <c r="G39" s="102">
        <v>3.2447838533238689</v>
      </c>
      <c r="H39" s="103">
        <v>3.3220096303352666</v>
      </c>
      <c r="I39" s="32">
        <v>90736</v>
      </c>
      <c r="J39" s="32">
        <v>91785</v>
      </c>
      <c r="K39" s="33">
        <v>-1.1428882715040585</v>
      </c>
      <c r="L39" s="159"/>
    </row>
    <row r="40" spans="1:12" s="21" customFormat="1" ht="14.4" x14ac:dyDescent="0.25">
      <c r="A40" s="119" t="s">
        <v>70</v>
      </c>
      <c r="B40" s="120">
        <v>6.6483218068822305</v>
      </c>
      <c r="C40" s="121">
        <v>6.9667263339515468</v>
      </c>
      <c r="D40" s="122">
        <v>84586</v>
      </c>
      <c r="E40" s="122">
        <v>53904</v>
      </c>
      <c r="F40" s="123">
        <v>56.919709112496285</v>
      </c>
      <c r="G40" s="120">
        <v>6.3339013326228875</v>
      </c>
      <c r="H40" s="121">
        <v>6.2111825970634138</v>
      </c>
      <c r="I40" s="122">
        <v>177119</v>
      </c>
      <c r="J40" s="122">
        <v>171611</v>
      </c>
      <c r="K40" s="123">
        <v>3.2095844671961591</v>
      </c>
      <c r="L40" s="91"/>
    </row>
    <row r="41" spans="1:12" s="21" customFormat="1" ht="14.4" x14ac:dyDescent="0.25">
      <c r="A41" s="101" t="s">
        <v>71</v>
      </c>
      <c r="B41" s="102">
        <v>6.335657487162921</v>
      </c>
      <c r="C41" s="103">
        <v>6.8208107426961426</v>
      </c>
      <c r="D41" s="32">
        <v>80608</v>
      </c>
      <c r="E41" s="32">
        <v>52775</v>
      </c>
      <c r="F41" s="33">
        <v>52.738986262434864</v>
      </c>
      <c r="G41" s="117">
        <v>6.0134496033243154</v>
      </c>
      <c r="H41" s="103">
        <v>6.0869307142836462</v>
      </c>
      <c r="I41" s="32">
        <v>168158</v>
      </c>
      <c r="J41" s="32">
        <v>168178</v>
      </c>
      <c r="K41" s="231">
        <v>-1.1892161876107457E-2</v>
      </c>
      <c r="L41" s="91"/>
    </row>
    <row r="42" spans="1:12" s="21" customFormat="1" ht="14.4" x14ac:dyDescent="0.25">
      <c r="A42" s="101" t="s">
        <v>72</v>
      </c>
      <c r="B42" s="102">
        <v>0.31266431971930947</v>
      </c>
      <c r="C42" s="103">
        <v>0.14591559125540399</v>
      </c>
      <c r="D42" s="32">
        <v>3978</v>
      </c>
      <c r="E42" s="32">
        <v>1129</v>
      </c>
      <c r="F42" s="33">
        <v>252.34720992028343</v>
      </c>
      <c r="G42" s="102">
        <v>0.32045172929857157</v>
      </c>
      <c r="H42" s="177">
        <v>0.12425188277976761</v>
      </c>
      <c r="I42" s="32">
        <v>8961</v>
      </c>
      <c r="J42" s="38">
        <v>3433</v>
      </c>
      <c r="K42" s="33">
        <v>161.02534226623945</v>
      </c>
      <c r="L42" s="91"/>
    </row>
    <row r="43" spans="1:12" s="21" customFormat="1" ht="14.4" x14ac:dyDescent="0.25">
      <c r="A43" s="184" t="s">
        <v>76</v>
      </c>
      <c r="B43" s="120">
        <v>5.4088254966827556</v>
      </c>
      <c r="C43" s="121">
        <v>5.7312904288936135</v>
      </c>
      <c r="D43" s="122">
        <v>68816</v>
      </c>
      <c r="E43" s="122">
        <v>44345</v>
      </c>
      <c r="F43" s="123">
        <v>55.183222460254825</v>
      </c>
      <c r="G43" s="120">
        <v>5.6994348019661238</v>
      </c>
      <c r="H43" s="121">
        <v>5.5542003144481082</v>
      </c>
      <c r="I43" s="122">
        <v>159377</v>
      </c>
      <c r="J43" s="122">
        <v>153459</v>
      </c>
      <c r="K43" s="123">
        <v>3.8564046422823033</v>
      </c>
      <c r="L43" s="104"/>
    </row>
    <row r="44" spans="1:12" s="21" customFormat="1" ht="14.4" x14ac:dyDescent="0.25">
      <c r="A44" s="101" t="s">
        <v>77</v>
      </c>
      <c r="B44" s="102">
        <v>5.0210211343159701</v>
      </c>
      <c r="C44" s="103">
        <v>5.2190995625117127</v>
      </c>
      <c r="D44" s="32">
        <v>63882</v>
      </c>
      <c r="E44" s="32">
        <v>40382</v>
      </c>
      <c r="F44" s="33">
        <v>58.194244960626015</v>
      </c>
      <c r="G44" s="117">
        <v>5.3594934852925133</v>
      </c>
      <c r="H44" s="103">
        <v>5.1375058995213791</v>
      </c>
      <c r="I44" s="32">
        <v>149871</v>
      </c>
      <c r="J44" s="32">
        <v>141946</v>
      </c>
      <c r="K44" s="33">
        <v>5.5831090696462038</v>
      </c>
      <c r="L44" s="91"/>
    </row>
    <row r="45" spans="1:12" s="21" customFormat="1" ht="14.4" x14ac:dyDescent="0.25">
      <c r="A45" s="101" t="s">
        <v>78</v>
      </c>
      <c r="B45" s="102">
        <v>0.38780436236678562</v>
      </c>
      <c r="C45" s="103">
        <v>0.51219086638190081</v>
      </c>
      <c r="D45" s="32">
        <v>4934</v>
      </c>
      <c r="E45" s="32">
        <v>3963</v>
      </c>
      <c r="F45" s="33">
        <v>24.50164017158718</v>
      </c>
      <c r="G45" s="102">
        <v>0.33994131667361022</v>
      </c>
      <c r="H45" s="103">
        <v>0.41669441492673015</v>
      </c>
      <c r="I45" s="32">
        <v>9506</v>
      </c>
      <c r="J45" s="32">
        <v>11513</v>
      </c>
      <c r="K45" s="33">
        <v>-17.432467645270563</v>
      </c>
      <c r="L45" s="91"/>
    </row>
    <row r="46" spans="1:12" s="21" customFormat="1" ht="14.4" x14ac:dyDescent="0.25">
      <c r="A46" s="119" t="s">
        <v>64</v>
      </c>
      <c r="B46" s="120">
        <v>5.0593771393494098</v>
      </c>
      <c r="C46" s="121">
        <v>5.3471795899112742</v>
      </c>
      <c r="D46" s="122">
        <v>64370</v>
      </c>
      <c r="E46" s="122">
        <v>41373</v>
      </c>
      <c r="F46" s="123">
        <v>55.584559978730084</v>
      </c>
      <c r="G46" s="120">
        <v>5.1964961655577868</v>
      </c>
      <c r="H46" s="121">
        <v>5.5273448244910481</v>
      </c>
      <c r="I46" s="122">
        <v>145313</v>
      </c>
      <c r="J46" s="122">
        <v>152717</v>
      </c>
      <c r="K46" s="123">
        <v>-4.8481832408965602</v>
      </c>
      <c r="L46" s="91"/>
    </row>
    <row r="47" spans="1:12" s="21" customFormat="1" ht="14.4" x14ac:dyDescent="0.25">
      <c r="A47" s="119" t="s">
        <v>80</v>
      </c>
      <c r="B47" s="125">
        <v>3.0038725417376999</v>
      </c>
      <c r="C47" s="121">
        <v>2.9537244663870705</v>
      </c>
      <c r="D47" s="122">
        <v>38218</v>
      </c>
      <c r="E47" s="122">
        <v>22854</v>
      </c>
      <c r="F47" s="135">
        <v>67.226743677255612</v>
      </c>
      <c r="G47" s="125">
        <v>2.9384218440725727</v>
      </c>
      <c r="H47" s="121">
        <v>2.4300961006697221</v>
      </c>
      <c r="I47" s="136">
        <v>82169</v>
      </c>
      <c r="J47" s="122">
        <v>67142</v>
      </c>
      <c r="K47" s="135">
        <v>22.380924011795894</v>
      </c>
      <c r="L47" s="91"/>
    </row>
    <row r="48" spans="1:12" s="21" customFormat="1" ht="14.4" x14ac:dyDescent="0.25">
      <c r="A48" s="119" t="s">
        <v>79</v>
      </c>
      <c r="B48" s="120">
        <v>2.9082183242670112</v>
      </c>
      <c r="C48" s="121">
        <v>3.2954435304076974</v>
      </c>
      <c r="D48" s="122">
        <v>37001</v>
      </c>
      <c r="E48" s="122">
        <v>25498</v>
      </c>
      <c r="F48" s="123">
        <v>45.113342222919442</v>
      </c>
      <c r="G48" s="120">
        <v>2.5748784582842368</v>
      </c>
      <c r="H48" s="121">
        <v>2.936079590696274</v>
      </c>
      <c r="I48" s="122">
        <v>72003</v>
      </c>
      <c r="J48" s="122">
        <v>81122</v>
      </c>
      <c r="K48" s="123">
        <v>-11.24109366139888</v>
      </c>
      <c r="L48" s="159"/>
    </row>
    <row r="49" spans="1:12" s="127" customFormat="1" ht="14.4" x14ac:dyDescent="0.25">
      <c r="A49" s="119" t="s">
        <v>82</v>
      </c>
      <c r="B49" s="120">
        <v>2.2703925438441361</v>
      </c>
      <c r="C49" s="121">
        <v>2.9656148422909654</v>
      </c>
      <c r="D49" s="122">
        <v>28886</v>
      </c>
      <c r="E49" s="122">
        <v>22946</v>
      </c>
      <c r="F49" s="123">
        <v>25.886864813039313</v>
      </c>
      <c r="G49" s="125">
        <v>1.634836654013335</v>
      </c>
      <c r="H49" s="121">
        <v>1.7647531466526911</v>
      </c>
      <c r="I49" s="122">
        <v>45716</v>
      </c>
      <c r="J49" s="122">
        <v>48759</v>
      </c>
      <c r="K49" s="123">
        <v>-6.2408991160606249</v>
      </c>
      <c r="L49" s="126"/>
    </row>
    <row r="50" spans="1:12" s="21" customFormat="1" ht="14.4" x14ac:dyDescent="0.25">
      <c r="A50" s="101" t="s">
        <v>83</v>
      </c>
      <c r="B50" s="102">
        <v>1.7693279289093453</v>
      </c>
      <c r="C50" s="103">
        <v>2.1128681008355574</v>
      </c>
      <c r="D50" s="32">
        <v>22511</v>
      </c>
      <c r="E50" s="32">
        <v>16348</v>
      </c>
      <c r="F50" s="33">
        <v>37.698801076584296</v>
      </c>
      <c r="G50" s="117">
        <v>1.27426140721973</v>
      </c>
      <c r="H50" s="103">
        <v>1.2497575043359672</v>
      </c>
      <c r="I50" s="32">
        <v>35633</v>
      </c>
      <c r="J50" s="32">
        <v>34530</v>
      </c>
      <c r="K50" s="33">
        <v>3.1943237764262959</v>
      </c>
      <c r="L50" s="91"/>
    </row>
    <row r="51" spans="1:12" s="21" customFormat="1" ht="14.4" x14ac:dyDescent="0.25">
      <c r="A51" s="101" t="s">
        <v>84</v>
      </c>
      <c r="B51" s="102">
        <v>0.50106461493479082</v>
      </c>
      <c r="C51" s="103">
        <v>0.85274674145540785</v>
      </c>
      <c r="D51" s="32">
        <v>6375</v>
      </c>
      <c r="E51" s="32">
        <v>6598</v>
      </c>
      <c r="F51" s="33">
        <v>-3.3798120642618974</v>
      </c>
      <c r="G51" s="117">
        <v>0.36057524679360525</v>
      </c>
      <c r="H51" s="103">
        <v>0.51499564231672401</v>
      </c>
      <c r="I51" s="32">
        <v>10083</v>
      </c>
      <c r="J51" s="32">
        <v>14229</v>
      </c>
      <c r="K51" s="33">
        <v>-29.137676576006751</v>
      </c>
      <c r="L51" s="91"/>
    </row>
    <row r="52" spans="1:12" s="21" customFormat="1" ht="14.4" x14ac:dyDescent="0.25">
      <c r="A52" s="119" t="s">
        <v>81</v>
      </c>
      <c r="B52" s="120">
        <v>1.207821166698499</v>
      </c>
      <c r="C52" s="121">
        <v>1.3424492881929861</v>
      </c>
      <c r="D52" s="122">
        <v>15367</v>
      </c>
      <c r="E52" s="122">
        <v>10387</v>
      </c>
      <c r="F52" s="123">
        <v>47.944546067199383</v>
      </c>
      <c r="G52" s="120">
        <v>1.086410393492981</v>
      </c>
      <c r="H52" s="121">
        <v>1.1905089368700541</v>
      </c>
      <c r="I52" s="122">
        <v>30380</v>
      </c>
      <c r="J52" s="122">
        <v>32893</v>
      </c>
      <c r="K52" s="123">
        <v>-7.6399233879548838</v>
      </c>
      <c r="L52" s="159"/>
    </row>
    <row r="53" spans="1:12" ht="14.4" x14ac:dyDescent="0.25">
      <c r="A53" s="130" t="s">
        <v>85</v>
      </c>
      <c r="B53" s="131">
        <v>0.58728702788905995</v>
      </c>
      <c r="C53" s="132">
        <v>1.2680051955772971</v>
      </c>
      <c r="D53" s="133">
        <v>7472</v>
      </c>
      <c r="E53" s="133">
        <v>9811</v>
      </c>
      <c r="F53" s="134">
        <v>-23.840587096116604</v>
      </c>
      <c r="G53" s="131">
        <v>0.55343276002953834</v>
      </c>
      <c r="H53" s="132">
        <v>1.0962251749588119</v>
      </c>
      <c r="I53" s="133">
        <v>15476</v>
      </c>
      <c r="J53" s="133">
        <v>30288</v>
      </c>
      <c r="K53" s="134">
        <v>-48.903856312731115</v>
      </c>
      <c r="L53" s="152"/>
    </row>
    <row r="54" spans="1:12" ht="15" thickBot="1" x14ac:dyDescent="0.3">
      <c r="A54" s="140" t="s">
        <v>86</v>
      </c>
      <c r="B54" s="141">
        <v>0.48220100590195164</v>
      </c>
      <c r="C54" s="142">
        <v>0.85054960677751423</v>
      </c>
      <c r="D54" s="143">
        <v>6135</v>
      </c>
      <c r="E54" s="143">
        <v>6581</v>
      </c>
      <c r="F54" s="144">
        <v>-6.777085549308616</v>
      </c>
      <c r="G54" s="145">
        <v>0.43345557536301593</v>
      </c>
      <c r="H54" s="142">
        <v>0.69136599617218786</v>
      </c>
      <c r="I54" s="143">
        <v>12121</v>
      </c>
      <c r="J54" s="143">
        <v>19102</v>
      </c>
      <c r="K54" s="144">
        <v>-36.545911422887656</v>
      </c>
    </row>
    <row r="55" spans="1:12" ht="14.4" x14ac:dyDescent="0.25">
      <c r="A55" s="52" t="s">
        <v>87</v>
      </c>
      <c r="B55" s="155"/>
      <c r="C55" s="155"/>
      <c r="D55" s="156"/>
      <c r="E55" s="156"/>
      <c r="F55" s="40"/>
      <c r="G55" s="155"/>
      <c r="H55" s="155"/>
      <c r="I55" s="156"/>
      <c r="J55" s="156"/>
      <c r="K55" s="197" t="s">
        <v>107</v>
      </c>
    </row>
    <row r="56" spans="1:12" x14ac:dyDescent="0.25">
      <c r="B56" s="146"/>
      <c r="C56" s="146"/>
      <c r="D56" s="147"/>
      <c r="E56" s="139"/>
      <c r="F56" s="148"/>
      <c r="G56" s="139"/>
      <c r="H56" s="146"/>
      <c r="I56" s="147"/>
      <c r="J56" s="147"/>
      <c r="K56" s="197" t="s">
        <v>111</v>
      </c>
    </row>
    <row r="57" spans="1:12" x14ac:dyDescent="0.25">
      <c r="B57" s="139"/>
      <c r="C57" s="139"/>
      <c r="D57" s="139"/>
      <c r="E57" s="139"/>
      <c r="F57" s="139"/>
      <c r="G57" s="139"/>
      <c r="H57" s="139"/>
      <c r="I57" s="150"/>
      <c r="J57" s="150"/>
      <c r="K57" s="197" t="s">
        <v>113</v>
      </c>
    </row>
    <row r="58" spans="1:12" ht="15" customHeight="1" x14ac:dyDescent="0.25">
      <c r="B58" s="139"/>
      <c r="C58" s="139"/>
      <c r="D58" s="139"/>
      <c r="E58" s="139"/>
      <c r="F58" s="139"/>
      <c r="G58" s="139"/>
      <c r="H58" s="139"/>
      <c r="I58" s="150"/>
      <c r="J58" s="150"/>
      <c r="K58" s="197" t="s">
        <v>114</v>
      </c>
    </row>
    <row r="59" spans="1:12" ht="15" customHeight="1" x14ac:dyDescent="0.25">
      <c r="A59" s="57"/>
      <c r="B59" s="139"/>
      <c r="C59" s="139"/>
      <c r="D59" s="139"/>
      <c r="E59" s="139"/>
      <c r="F59" s="139"/>
      <c r="G59" s="139"/>
      <c r="H59" s="139"/>
      <c r="I59" s="150"/>
      <c r="J59" s="150"/>
      <c r="K59" s="151"/>
    </row>
    <row r="60" spans="1:12" ht="15" customHeight="1" x14ac:dyDescent="0.25">
      <c r="A60" s="57"/>
      <c r="B60" s="139"/>
      <c r="C60" s="139"/>
      <c r="D60" s="139"/>
      <c r="E60" s="139"/>
      <c r="F60" s="139"/>
      <c r="G60" s="139"/>
      <c r="H60" s="139"/>
      <c r="I60" s="150"/>
      <c r="J60" s="150"/>
      <c r="K60" s="151"/>
    </row>
    <row r="61" spans="1:12" ht="15" customHeight="1" x14ac:dyDescent="0.25">
      <c r="A61" s="57"/>
      <c r="B61" s="139"/>
      <c r="C61" s="139"/>
      <c r="D61" s="139"/>
      <c r="E61" s="139"/>
      <c r="F61" s="139"/>
      <c r="G61" s="139"/>
      <c r="H61" s="139"/>
      <c r="I61" s="150"/>
      <c r="J61" s="150"/>
      <c r="K61" s="151"/>
    </row>
    <row r="62" spans="1:12" ht="15" customHeight="1" x14ac:dyDescent="0.25">
      <c r="A62" s="57"/>
      <c r="B62" s="139"/>
      <c r="C62" s="139"/>
      <c r="D62" s="139"/>
      <c r="E62" s="139"/>
      <c r="F62" s="139"/>
      <c r="G62" s="139"/>
      <c r="H62" s="139"/>
      <c r="I62" s="150"/>
      <c r="J62" s="150"/>
      <c r="K62" s="151"/>
    </row>
    <row r="63" spans="1:12" s="83" customFormat="1" ht="15" customHeight="1" x14ac:dyDescent="0.25">
      <c r="A63" s="207" t="s">
        <v>39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2" s="83" customFormat="1" ht="15" customHeight="1" x14ac:dyDescent="0.25">
      <c r="A64" s="206" t="s">
        <v>42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s="83" customFormat="1" ht="15" customHeigh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1" s="83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98" t="s">
        <v>93</v>
      </c>
    </row>
    <row r="67" spans="1:11" s="83" customFormat="1" ht="13.8" x14ac:dyDescent="0.25">
      <c r="A67" s="1"/>
      <c r="B67" s="84"/>
      <c r="C67" s="84"/>
      <c r="D67" s="152"/>
      <c r="E67" s="152"/>
      <c r="F67" s="152"/>
      <c r="G67" s="152"/>
      <c r="H67" s="152"/>
      <c r="I67" s="152"/>
      <c r="J67" s="152"/>
      <c r="K67" s="152"/>
    </row>
    <row r="68" spans="1:11" s="83" customFormat="1" x14ac:dyDescent="0.25">
      <c r="A68" s="84"/>
      <c r="B68" s="160"/>
      <c r="C68" s="84"/>
      <c r="D68" s="152"/>
      <c r="E68" s="152"/>
      <c r="F68" s="152"/>
      <c r="G68" s="152"/>
      <c r="H68" s="152"/>
      <c r="I68" s="152"/>
      <c r="J68" s="152"/>
      <c r="K68" s="152"/>
    </row>
    <row r="69" spans="1:11" s="83" customFormat="1" x14ac:dyDescent="0.25">
      <c r="A69" s="84"/>
      <c r="B69" s="84"/>
      <c r="C69" s="84"/>
      <c r="D69" s="152"/>
      <c r="E69" s="152"/>
      <c r="F69" s="152"/>
      <c r="G69" s="152"/>
      <c r="H69" s="152"/>
      <c r="I69" s="152"/>
      <c r="J69" s="152"/>
      <c r="K69" s="152"/>
    </row>
    <row r="70" spans="1:11" s="83" customFormat="1" x14ac:dyDescent="0.25">
      <c r="A70" s="161"/>
      <c r="B70" s="84"/>
      <c r="C70" s="84"/>
      <c r="D70" s="84"/>
      <c r="E70" s="84"/>
      <c r="F70" s="84"/>
      <c r="G70" s="84"/>
      <c r="H70" s="84"/>
      <c r="I70" s="84"/>
      <c r="J70" s="84"/>
      <c r="K70" s="84"/>
    </row>
    <row r="71" spans="1:11" s="83" customFormat="1" x14ac:dyDescent="0.25">
      <c r="A71" s="161"/>
      <c r="B71" s="84"/>
      <c r="C71" s="84"/>
      <c r="D71" s="154"/>
      <c r="E71" s="154"/>
      <c r="F71" s="154"/>
      <c r="G71" s="154"/>
      <c r="H71" s="154"/>
      <c r="I71" s="154"/>
      <c r="J71" s="154"/>
      <c r="K71" s="154"/>
    </row>
  </sheetData>
  <mergeCells count="10">
    <mergeCell ref="A64:K64"/>
    <mergeCell ref="D10:E10"/>
    <mergeCell ref="I10:J10"/>
    <mergeCell ref="B1:K1"/>
    <mergeCell ref="B2:K2"/>
    <mergeCell ref="B4:K4"/>
    <mergeCell ref="B5:K5"/>
    <mergeCell ref="B9:F9"/>
    <mergeCell ref="G9:K9"/>
    <mergeCell ref="A63:K63"/>
  </mergeCells>
  <hyperlinks>
    <hyperlink ref="A64" r:id="rId1" display="http://www.acea.be" xr:uid="{EB5DA68D-474D-4694-84E7-150F32E55566}"/>
  </hyperlinks>
  <printOptions horizontalCentered="1"/>
  <pageMargins left="0.23622047244094491" right="0.23622047244094491" top="0.74803149606299213" bottom="0.74803149606299213" header="0" footer="0"/>
  <pageSetup paperSize="9" scale="78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</vt:lpstr>
      <vt:lpstr>By Manufacturer Total</vt:lpstr>
      <vt:lpstr>By Manufacturer Western Europe</vt:lpstr>
      <vt:lpstr>'By Manufacturer EU'!Print_Area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2021-03-24T10:42:27Z</cp:lastPrinted>
  <dcterms:created xsi:type="dcterms:W3CDTF">2019-02-14T14:15:47Z</dcterms:created>
  <dcterms:modified xsi:type="dcterms:W3CDTF">2021-04-15T12:13:42Z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