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1\PIN\"/>
    </mc:Choice>
  </mc:AlternateContent>
  <xr:revisionPtr revIDLastSave="0" documentId="13_ncr:1_{22D452CF-F6C5-4E68-BAE4-1C6E39C6A2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31" i="12"/>
  <c r="F31" i="12" s="1"/>
  <c r="C31" i="12"/>
  <c r="E31" i="14"/>
  <c r="F31" i="14" s="1"/>
  <c r="C31" i="14"/>
  <c r="D31" i="13"/>
  <c r="G31" i="12" l="1"/>
  <c r="G31" i="14"/>
  <c r="G31" i="13"/>
  <c r="D31" i="14"/>
  <c r="D31" i="12"/>
</calcChain>
</file>

<file path=xl/sharedStrings.xml><?xml version="1.0" encoding="utf-8"?>
<sst xmlns="http://schemas.openxmlformats.org/spreadsheetml/2006/main" count="260" uniqueCount="132">
  <si>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</si>
  <si>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</si>
  <si>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</si>
  <si>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</si>
  <si>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</si>
  <si>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</si>
  <si>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</si>
  <si>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</si>
  <si>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</si>
  <si>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</si>
  <si>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</si>
  <si>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</si>
  <si>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</si>
  <si>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</si>
  <si>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</si>
  <si>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</si>
  <si>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</si>
  <si>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</si>
  <si>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</si>
  <si>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</si>
  <si>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</si>
  <si>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</si>
  <si>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</si>
  <si>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</si>
  <si>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</si>
  <si>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</si>
  <si>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</si>
  <si>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</si>
  <si>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</si>
  <si>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</si>
  <si>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</si>
  <si>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</si>
  <si>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</si>
  <si>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</si>
  <si>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</si>
  <si>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</si>
  <si>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</si>
  <si>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</si>
  <si>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</si>
  <si>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</si>
  <si>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</si>
  <si>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</si>
  <si>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</si>
  <si>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</si>
  <si>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</si>
  <si>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</si>
  <si>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</si>
  <si>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</si>
  <si>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</si>
  <si>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</si>
  <si>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</si>
  <si>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</si>
  <si>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</si>
  <si>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</si>
  <si>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</si>
  <si>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</si>
  <si>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</si>
  <si>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</si>
  <si>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</si>
  <si>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</si>
  <si>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</si>
  <si>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</si>
  <si>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</si>
  <si>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</si>
  <si>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</si>
  <si>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</si>
  <si>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</si>
  <si>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</si>
  <si>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</si>
  <si>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</si>
  <si>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</si>
  <si>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</si>
  <si>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</si>
  <si>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</si>
  <si>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</si>
  <si>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</si>
  <si>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</si>
  <si>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</si>
  <si>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</si>
  <si>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</si>
  <si>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</si>
  <si>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</si>
  <si>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</si>
  <si>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</si>
  <si>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</si>
  <si>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</si>
  <si>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</si>
  <si>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</si>
  <si>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</si>
  <si>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</si>
  <si>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</si>
  <si>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</si>
  <si>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</si>
  <si>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</si>
  <si>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</si>
  <si>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</si>
  <si>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</si>
  <si>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</si>
  <si>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</si>
  <si>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TEMARED</t>
  </si>
  <si>
    <t>D-TEC</t>
  </si>
  <si>
    <t>LAMBERET</t>
  </si>
  <si>
    <t>SPAWLINE</t>
  </si>
  <si>
    <t>REDOS</t>
  </si>
  <si>
    <t>FRACHT</t>
  </si>
  <si>
    <t>STIM</t>
  </si>
  <si>
    <t>LOVOL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</si>
  <si>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</si>
  <si>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</si>
  <si>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</si>
  <si>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</si>
  <si>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</si>
  <si>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</si>
  <si>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</si>
  <si>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</si>
  <si>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</si>
  <si>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</si>
  <si>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</si>
  <si>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</si>
  <si>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</si>
  <si>
    <t>CIMC</t>
  </si>
  <si>
    <t>KNAPEN</t>
  </si>
  <si>
    <t>2022
Lis</t>
  </si>
  <si>
    <t>2021
Lis</t>
  </si>
  <si>
    <t>2022
Sty - Lis</t>
  </si>
  <si>
    <t>2021
Sty - Lis</t>
  </si>
  <si>
    <t>Rok narastająco Styczeń - Listopad</t>
  </si>
  <si>
    <t>YTD January - November</t>
  </si>
  <si>
    <t>TA-NO</t>
  </si>
  <si>
    <r>
      <t xml:space="preserve">OGÓŁEM / </t>
    </r>
    <r>
      <rPr>
        <b/>
        <sz val="10"/>
        <color theme="0" tint="-0.34998626667073579"/>
        <rFont val="Tahoma"/>
        <family val="2"/>
        <charset val="238"/>
      </rPr>
      <t>TOTAL</t>
    </r>
  </si>
  <si>
    <r>
      <t xml:space="preserve">Pozostałe / </t>
    </r>
    <r>
      <rPr>
        <sz val="10"/>
        <color theme="1" tint="0.34998626667073579"/>
        <rFont val="Tahoma"/>
        <family val="2"/>
        <charset val="238"/>
      </rPr>
      <t>Others</t>
    </r>
  </si>
  <si>
    <r>
      <t xml:space="preserve">OGÓŁEM / </t>
    </r>
    <r>
      <rPr>
        <b/>
        <sz val="10"/>
        <color theme="0" tint="-0.249977111117893"/>
        <rFont val="Tahoma"/>
        <family val="2"/>
        <charset val="238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</si>
</sst>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i/>
      <sz val="10"/>
      <color theme="0"/>
      <name val="Tahoma"/>
      <family val="2"/>
      <charset val="238"/>
    </font>
    <font>
      <i/>
      <sz val="10"/>
      <color theme="0"/>
      <name val="Tahoma"/>
      <family val="2"/>
      <charset val="238"/>
    </font>
    <font>
      <i/>
      <sz val="10"/>
      <color theme="0" tint="-0.249977111117893"/>
      <name val="Tahoma"/>
      <family val="2"/>
      <charset val="238"/>
    </font>
    <font>
      <b/>
      <i/>
      <sz val="10"/>
      <color theme="0" tint="-0.34998626667073579"/>
      <name val="Tahoma"/>
      <family val="2"/>
      <charset val="238"/>
    </font>
    <font>
      <i/>
      <sz val="10"/>
      <color theme="0" tint="-0.34998626667073579"/>
      <name val="Tahoma"/>
      <family val="2"/>
      <charset val="238"/>
    </font>
    <font>
      <b/>
      <sz val="10"/>
      <color theme="0" tint="-0.34998626667073579"/>
      <name val="Tahoma"/>
      <family val="2"/>
      <charset val="238"/>
    </font>
    <font>
      <b/>
      <i/>
      <sz val="10"/>
      <color theme="0" tint="-0.499984740745262"/>
      <name val="Tahoma"/>
      <family val="2"/>
      <charset val="238"/>
    </font>
    <font>
      <sz val="10"/>
      <color theme="1" tint="0.34998626667073579"/>
      <name val="Tahoma"/>
      <family val="2"/>
      <charset val="238"/>
    </font>
    <font>
      <b/>
      <sz val="10"/>
      <color theme="0" tint="-0.249977111117893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 applyAlignment="1">
      <alignment horizontal="right"/>
    </xf>
    <xf numFmtId="0" fontId="13" fillId="0" borderId="0" xfId="0" applyFont="1"/>
    <xf numFmtId="0" fontId="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4" fillId="0" borderId="0" xfId="0" applyFont="1" applyAlignment="1">
      <alignment horizontal="left" vertical="top" indent="1"/>
    </xf>
    <xf numFmtId="0" fontId="2" fillId="0" borderId="0" xfId="5"/>
    <xf numFmtId="0" fontId="16" fillId="0" borderId="0" xfId="5" applyFont="1"/>
    <xf numFmtId="0" fontId="17" fillId="0" borderId="0" xfId="0" applyFont="1"/>
    <xf numFmtId="166" fontId="0" fillId="0" borderId="0" xfId="0" applyNumberFormat="1"/>
    <xf numFmtId="0" fontId="18" fillId="0" borderId="0" xfId="5" applyFont="1" applyAlignment="1">
      <alignment vertical="center"/>
    </xf>
    <xf numFmtId="0" fontId="15" fillId="0" borderId="0" xfId="5" applyFont="1" applyAlignment="1">
      <alignment horizontal="center" vertical="center"/>
    </xf>
    <xf numFmtId="14" fontId="0" fillId="0" borderId="0" xfId="0" applyNumberFormat="1" applyAlignment="1">
      <alignment horizontal="right"/>
    </xf>
    <xf numFmtId="165" fontId="9" fillId="0" borderId="0" xfId="12" applyNumberFormat="1" applyFont="1"/>
    <xf numFmtId="0" fontId="14" fillId="0" borderId="0" xfId="0" applyFont="1" applyAlignment="1">
      <alignment horizontal="left" vertical="top" wrapText="1" indent="1"/>
    </xf>
    <xf numFmtId="167" fontId="0" fillId="0" borderId="0" xfId="0" applyNumberFormat="1"/>
    <xf numFmtId="0" fontId="4" fillId="2" borderId="0" xfId="5" applyFont="1" applyFill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Alignment="1">
      <alignment vertical="center"/>
    </xf>
    <xf numFmtId="0" fontId="14" fillId="0" borderId="0" xfId="0" applyFont="1" applyBorder="1" applyAlignment="1">
      <alignment horizontal="left" wrapText="1" indent="1"/>
    </xf>
    <xf numFmtId="0" fontId="19" fillId="3" borderId="1" xfId="0" applyFont="1" applyFill="1" applyBorder="1" applyAlignment="1">
      <alignment wrapText="1"/>
    </xf>
    <xf numFmtId="166" fontId="19" fillId="3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166" fontId="11" fillId="4" borderId="1" xfId="1" applyNumberFormat="1" applyFont="1" applyFill="1" applyBorder="1" applyAlignment="1">
      <alignment horizontal="center"/>
    </xf>
    <xf numFmtId="165" fontId="11" fillId="4" borderId="1" xfId="8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 indent="1"/>
    </xf>
    <xf numFmtId="166" fontId="11" fillId="0" borderId="1" xfId="1" applyNumberFormat="1" applyFont="1" applyBorder="1" applyAlignment="1">
      <alignment horizontal="center"/>
    </xf>
    <xf numFmtId="165" fontId="11" fillId="0" borderId="1" xfId="8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left" wrapText="1" indent="1"/>
    </xf>
    <xf numFmtId="166" fontId="11" fillId="5" borderId="1" xfId="1" applyNumberFormat="1" applyFont="1" applyFill="1" applyBorder="1" applyAlignment="1">
      <alignment horizontal="center"/>
    </xf>
    <xf numFmtId="165" fontId="11" fillId="5" borderId="1" xfId="8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wrapText="1"/>
    </xf>
    <xf numFmtId="166" fontId="20" fillId="3" borderId="1" xfId="1" applyNumberFormat="1" applyFont="1" applyFill="1" applyBorder="1" applyAlignment="1">
      <alignment horizontal="center"/>
    </xf>
    <xf numFmtId="165" fontId="20" fillId="3" borderId="1" xfId="8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 wrapText="1" indent="1"/>
    </xf>
    <xf numFmtId="166" fontId="11" fillId="0" borderId="2" xfId="1" applyNumberFormat="1" applyFont="1" applyBorder="1" applyAlignment="1">
      <alignment horizontal="center"/>
    </xf>
    <xf numFmtId="165" fontId="11" fillId="0" borderId="2" xfId="8" applyNumberFormat="1" applyFont="1" applyBorder="1" applyAlignment="1">
      <alignment horizontal="center"/>
    </xf>
    <xf numFmtId="0" fontId="11" fillId="0" borderId="3" xfId="0" applyFont="1" applyBorder="1" applyAlignment="1">
      <alignment horizontal="left" wrapText="1" inden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0" fontId="12" fillId="0" borderId="0" xfId="5" applyFont="1" applyBorder="1" applyAlignment="1">
      <alignment horizontal="right" vertical="center"/>
    </xf>
    <xf numFmtId="0" fontId="3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vertical="center"/>
    </xf>
    <xf numFmtId="10" fontId="3" fillId="0" borderId="1" xfId="9" applyNumberFormat="1" applyFont="1" applyBorder="1" applyAlignment="1">
      <alignment vertical="center"/>
    </xf>
    <xf numFmtId="165" fontId="3" fillId="0" borderId="1" xfId="9" applyNumberFormat="1" applyFont="1" applyBorder="1" applyAlignment="1">
      <alignment vertical="center"/>
    </xf>
    <xf numFmtId="0" fontId="3" fillId="5" borderId="1" xfId="5" applyFont="1" applyFill="1" applyBorder="1" applyAlignment="1">
      <alignment horizontal="center" vertical="center"/>
    </xf>
    <xf numFmtId="0" fontId="3" fillId="5" borderId="1" xfId="5" applyFont="1" applyFill="1" applyBorder="1" applyAlignment="1">
      <alignment vertical="center"/>
    </xf>
    <xf numFmtId="10" fontId="3" fillId="5" borderId="1" xfId="9" applyNumberFormat="1" applyFont="1" applyFill="1" applyBorder="1" applyAlignment="1">
      <alignment vertical="center"/>
    </xf>
    <xf numFmtId="165" fontId="3" fillId="5" borderId="1" xfId="9" applyNumberFormat="1" applyFont="1" applyFill="1" applyBorder="1" applyAlignment="1">
      <alignment vertical="center"/>
    </xf>
    <xf numFmtId="0" fontId="0" fillId="4" borderId="1" xfId="0" applyFill="1" applyBorder="1"/>
    <xf numFmtId="0" fontId="3" fillId="4" borderId="1" xfId="5" applyFont="1" applyFill="1" applyBorder="1" applyAlignment="1">
      <alignment vertical="center"/>
    </xf>
    <xf numFmtId="165" fontId="3" fillId="4" borderId="1" xfId="12" applyNumberFormat="1" applyFont="1" applyFill="1" applyBorder="1" applyAlignment="1">
      <alignment vertical="center"/>
    </xf>
    <xf numFmtId="165" fontId="3" fillId="4" borderId="1" xfId="9" applyNumberFormat="1" applyFont="1" applyFill="1" applyBorder="1" applyAlignment="1">
      <alignment vertical="center"/>
    </xf>
    <xf numFmtId="0" fontId="20" fillId="3" borderId="1" xfId="5" applyFont="1" applyFill="1" applyBorder="1"/>
    <xf numFmtId="0" fontId="19" fillId="3" borderId="1" xfId="5" applyFont="1" applyFill="1" applyBorder="1" applyAlignment="1">
      <alignment vertical="center"/>
    </xf>
    <xf numFmtId="9" fontId="19" fillId="3" borderId="1" xfId="9" applyFont="1" applyFill="1" applyBorder="1" applyAlignment="1">
      <alignment vertical="center"/>
    </xf>
    <xf numFmtId="165" fontId="19" fillId="3" borderId="1" xfId="5" applyNumberFormat="1" applyFont="1" applyFill="1" applyBorder="1" applyAlignment="1">
      <alignment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vertical="center"/>
    </xf>
    <xf numFmtId="10" fontId="3" fillId="0" borderId="1" xfId="9" applyNumberFormat="1" applyFont="1" applyFill="1" applyBorder="1" applyAlignment="1">
      <alignment vertical="center"/>
    </xf>
    <xf numFmtId="165" fontId="3" fillId="0" borderId="1" xfId="9" applyNumberFormat="1" applyFont="1" applyFill="1" applyBorder="1" applyAlignment="1">
      <alignment vertical="center"/>
    </xf>
    <xf numFmtId="0" fontId="3" fillId="0" borderId="0" xfId="5" applyFont="1" applyBorder="1" applyAlignment="1">
      <alignment horizontal="right" vertical="center"/>
    </xf>
    <xf numFmtId="0" fontId="3" fillId="4" borderId="1" xfId="5" applyFont="1" applyFill="1" applyBorder="1"/>
    <xf numFmtId="0" fontId="20" fillId="3" borderId="2" xfId="5" applyFont="1" applyFill="1" applyBorder="1" applyAlignment="1">
      <alignment horizontal="center" vertical="center" wrapText="1"/>
    </xf>
    <xf numFmtId="0" fontId="20" fillId="3" borderId="2" xfId="5" applyFont="1" applyFill="1" applyBorder="1" applyAlignment="1">
      <alignment horizontal="center" wrapText="1"/>
    </xf>
    <xf numFmtId="0" fontId="23" fillId="3" borderId="3" xfId="5" applyFont="1" applyFill="1" applyBorder="1" applyAlignment="1">
      <alignment horizontal="center" vertical="center" wrapText="1"/>
    </xf>
    <xf numFmtId="0" fontId="23" fillId="3" borderId="3" xfId="5" applyFont="1" applyFill="1" applyBorder="1" applyAlignment="1">
      <alignment horizontal="center" vertical="top" wrapText="1"/>
    </xf>
    <xf numFmtId="0" fontId="25" fillId="3" borderId="3" xfId="5" applyFont="1" applyFill="1" applyBorder="1" applyAlignment="1">
      <alignment horizontal="center" vertical="center" wrapText="1"/>
    </xf>
    <xf numFmtId="0" fontId="25" fillId="3" borderId="3" xfId="5" applyFont="1" applyFill="1" applyBorder="1" applyAlignment="1">
      <alignment horizontal="center" vertical="top" wrapText="1"/>
    </xf>
    <xf numFmtId="0" fontId="11" fillId="4" borderId="1" xfId="5" applyFont="1" applyFill="1" applyBorder="1"/>
    <xf numFmtId="0" fontId="11" fillId="4" borderId="1" xfId="5" applyFont="1" applyFill="1" applyBorder="1" applyAlignment="1">
      <alignment vertical="center"/>
    </xf>
    <xf numFmtId="165" fontId="11" fillId="4" borderId="1" xfId="12" applyNumberFormat="1" applyFont="1" applyFill="1" applyBorder="1" applyAlignment="1">
      <alignment vertical="center"/>
    </xf>
    <xf numFmtId="165" fontId="11" fillId="4" borderId="1" xfId="9" applyNumberFormat="1" applyFont="1" applyFill="1" applyBorder="1" applyAlignment="1">
      <alignment vertical="center"/>
    </xf>
    <xf numFmtId="3" fontId="3" fillId="0" borderId="1" xfId="5" applyNumberFormat="1" applyFont="1" applyBorder="1" applyAlignment="1">
      <alignment vertical="center"/>
    </xf>
    <xf numFmtId="3" fontId="3" fillId="5" borderId="1" xfId="5" applyNumberFormat="1" applyFont="1" applyFill="1" applyBorder="1" applyAlignment="1">
      <alignment vertical="center"/>
    </xf>
    <xf numFmtId="3" fontId="3" fillId="4" borderId="1" xfId="5" applyNumberFormat="1" applyFont="1" applyFill="1" applyBorder="1" applyAlignment="1">
      <alignment vertical="center"/>
    </xf>
    <xf numFmtId="3" fontId="19" fillId="3" borderId="1" xfId="5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9" fillId="3" borderId="2" xfId="5" applyFont="1" applyFill="1" applyBorder="1" applyAlignment="1">
      <alignment horizontal="center" wrapText="1"/>
    </xf>
    <xf numFmtId="0" fontId="19" fillId="3" borderId="4" xfId="5" applyFont="1" applyFill="1" applyBorder="1" applyAlignment="1">
      <alignment horizontal="center" wrapText="1"/>
    </xf>
    <xf numFmtId="0" fontId="19" fillId="3" borderId="2" xfId="5" applyFont="1" applyFill="1" applyBorder="1" applyAlignment="1">
      <alignment horizontal="center" vertical="center"/>
    </xf>
    <xf numFmtId="0" fontId="27" fillId="3" borderId="3" xfId="5" applyFont="1" applyFill="1" applyBorder="1" applyAlignment="1">
      <alignment horizontal="center" vertical="center"/>
    </xf>
    <xf numFmtId="0" fontId="20" fillId="3" borderId="1" xfId="5" applyFont="1" applyFill="1" applyBorder="1" applyAlignment="1">
      <alignment horizontal="center" vertical="center" wrapText="1"/>
    </xf>
    <xf numFmtId="0" fontId="20" fillId="3" borderId="2" xfId="5" applyFont="1" applyFill="1" applyBorder="1" applyAlignment="1">
      <alignment horizontal="center" wrapText="1"/>
    </xf>
    <xf numFmtId="0" fontId="20" fillId="3" borderId="4" xfId="5" applyFont="1" applyFill="1" applyBorder="1" applyAlignment="1">
      <alignment horizontal="center" wrapText="1"/>
    </xf>
    <xf numFmtId="0" fontId="21" fillId="3" borderId="4" xfId="5" applyFont="1" applyFill="1" applyBorder="1" applyAlignment="1">
      <alignment horizontal="center" vertical="top"/>
    </xf>
    <xf numFmtId="0" fontId="21" fillId="3" borderId="3" xfId="5" applyFont="1" applyFill="1" applyBorder="1" applyAlignment="1">
      <alignment horizontal="center" vertical="top"/>
    </xf>
    <xf numFmtId="0" fontId="22" fillId="3" borderId="4" xfId="5" applyFont="1" applyFill="1" applyBorder="1" applyAlignment="1">
      <alignment horizontal="center" vertical="top" wrapText="1"/>
    </xf>
    <xf numFmtId="0" fontId="22" fillId="3" borderId="3" xfId="5" applyFont="1" applyFill="1" applyBorder="1" applyAlignment="1">
      <alignment horizontal="center" vertical="top" wrapText="1"/>
    </xf>
    <xf numFmtId="0" fontId="24" fillId="3" borderId="4" xfId="5" applyFont="1" applyFill="1" applyBorder="1" applyAlignment="1">
      <alignment horizontal="center" vertical="top"/>
    </xf>
    <xf numFmtId="0" fontId="24" fillId="3" borderId="3" xfId="5" applyFont="1" applyFill="1" applyBorder="1" applyAlignment="1">
      <alignment horizontal="center" vertical="top"/>
    </xf>
    <xf numFmtId="0" fontId="25" fillId="3" borderId="4" xfId="5" applyFont="1" applyFill="1" applyBorder="1" applyAlignment="1">
      <alignment horizontal="center" vertical="top" wrapText="1"/>
    </xf>
    <xf numFmtId="0" fontId="25" fillId="3" borderId="3" xfId="5" applyFont="1" applyFill="1" applyBorder="1" applyAlignment="1">
      <alignment horizontal="center" vertical="top" wrapText="1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Rejestracje</a:t>
            </a:r>
            <a:r>
              <a:rPr lang="pl-PL" baseline="0"/>
              <a:t> przyczep i naczep o DMC&gt;3,5T - podrodzaje</a:t>
            </a:r>
          </a:p>
          <a:p>
            <a:pPr>
              <a:defRPr/>
            </a:pPr>
            <a:r>
              <a:rPr lang="pl-PL" baseline="0"/>
              <a:t>styczeń-listopad 2022</a:t>
            </a:r>
          </a:p>
        </c:rich>
      </c:tx>
      <c:layout>
        <c:manualLayout>
          <c:xMode val="edge"/>
          <c:yMode val="edge"/>
          <c:x val="0.1661248254703988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250801208097694E-2"/>
          <c:y val="0.10434993671264259"/>
          <c:w val="0.85701775547160686"/>
          <c:h val="0.6656191674968942"/>
        </c:manualLayout>
      </c:layout>
      <c:barChart>
        <c:barDir val="col"/>
        <c:grouping val="clustered"/>
        <c:varyColors val="0"/>
        <c:ser>
          <c:idx val="1"/>
          <c:order val="0"/>
          <c:tx>
            <c:v>2021</c:v>
          </c:tx>
          <c:spPr>
            <a:solidFill>
              <a:srgbClr val="31ACE5"/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6"/>
              <c:pt idx="0">
                <c:v>16312</c:v>
              </c:pt>
              <c:pt idx="1">
                <c:v>6196</c:v>
              </c:pt>
              <c:pt idx="2">
                <c:v>3065</c:v>
              </c:pt>
              <c:pt idx="3">
                <c:v>691</c:v>
              </c:pt>
              <c:pt idx="4">
                <c:v>414</c:v>
              </c:pt>
              <c:pt idx="5">
                <c:v>2715</c:v>
              </c:pt>
            </c:numLit>
          </c:val>
          <c:extLst>
            <c:ext xmlns:c16="http://schemas.microsoft.com/office/drawing/2014/chart" uri="{C3380CC4-5D6E-409C-BE32-E72D297353CC}">
              <c16:uniqueId val="{00000000-D7DD-4F3D-AD8C-59D9D3029372}"/>
            </c:ext>
          </c:extLst>
        </c:ser>
        <c:ser>
          <c:idx val="0"/>
          <c:order val="1"/>
          <c:tx>
            <c:v>2022</c:v>
          </c:tx>
          <c:spPr>
            <a:solidFill>
              <a:srgbClr val="15448A"/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PLATFORMA/SKRZYNIA*</c:v>
              </c:pt>
              <c:pt idx="1">
                <c:v>FURGON**</c:v>
              </c:pt>
              <c:pt idx="2">
                <c:v>WYWROTKA</c:v>
              </c:pt>
              <c:pt idx="3">
                <c:v>CYSTERNA</c:v>
              </c:pt>
              <c:pt idx="4">
                <c:v>KŁONICOWA</c:v>
              </c:pt>
              <c:pt idx="5">
                <c:v>INNE</c:v>
              </c:pt>
            </c:strLit>
          </c:cat>
          <c:val>
            <c:numLit>
              <c:formatCode>General</c:formatCode>
              <c:ptCount val="6"/>
              <c:pt idx="0">
                <c:v>15764</c:v>
              </c:pt>
              <c:pt idx="1">
                <c:v>4329</c:v>
              </c:pt>
              <c:pt idx="2">
                <c:v>2519</c:v>
              </c:pt>
              <c:pt idx="3">
                <c:v>641</c:v>
              </c:pt>
              <c:pt idx="4">
                <c:v>500</c:v>
              </c:pt>
              <c:pt idx="5">
                <c:v>2386</c:v>
              </c:pt>
            </c:numLit>
          </c:val>
          <c:extLst>
            <c:ext xmlns:c16="http://schemas.microsoft.com/office/drawing/2014/chart" uri="{C3380CC4-5D6E-409C-BE32-E72D297353CC}">
              <c16:uniqueId val="{00000001-D7DD-4F3D-AD8C-59D9D3029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8119455"/>
        <c:axId val="1"/>
      </c:barChart>
      <c:catAx>
        <c:axId val="2048119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048119455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Rejestracje</a:t>
            </a:r>
            <a:r>
              <a:rPr lang="pl-PL" baseline="0"/>
              <a:t> naczep o DMC&gt;3,5T - podrodzaje</a:t>
            </a:r>
          </a:p>
          <a:p>
            <a:pPr>
              <a:defRPr/>
            </a:pPr>
            <a:r>
              <a:rPr lang="pl-PL" sz="1800" b="1" i="0" baseline="0">
                <a:effectLst/>
              </a:rPr>
              <a:t>styczeń-listopad 2022</a:t>
            </a:r>
            <a:endParaRPr lang="pl-PL">
              <a:effectLst/>
            </a:endParaRPr>
          </a:p>
        </c:rich>
      </c:tx>
      <c:layout>
        <c:manualLayout>
          <c:xMode val="edge"/>
          <c:yMode val="edge"/>
          <c:x val="0.2328468350382619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250801208097694E-2"/>
          <c:y val="0.10434993671264259"/>
          <c:w val="0.85701775547160686"/>
          <c:h val="0.6656191674968942"/>
        </c:manualLayout>
      </c:layout>
      <c:barChart>
        <c:barDir val="col"/>
        <c:grouping val="clustered"/>
        <c:varyColors val="0"/>
        <c:ser>
          <c:idx val="1"/>
          <c:order val="0"/>
          <c:tx>
            <c:v>2021</c:v>
          </c:tx>
          <c:spPr>
            <a:solidFill>
              <a:srgbClr val="31ACE5"/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6"/>
              <c:pt idx="0">
                <c:v>14718</c:v>
              </c:pt>
              <c:pt idx="1">
                <c:v>6168</c:v>
              </c:pt>
              <c:pt idx="2">
                <c:v>3050</c:v>
              </c:pt>
              <c:pt idx="3">
                <c:v>621</c:v>
              </c:pt>
              <c:pt idx="4">
                <c:v>320</c:v>
              </c:pt>
              <c:pt idx="5">
                <c:v>2001</c:v>
              </c:pt>
            </c:numLit>
          </c:val>
          <c:extLst>
            <c:ext xmlns:c16="http://schemas.microsoft.com/office/drawing/2014/chart" uri="{C3380CC4-5D6E-409C-BE32-E72D297353CC}">
              <c16:uniqueId val="{00000000-B430-4FB8-AD36-5C35CB1C29CE}"/>
            </c:ext>
          </c:extLst>
        </c:ser>
        <c:ser>
          <c:idx val="0"/>
          <c:order val="1"/>
          <c:tx>
            <c:v>2022</c:v>
          </c:tx>
          <c:spPr>
            <a:solidFill>
              <a:srgbClr val="15448A"/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PLATFORMA/SKRZYNIA*</c:v>
              </c:pt>
              <c:pt idx="1">
                <c:v>FURGON**</c:v>
              </c:pt>
              <c:pt idx="2">
                <c:v>WYWROTKA</c:v>
              </c:pt>
              <c:pt idx="3">
                <c:v>CYSTERNA</c:v>
              </c:pt>
              <c:pt idx="4">
                <c:v>NISKOPODWOZIOWA</c:v>
              </c:pt>
              <c:pt idx="5">
                <c:v>INNE</c:v>
              </c:pt>
            </c:strLit>
          </c:cat>
          <c:val>
            <c:numLit>
              <c:formatCode>General</c:formatCode>
              <c:ptCount val="6"/>
              <c:pt idx="0">
                <c:v>14142</c:v>
              </c:pt>
              <c:pt idx="1">
                <c:v>4299</c:v>
              </c:pt>
              <c:pt idx="2">
                <c:v>2496</c:v>
              </c:pt>
              <c:pt idx="3">
                <c:v>580</c:v>
              </c:pt>
              <c:pt idx="4">
                <c:v>317</c:v>
              </c:pt>
              <c:pt idx="5">
                <c:v>1677</c:v>
              </c:pt>
            </c:numLit>
          </c:val>
          <c:extLst>
            <c:ext xmlns:c16="http://schemas.microsoft.com/office/drawing/2014/chart" uri="{C3380CC4-5D6E-409C-BE32-E72D297353CC}">
              <c16:uniqueId val="{00000001-B430-4FB8-AD36-5C35CB1C2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750239"/>
        <c:axId val="1"/>
      </c:barChart>
      <c:catAx>
        <c:axId val="186875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868750239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Rejestracje przyczep</a:t>
            </a:r>
            <a:r>
              <a:rPr lang="pl-PL" baseline="0"/>
              <a:t> o DMC&gt;3,5T - podrodzaje</a:t>
            </a:r>
          </a:p>
          <a:p>
            <a:pPr>
              <a:defRPr/>
            </a:pPr>
            <a:r>
              <a:rPr lang="pl-PL" sz="1800" b="1" i="0" baseline="0">
                <a:effectLst/>
              </a:rPr>
              <a:t>styczeń-listopad 2022</a:t>
            </a:r>
            <a:endParaRPr lang="pl-PL">
              <a:effectLst/>
            </a:endParaRPr>
          </a:p>
        </c:rich>
      </c:tx>
      <c:layout>
        <c:manualLayout>
          <c:xMode val="edge"/>
          <c:yMode val="edge"/>
          <c:x val="0.22207455571633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109766651722505E-2"/>
          <c:y val="0.10211545829515521"/>
          <c:w val="0.8605141836482616"/>
          <c:h val="0.65093782037379055"/>
        </c:manualLayout>
      </c:layout>
      <c:barChart>
        <c:barDir val="col"/>
        <c:grouping val="clustered"/>
        <c:varyColors val="0"/>
        <c:ser>
          <c:idx val="1"/>
          <c:order val="0"/>
          <c:tx>
            <c:v>2021</c:v>
          </c:tx>
          <c:spPr>
            <a:solidFill>
              <a:srgbClr val="31ACE5"/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PLATFORMA/SKRZYNIA*</c:v>
              </c:pt>
              <c:pt idx="1">
                <c:v>KŁONICOWA</c:v>
              </c:pt>
              <c:pt idx="2">
                <c:v>NADWOZIE WYMIENNE</c:v>
              </c:pt>
              <c:pt idx="3">
                <c:v>CYSTERNA</c:v>
              </c:pt>
              <c:pt idx="4">
                <c:v>DŁUŻYCOWA</c:v>
              </c:pt>
              <c:pt idx="5">
                <c:v>INNE</c:v>
              </c:pt>
            </c:strLit>
          </c:cat>
          <c:val>
            <c:numLit>
              <c:formatCode>General</c:formatCode>
              <c:ptCount val="6"/>
              <c:pt idx="0">
                <c:v>1594</c:v>
              </c:pt>
              <c:pt idx="1">
                <c:v>183</c:v>
              </c:pt>
              <c:pt idx="2">
                <c:v>228</c:v>
              </c:pt>
              <c:pt idx="3">
                <c:v>70</c:v>
              </c:pt>
              <c:pt idx="4">
                <c:v>32</c:v>
              </c:pt>
              <c:pt idx="5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0-0916-4054-8D9A-64C81831BCD0}"/>
            </c:ext>
          </c:extLst>
        </c:ser>
        <c:ser>
          <c:idx val="0"/>
          <c:order val="1"/>
          <c:tx>
            <c:v>2022</c:v>
          </c:tx>
          <c:spPr>
            <a:solidFill>
              <a:srgbClr val="15448A"/>
            </a:solidFill>
          </c:spPr>
          <c:invertIfNegative val="0"/>
          <c:dLbls>
            <c:dLbl>
              <c:idx val="0"/>
              <c:layout>
                <c:manualLayout>
                  <c:x val="9.7004261440487675E-3"/>
                  <c:y val="-3.455286820094098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054-8D9A-64C81831BCD0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PLATFORMA/SKRZYNIA*</c:v>
              </c:pt>
              <c:pt idx="1">
                <c:v>KŁONICOWA</c:v>
              </c:pt>
              <c:pt idx="2">
                <c:v>NADWOZIE WYMIENNE</c:v>
              </c:pt>
              <c:pt idx="3">
                <c:v>CYSTERNA</c:v>
              </c:pt>
              <c:pt idx="4">
                <c:v>DŁUŻYCOWA</c:v>
              </c:pt>
              <c:pt idx="5">
                <c:v>INNE</c:v>
              </c:pt>
            </c:strLit>
          </c:cat>
          <c:val>
            <c:numLit>
              <c:formatCode>General</c:formatCode>
              <c:ptCount val="6"/>
              <c:pt idx="0">
                <c:v>1622</c:v>
              </c:pt>
              <c:pt idx="1">
                <c:v>203</c:v>
              </c:pt>
              <c:pt idx="2">
                <c:v>188</c:v>
              </c:pt>
              <c:pt idx="3">
                <c:v>61</c:v>
              </c:pt>
              <c:pt idx="4">
                <c:v>37</c:v>
              </c:pt>
              <c:pt idx="5">
                <c:v>517</c:v>
              </c:pt>
            </c:numLit>
          </c:val>
          <c:extLst>
            <c:ext xmlns:c16="http://schemas.microsoft.com/office/drawing/2014/chart" uri="{C3380CC4-5D6E-409C-BE32-E72D297353CC}">
              <c16:uniqueId val="{00000002-0916-4054-8D9A-64C81831B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766047"/>
        <c:axId val="1"/>
      </c:barChart>
      <c:catAx>
        <c:axId val="186876604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868766047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175260</xdr:rowOff>
    </xdr:from>
    <xdr:to>
      <xdr:col>11</xdr:col>
      <xdr:colOff>198120</xdr:colOff>
      <xdr:row>83</xdr:row>
      <xdr:rowOff>53340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55E8A0C-2891-7E03-26FC-4FA40C93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16740"/>
          <a:ext cx="8778240" cy="31699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76200</xdr:rowOff>
    </xdr:from>
    <xdr:to>
      <xdr:col>10</xdr:col>
      <xdr:colOff>136712</xdr:colOff>
      <xdr:row>62</xdr:row>
      <xdr:rowOff>57710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2BB9837E-789F-4D5C-B0C2-09D0BFA7A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0.63181</cdr:x>
      <cdr:y>0.87958</cdr:y>
    </cdr:from>
    <cdr:to>
      <cdr:x>1</cdr:x>
      <cdr:y>0.95405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4963073" y="4504382"/>
          <a:ext cx="2892252" cy="381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000" i="1"/>
            <a:t>*/ grupa obejmuje głównie naczepy</a:t>
          </a:r>
          <a:r>
            <a:rPr lang="pl-PL" sz="1000" i="1" baseline="0"/>
            <a:t> kurtynowe </a:t>
          </a:r>
        </a:p>
        <a:p xmlns:a="http://schemas.openxmlformats.org/drawingml/2006/main">
          <a:r>
            <a:rPr lang="pl-PL" sz="1000" i="1" baseline="0"/>
            <a:t>i skrzyniowo plandekowe</a:t>
          </a:r>
          <a:endParaRPr lang="pl-PL" sz="1000" i="1"/>
        </a:p>
      </cdr:txBody>
    </cdr:sp>
  </cdr:relSizeAnchor>
  <cdr:relSizeAnchor xmlns:cdr="http://schemas.openxmlformats.org/drawingml/2006/chartDrawing">
    <cdr:from>
      <cdr:x>0.63181</cdr:x>
      <cdr:y>0.95397</cdr:y>
    </cdr:from>
    <cdr:to>
      <cdr:x>1</cdr:x>
      <cdr:y>1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4963073" y="4885381"/>
          <a:ext cx="2892252" cy="235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000" i="1"/>
            <a:t>**/ w tym furgony</a:t>
          </a:r>
          <a:r>
            <a:rPr lang="pl-PL" sz="1000" i="1" baseline="0"/>
            <a:t> uniwersalne, chłodnie i izotermy</a:t>
          </a:r>
          <a:endParaRPr lang="pl-PL" sz="1000" i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194310</xdr:colOff>
      <xdr:row>39</xdr:row>
      <xdr:rowOff>129540</xdr:rowOff>
    </xdr:from>
    <xdr:to>
      <xdr:col>24</xdr:col>
      <xdr:colOff>398145</xdr:colOff>
      <xdr:row>57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18D49F9-1C37-22D4-2271-4B175ADE0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6235" y="7235190"/>
          <a:ext cx="8738235" cy="3299460"/>
        </a:xfrm>
        <a:prstGeom prst="rect">
          <a:avLst/>
        </a:prstGeom>
      </xdr:spPr>
    </xdr:pic>
    <xdr:clientData/>
  </xdr:twoCellAnchor>
  <xdr:twoCellAnchor editAs="oneCell">
    <xdr:from>
      <xdr:col>10</xdr:col>
      <xdr:colOff>377190</xdr:colOff>
      <xdr:row>65</xdr:row>
      <xdr:rowOff>32385</xdr:rowOff>
    </xdr:from>
    <xdr:to>
      <xdr:col>24</xdr:col>
      <xdr:colOff>581025</xdr:colOff>
      <xdr:row>82</xdr:row>
      <xdr:rowOff>184785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EDD0C46C-BEED-6DD8-335E-1C93A60C6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9115" y="12091035"/>
          <a:ext cx="8738235" cy="33909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19050</xdr:rowOff>
    </xdr:from>
    <xdr:to>
      <xdr:col>10</xdr:col>
      <xdr:colOff>117662</xdr:colOff>
      <xdr:row>62</xdr:row>
      <xdr:rowOff>560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20CCC79A-F083-4218-AFA6-95ECA35FE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62</xdr:row>
      <xdr:rowOff>142875</xdr:rowOff>
    </xdr:from>
    <xdr:to>
      <xdr:col>10</xdr:col>
      <xdr:colOff>114300</xdr:colOff>
      <xdr:row>90</xdr:row>
      <xdr:rowOff>14568</xdr:rowOff>
    </xdr:to>
    <xdr:graphicFrame macro="">
      <xdr:nvGraphicFramePr>
        <xdr:cNvPr id="6" name="Wykres 1">
          <a:extLst>
            <a:ext uri="{FF2B5EF4-FFF2-40B4-BE49-F238E27FC236}">
              <a16:creationId xmlns:a16="http://schemas.microsoft.com/office/drawing/2014/main" id="{5D1DDDFA-D215-4249-AA4D-4EEBEC354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0.63181</cdr:x>
      <cdr:y>0.87958</cdr:y>
    </cdr:from>
    <cdr:to>
      <cdr:x>1</cdr:x>
      <cdr:y>0.95405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4963073" y="4504382"/>
          <a:ext cx="2892252" cy="381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000" i="1"/>
            <a:t>*/ grupa obejmuje głównie naczepy</a:t>
          </a:r>
          <a:r>
            <a:rPr lang="pl-PL" sz="1000" i="1" baseline="0"/>
            <a:t> kurtynowe </a:t>
          </a:r>
        </a:p>
        <a:p xmlns:a="http://schemas.openxmlformats.org/drawingml/2006/main">
          <a:r>
            <a:rPr lang="pl-PL" sz="1000" i="1" baseline="0"/>
            <a:t>i skrzyniowo plandekowe</a:t>
          </a:r>
          <a:endParaRPr lang="pl-PL" sz="1000" i="1"/>
        </a:p>
      </cdr:txBody>
    </cdr:sp>
  </cdr:relSizeAnchor>
  <cdr:relSizeAnchor xmlns:cdr="http://schemas.openxmlformats.org/drawingml/2006/chartDrawing">
    <cdr:from>
      <cdr:x>0.63181</cdr:x>
      <cdr:y>0.95397</cdr:y>
    </cdr:from>
    <cdr:to>
      <cdr:x>1</cdr:x>
      <cdr:y>1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4963073" y="4885381"/>
          <a:ext cx="2892252" cy="235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000" i="1"/>
            <a:t>**/ w tym furgony</a:t>
          </a:r>
          <a:r>
            <a:rPr lang="pl-PL" sz="1000" i="1" baseline="0"/>
            <a:t> uniwersalne, chłodnie i izotermy</a:t>
          </a:r>
          <a:endParaRPr lang="pl-PL" sz="1000" i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0.63206</cdr:x>
      <cdr:y>0.91615</cdr:y>
    </cdr:from>
    <cdr:to>
      <cdr:x>1</cdr:x>
      <cdr:y>0.99761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5040958" y="4781529"/>
          <a:ext cx="2937631" cy="440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000" i="1"/>
            <a:t>*/ grupa obejmuje głównie naczepy</a:t>
          </a:r>
          <a:r>
            <a:rPr lang="pl-PL" sz="1000" i="1" baseline="0"/>
            <a:t> kurtynowe </a:t>
          </a:r>
        </a:p>
        <a:p xmlns:a="http://schemas.openxmlformats.org/drawingml/2006/main">
          <a:r>
            <a:rPr lang="pl-PL" sz="1000" i="1" baseline="0"/>
            <a:t>i skrzyniowo plandekowe</a:t>
          </a:r>
          <a:endParaRPr lang="pl-PL" sz="1000" i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52</xdr:row>
      <xdr:rowOff>137160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197856D-8609-F123-8682-EBAE5DB07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3246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213360</xdr:colOff>
      <xdr:row>48</xdr:row>
      <xdr:rowOff>15240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67A08E4-BF04-9059-788B-2D3700195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71160"/>
          <a:ext cx="8747760" cy="33070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251460</xdr:colOff>
      <xdr:row>52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007E4A9-6B35-1229-EB43-73DB398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978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>
      <selection activeCell="A6" sqref="A6"/>
    </sheetView>
  </sheetViews>
  <sheetFormatPr defaultRowHeight="15" x14ac:dyDescent="0.25"/>
  <cols>
    <col min="1" max="1" width="28.140625" customWidth="1"/>
    <col min="2" max="4" width="11" customWidth="1"/>
    <col min="5" max="5" width="11.85546875" customWidth="1"/>
    <col min="6" max="6" width="11" customWidth="1"/>
    <col min="7" max="7" width="14.28515625" customWidth="1"/>
    <col min="8" max="8" width="10" bestFit="1" customWidth="1"/>
  </cols>
  <sheetData>
    <row r="1" spans="1:9" x14ac:dyDescent="0.25">
      <c r="A1" t="s">
        <v>85</v>
      </c>
      <c r="G1" s="12">
        <v>44902</v>
      </c>
    </row>
    <row r="2" spans="1:9" x14ac:dyDescent="0.25">
      <c r="G2" s="1" t="s">
        <v>73</v>
      </c>
    </row>
    <row r="3" spans="1:9" ht="26.1" customHeight="1" x14ac:dyDescent="0.25">
      <c r="A3" s="78" t="s">
        <v>84</v>
      </c>
      <c r="B3" s="78"/>
      <c r="C3" s="78"/>
      <c r="D3" s="78"/>
      <c r="E3" s="78"/>
      <c r="F3" s="78"/>
      <c r="G3" s="78"/>
    </row>
    <row r="4" spans="1:9" ht="26.1" customHeight="1" x14ac:dyDescent="0.25">
      <c r="A4" s="20"/>
      <c r="B4" s="21" t="s">
        <v>122</v>
      </c>
      <c r="C4" s="21" t="s">
        <v>123</v>
      </c>
      <c r="D4" s="22" t="s">
        <v>71</v>
      </c>
      <c r="E4" s="21" t="s">
        <v>124</v>
      </c>
      <c r="F4" s="21" t="s">
        <v>125</v>
      </c>
      <c r="G4" s="22" t="s">
        <v>71</v>
      </c>
    </row>
    <row r="5" spans="1:9" ht="26.1" customHeight="1" x14ac:dyDescent="0.25">
      <c r="A5" s="23" t="s">
        <v>83</v>
      </c>
      <c r="B5" s="24">
        <v>4732</v>
      </c>
      <c r="C5" s="24">
        <v>5181</v>
      </c>
      <c r="D5" s="25">
        <v>-8.6662806408029369E-2</v>
      </c>
      <c r="E5" s="24">
        <v>63595</v>
      </c>
      <c r="F5" s="24">
        <v>72626</v>
      </c>
      <c r="G5" s="25">
        <v>-0.12434940654861892</v>
      </c>
      <c r="H5" s="15"/>
    </row>
    <row r="6" spans="1:9" ht="26.1" customHeight="1" x14ac:dyDescent="0.25">
      <c r="A6" s="26" t="s">
        <v>82</v>
      </c>
      <c r="B6" s="27">
        <v>974</v>
      </c>
      <c r="C6" s="27">
        <v>1103</v>
      </c>
      <c r="D6" s="28">
        <v>-0.11695376246600186</v>
      </c>
      <c r="E6" s="27">
        <v>11119</v>
      </c>
      <c r="F6" s="27">
        <v>12798</v>
      </c>
      <c r="G6" s="28">
        <v>-0.13119237380840754</v>
      </c>
      <c r="H6" s="15"/>
    </row>
    <row r="7" spans="1:9" ht="26.1" customHeight="1" x14ac:dyDescent="0.25">
      <c r="A7" s="29" t="s">
        <v>81</v>
      </c>
      <c r="B7" s="30">
        <v>153</v>
      </c>
      <c r="C7" s="30">
        <v>166</v>
      </c>
      <c r="D7" s="31">
        <v>-7.8313253012048167E-2</v>
      </c>
      <c r="E7" s="30">
        <v>2300</v>
      </c>
      <c r="F7" s="30">
        <v>2153</v>
      </c>
      <c r="G7" s="31">
        <v>6.8276823037621837E-2</v>
      </c>
      <c r="H7" s="15"/>
    </row>
    <row r="8" spans="1:9" ht="26.1" customHeight="1" x14ac:dyDescent="0.25">
      <c r="A8" s="26" t="s">
        <v>80</v>
      </c>
      <c r="B8" s="27">
        <v>3118</v>
      </c>
      <c r="C8" s="27">
        <v>3346</v>
      </c>
      <c r="D8" s="28">
        <v>-6.814106395696351E-2</v>
      </c>
      <c r="E8" s="27">
        <v>42627</v>
      </c>
      <c r="F8" s="27">
        <v>49691</v>
      </c>
      <c r="G8" s="28">
        <v>-0.1421585397758145</v>
      </c>
      <c r="H8" s="15"/>
    </row>
    <row r="9" spans="1:9" ht="26.1" customHeight="1" x14ac:dyDescent="0.25">
      <c r="A9" s="29" t="s">
        <v>79</v>
      </c>
      <c r="B9" s="30">
        <v>487</v>
      </c>
      <c r="C9" s="30">
        <v>566</v>
      </c>
      <c r="D9" s="31">
        <v>-0.13957597173144876</v>
      </c>
      <c r="E9" s="30">
        <v>7545</v>
      </c>
      <c r="F9" s="30">
        <v>7982</v>
      </c>
      <c r="G9" s="31">
        <v>-5.4748183412678508E-2</v>
      </c>
      <c r="H9" s="15"/>
    </row>
    <row r="10" spans="1:9" ht="26.1" customHeight="1" x14ac:dyDescent="0.25">
      <c r="A10" s="26" t="s">
        <v>78</v>
      </c>
      <c r="B10" s="27">
        <v>0</v>
      </c>
      <c r="C10" s="27">
        <v>0</v>
      </c>
      <c r="D10" s="28"/>
      <c r="E10" s="27">
        <v>4</v>
      </c>
      <c r="F10" s="27">
        <v>2</v>
      </c>
      <c r="G10" s="28">
        <v>1</v>
      </c>
      <c r="H10" s="15"/>
    </row>
    <row r="11" spans="1:9" ht="26.1" customHeight="1" x14ac:dyDescent="0.25">
      <c r="A11" s="23" t="s">
        <v>77</v>
      </c>
      <c r="B11" s="24">
        <v>2524</v>
      </c>
      <c r="C11" s="24">
        <v>2462</v>
      </c>
      <c r="D11" s="25">
        <v>2.5182778229082103E-2</v>
      </c>
      <c r="E11" s="24">
        <v>23531</v>
      </c>
      <c r="F11" s="24">
        <v>26894</v>
      </c>
      <c r="G11" s="25">
        <v>-0.1250464787684985</v>
      </c>
      <c r="H11" s="15"/>
      <c r="I11" s="15"/>
    </row>
    <row r="12" spans="1:9" ht="26.1" customHeight="1" x14ac:dyDescent="0.25">
      <c r="A12" s="35" t="s">
        <v>76</v>
      </c>
      <c r="B12" s="36">
        <v>2519</v>
      </c>
      <c r="C12" s="36">
        <v>2462</v>
      </c>
      <c r="D12" s="37">
        <v>2.3151909017059324E-2</v>
      </c>
      <c r="E12" s="36">
        <v>23518</v>
      </c>
      <c r="F12" s="36">
        <v>26882</v>
      </c>
      <c r="G12" s="37">
        <v>-0.12513949854921513</v>
      </c>
      <c r="H12" s="15"/>
      <c r="I12" s="15"/>
    </row>
    <row r="13" spans="1:9" ht="26.1" customHeight="1" x14ac:dyDescent="0.25">
      <c r="A13" s="38" t="s">
        <v>75</v>
      </c>
      <c r="B13" s="39">
        <v>5</v>
      </c>
      <c r="C13" s="39">
        <v>0</v>
      </c>
      <c r="D13" s="40"/>
      <c r="E13" s="39">
        <v>13</v>
      </c>
      <c r="F13" s="39">
        <v>12</v>
      </c>
      <c r="G13" s="40">
        <v>8.3333333333333259E-2</v>
      </c>
      <c r="H13" s="15"/>
      <c r="I13" s="15"/>
    </row>
    <row r="14" spans="1:9" ht="26.1" customHeight="1" x14ac:dyDescent="0.25">
      <c r="A14" s="32" t="s">
        <v>74</v>
      </c>
      <c r="B14" s="33">
        <v>7256</v>
      </c>
      <c r="C14" s="33">
        <v>7643</v>
      </c>
      <c r="D14" s="34">
        <v>-5.0634567578176082E-2</v>
      </c>
      <c r="E14" s="33">
        <v>87126</v>
      </c>
      <c r="F14" s="33">
        <v>99520</v>
      </c>
      <c r="G14" s="34">
        <v>-0.12453778135048232</v>
      </c>
      <c r="H14" s="15"/>
      <c r="I14" s="15"/>
    </row>
    <row r="15" spans="1:9" ht="14.25" customHeight="1" x14ac:dyDescent="0.25">
      <c r="A15" s="19" t="s">
        <v>11</v>
      </c>
    </row>
    <row r="16" spans="1:9" x14ac:dyDescent="0.25">
      <c r="A16" t="s">
        <v>52</v>
      </c>
    </row>
    <row r="17" spans="1:8" x14ac:dyDescent="0.25">
      <c r="A17" s="2" t="s">
        <v>53</v>
      </c>
    </row>
    <row r="18" spans="1:8" x14ac:dyDescent="0.25">
      <c r="A18" s="2"/>
    </row>
    <row r="19" spans="1:8" x14ac:dyDescent="0.25">
      <c r="G19" s="1" t="s">
        <v>73</v>
      </c>
    </row>
    <row r="20" spans="1:8" ht="26.1" customHeight="1" x14ac:dyDescent="0.25">
      <c r="A20" s="78" t="s">
        <v>72</v>
      </c>
      <c r="B20" s="78"/>
      <c r="C20" s="78"/>
      <c r="D20" s="78"/>
      <c r="E20" s="78"/>
      <c r="F20" s="78"/>
      <c r="G20" s="78"/>
    </row>
    <row r="21" spans="1:8" ht="26.1" customHeight="1" x14ac:dyDescent="0.25">
      <c r="A21" s="20"/>
      <c r="B21" s="21" t="s">
        <v>122</v>
      </c>
      <c r="C21" s="21" t="s">
        <v>123</v>
      </c>
      <c r="D21" s="22" t="s">
        <v>71</v>
      </c>
      <c r="E21" s="21" t="s">
        <v>124</v>
      </c>
      <c r="F21" s="21" t="s">
        <v>125</v>
      </c>
      <c r="G21" s="22" t="s">
        <v>71</v>
      </c>
    </row>
    <row r="22" spans="1:8" ht="26.1" customHeight="1" x14ac:dyDescent="0.25">
      <c r="A22" s="23" t="s">
        <v>91</v>
      </c>
      <c r="B22" s="24">
        <v>252</v>
      </c>
      <c r="C22" s="24">
        <v>235</v>
      </c>
      <c r="D22" s="25">
        <v>7.2340425531914887E-2</v>
      </c>
      <c r="E22" s="24">
        <v>2628</v>
      </c>
      <c r="F22" s="24">
        <v>2515</v>
      </c>
      <c r="G22" s="25">
        <v>4.4930417495029795E-2</v>
      </c>
    </row>
    <row r="23" spans="1:8" ht="26.1" customHeight="1" x14ac:dyDescent="0.25">
      <c r="A23" s="35" t="s">
        <v>70</v>
      </c>
      <c r="B23" s="36">
        <v>250</v>
      </c>
      <c r="C23" s="36">
        <v>233</v>
      </c>
      <c r="D23" s="37">
        <v>7.296137339055786E-2</v>
      </c>
      <c r="E23" s="36">
        <v>2604</v>
      </c>
      <c r="F23" s="36">
        <v>2487</v>
      </c>
      <c r="G23" s="37">
        <v>4.7044632086851612E-2</v>
      </c>
    </row>
    <row r="24" spans="1:8" ht="26.1" customHeight="1" x14ac:dyDescent="0.25">
      <c r="A24" s="38" t="s">
        <v>69</v>
      </c>
      <c r="B24" s="39">
        <v>2</v>
      </c>
      <c r="C24" s="39">
        <v>2</v>
      </c>
      <c r="D24" s="40">
        <v>0</v>
      </c>
      <c r="E24" s="39">
        <v>24</v>
      </c>
      <c r="F24" s="39">
        <v>28</v>
      </c>
      <c r="G24" s="40">
        <v>-0.1428571428571429</v>
      </c>
    </row>
    <row r="25" spans="1:8" ht="26.1" customHeight="1" x14ac:dyDescent="0.25">
      <c r="A25" s="23" t="s">
        <v>92</v>
      </c>
      <c r="B25" s="24">
        <v>2520</v>
      </c>
      <c r="C25" s="24">
        <v>2461</v>
      </c>
      <c r="D25" s="25">
        <v>2.3973994311255575E-2</v>
      </c>
      <c r="E25" s="24">
        <v>23511</v>
      </c>
      <c r="F25" s="24">
        <v>26878</v>
      </c>
      <c r="G25" s="25">
        <v>-0.1252697373316467</v>
      </c>
    </row>
    <row r="26" spans="1:8" ht="26.1" customHeight="1" x14ac:dyDescent="0.25">
      <c r="A26" s="35" t="s">
        <v>68</v>
      </c>
      <c r="B26" s="36">
        <v>2517</v>
      </c>
      <c r="C26" s="36">
        <v>2461</v>
      </c>
      <c r="D26" s="37">
        <v>2.2754977651361141E-2</v>
      </c>
      <c r="E26" s="36">
        <v>23504</v>
      </c>
      <c r="F26" s="36">
        <v>26868</v>
      </c>
      <c r="G26" s="37">
        <v>-0.12520470448116716</v>
      </c>
    </row>
    <row r="27" spans="1:8" ht="26.1" customHeight="1" x14ac:dyDescent="0.25">
      <c r="A27" s="38" t="s">
        <v>67</v>
      </c>
      <c r="B27" s="39">
        <v>3</v>
      </c>
      <c r="C27" s="39">
        <v>0</v>
      </c>
      <c r="D27" s="40"/>
      <c r="E27" s="39">
        <v>7</v>
      </c>
      <c r="F27" s="39">
        <v>10</v>
      </c>
      <c r="G27" s="40">
        <v>-0.30000000000000004</v>
      </c>
    </row>
    <row r="28" spans="1:8" ht="26.1" customHeight="1" x14ac:dyDescent="0.25">
      <c r="A28" s="32" t="s">
        <v>66</v>
      </c>
      <c r="B28" s="33">
        <v>2772</v>
      </c>
      <c r="C28" s="33">
        <v>2696</v>
      </c>
      <c r="D28" s="34">
        <v>2.8189910979228516E-2</v>
      </c>
      <c r="E28" s="33">
        <v>26139</v>
      </c>
      <c r="F28" s="33">
        <v>29393</v>
      </c>
      <c r="G28" s="34">
        <v>-0.11070663083046983</v>
      </c>
      <c r="H28" s="9"/>
    </row>
    <row r="29" spans="1:8" ht="10.5" customHeight="1" x14ac:dyDescent="0.25">
      <c r="A29" s="14" t="s">
        <v>11</v>
      </c>
    </row>
    <row r="30" spans="1:8" x14ac:dyDescent="0.25">
      <c r="A30" t="s">
        <v>54</v>
      </c>
    </row>
    <row r="31" spans="1:8" x14ac:dyDescent="0.25">
      <c r="A31" s="2" t="s">
        <v>53</v>
      </c>
    </row>
    <row r="34" spans="2:2" x14ac:dyDescent="0.25">
      <c r="B34" s="1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opLeftCell="A56" zoomScaleNormal="100" workbookViewId="0">
      <selection activeCell="C17" sqref="C17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26</v>
      </c>
      <c r="G1" s="12">
        <v>44902</v>
      </c>
    </row>
    <row r="2" spans="1:10" ht="14.45" customHeight="1" x14ac:dyDescent="0.25">
      <c r="A2" s="79" t="s">
        <v>25</v>
      </c>
      <c r="B2" s="79"/>
      <c r="C2" s="79"/>
      <c r="D2" s="79"/>
      <c r="E2" s="79"/>
      <c r="F2" s="79"/>
      <c r="G2" s="79"/>
      <c r="H2" s="3"/>
      <c r="I2" s="3"/>
      <c r="J2" s="3"/>
    </row>
    <row r="3" spans="1:10" ht="14.45" customHeight="1" x14ac:dyDescent="0.25">
      <c r="A3" s="80" t="s">
        <v>24</v>
      </c>
      <c r="B3" s="80"/>
      <c r="C3" s="80"/>
      <c r="D3" s="80"/>
      <c r="E3" s="80"/>
      <c r="F3" s="80"/>
      <c r="G3" s="80"/>
      <c r="H3" s="4"/>
      <c r="I3" s="4"/>
      <c r="J3" s="4"/>
    </row>
    <row r="4" spans="1:10" ht="14.45" customHeight="1" x14ac:dyDescent="0.25">
      <c r="A4" s="4"/>
      <c r="B4" s="4"/>
      <c r="C4" s="4"/>
      <c r="D4" s="4"/>
      <c r="E4" s="4"/>
      <c r="F4" s="4"/>
      <c r="G4" s="41" t="s">
        <v>10</v>
      </c>
      <c r="H4" s="4"/>
      <c r="I4" s="4"/>
      <c r="J4" s="4"/>
    </row>
    <row r="5" spans="1:10" ht="14.45" customHeight="1" x14ac:dyDescent="0.25">
      <c r="A5" s="81" t="s">
        <v>0</v>
      </c>
      <c r="B5" s="81" t="s">
        <v>1</v>
      </c>
      <c r="C5" s="83" t="s">
        <v>126</v>
      </c>
      <c r="D5" s="83"/>
      <c r="E5" s="83"/>
      <c r="F5" s="83"/>
      <c r="G5" s="83"/>
    </row>
    <row r="6" spans="1:10" ht="14.45" customHeight="1" x14ac:dyDescent="0.25">
      <c r="A6" s="82"/>
      <c r="B6" s="82"/>
      <c r="C6" s="84" t="s">
        <v>127</v>
      </c>
      <c r="D6" s="84"/>
      <c r="E6" s="84"/>
      <c r="F6" s="84"/>
      <c r="G6" s="84"/>
    </row>
    <row r="7" spans="1:10" ht="14.45" customHeight="1" x14ac:dyDescent="0.25">
      <c r="A7" s="82"/>
      <c r="B7" s="82"/>
      <c r="C7" s="85">
        <v>2022</v>
      </c>
      <c r="D7" s="85"/>
      <c r="E7" s="85">
        <v>2021</v>
      </c>
      <c r="F7" s="85"/>
      <c r="G7" s="86" t="s">
        <v>3</v>
      </c>
    </row>
    <row r="8" spans="1:10" ht="14.45" customHeight="1" x14ac:dyDescent="0.25">
      <c r="A8" s="88" t="s">
        <v>4</v>
      </c>
      <c r="B8" s="88" t="s">
        <v>5</v>
      </c>
      <c r="C8" s="85"/>
      <c r="D8" s="85"/>
      <c r="E8" s="85"/>
      <c r="F8" s="85"/>
      <c r="G8" s="87"/>
    </row>
    <row r="9" spans="1:10" ht="14.45" customHeight="1" x14ac:dyDescent="0.25">
      <c r="A9" s="88"/>
      <c r="B9" s="88"/>
      <c r="C9" s="64" t="s">
        <v>6</v>
      </c>
      <c r="D9" s="65" t="s">
        <v>2</v>
      </c>
      <c r="E9" s="64" t="s">
        <v>6</v>
      </c>
      <c r="F9" s="65" t="s">
        <v>2</v>
      </c>
      <c r="G9" s="90" t="s">
        <v>7</v>
      </c>
    </row>
    <row r="10" spans="1:10" ht="14.45" customHeight="1" x14ac:dyDescent="0.25">
      <c r="A10" s="89"/>
      <c r="B10" s="89"/>
      <c r="C10" s="66" t="s">
        <v>8</v>
      </c>
      <c r="D10" s="67" t="s">
        <v>9</v>
      </c>
      <c r="E10" s="66" t="s">
        <v>8</v>
      </c>
      <c r="F10" s="67" t="s">
        <v>9</v>
      </c>
      <c r="G10" s="91"/>
    </row>
    <row r="11" spans="1:10" ht="14.45" customHeight="1" x14ac:dyDescent="0.25">
      <c r="A11" s="42">
        <v>1</v>
      </c>
      <c r="B11" s="43" t="s">
        <v>12</v>
      </c>
      <c r="C11" s="43">
        <v>5947</v>
      </c>
      <c r="D11" s="44">
        <v>0.22751444202150045</v>
      </c>
      <c r="E11" s="43">
        <v>7585</v>
      </c>
      <c r="F11" s="44">
        <v>0.2580546388595924</v>
      </c>
      <c r="G11" s="45">
        <v>-0.21595253790375746</v>
      </c>
    </row>
    <row r="12" spans="1:10" ht="14.45" customHeight="1" x14ac:dyDescent="0.25">
      <c r="A12" s="46">
        <v>2</v>
      </c>
      <c r="B12" s="47" t="s">
        <v>14</v>
      </c>
      <c r="C12" s="47">
        <v>4043</v>
      </c>
      <c r="D12" s="48">
        <v>0.154673093844447</v>
      </c>
      <c r="E12" s="47">
        <v>3650</v>
      </c>
      <c r="F12" s="48">
        <v>0.124179226346409</v>
      </c>
      <c r="G12" s="49">
        <v>0.10767123287671243</v>
      </c>
    </row>
    <row r="13" spans="1:10" ht="14.45" customHeight="1" x14ac:dyDescent="0.25">
      <c r="A13" s="42">
        <v>3</v>
      </c>
      <c r="B13" s="43" t="s">
        <v>13</v>
      </c>
      <c r="C13" s="43">
        <v>3712</v>
      </c>
      <c r="D13" s="44">
        <v>0.14201002333677645</v>
      </c>
      <c r="E13" s="43">
        <v>5811</v>
      </c>
      <c r="F13" s="44">
        <v>0.19770013268465281</v>
      </c>
      <c r="G13" s="45">
        <v>-0.36121149543968334</v>
      </c>
    </row>
    <row r="14" spans="1:10" ht="14.45" customHeight="1" x14ac:dyDescent="0.25">
      <c r="A14" s="46">
        <v>4</v>
      </c>
      <c r="B14" s="47" t="s">
        <v>15</v>
      </c>
      <c r="C14" s="47">
        <v>2449</v>
      </c>
      <c r="D14" s="48">
        <v>9.3691418952523045E-2</v>
      </c>
      <c r="E14" s="47">
        <v>2529</v>
      </c>
      <c r="F14" s="48">
        <v>8.6040894090429698E-2</v>
      </c>
      <c r="G14" s="49">
        <v>-3.1633056544088545E-2</v>
      </c>
    </row>
    <row r="15" spans="1:10" ht="14.45" customHeight="1" x14ac:dyDescent="0.25">
      <c r="A15" s="42">
        <v>5</v>
      </c>
      <c r="B15" s="43" t="s">
        <v>16</v>
      </c>
      <c r="C15" s="43">
        <v>1276</v>
      </c>
      <c r="D15" s="44">
        <v>4.8815945522016908E-2</v>
      </c>
      <c r="E15" s="43">
        <v>1097</v>
      </c>
      <c r="F15" s="44">
        <v>3.7321811315619367E-2</v>
      </c>
      <c r="G15" s="45">
        <v>0.16317228805834083</v>
      </c>
    </row>
    <row r="16" spans="1:10" ht="14.45" customHeight="1" x14ac:dyDescent="0.25">
      <c r="A16" s="46">
        <v>6</v>
      </c>
      <c r="B16" s="47" t="s">
        <v>18</v>
      </c>
      <c r="C16" s="47">
        <v>755</v>
      </c>
      <c r="D16" s="48">
        <v>2.8884043000879912E-2</v>
      </c>
      <c r="E16" s="47">
        <v>766</v>
      </c>
      <c r="F16" s="48">
        <v>2.6060626679821727E-2</v>
      </c>
      <c r="G16" s="49">
        <v>-1.4360313315926909E-2</v>
      </c>
    </row>
    <row r="17" spans="1:8" ht="14.45" customHeight="1" x14ac:dyDescent="0.25">
      <c r="A17" s="42">
        <v>7</v>
      </c>
      <c r="B17" s="43" t="s">
        <v>48</v>
      </c>
      <c r="C17" s="43">
        <v>704</v>
      </c>
      <c r="D17" s="44">
        <v>2.6932935460423121E-2</v>
      </c>
      <c r="E17" s="43">
        <v>657</v>
      </c>
      <c r="F17" s="44">
        <v>2.2352260742353622E-2</v>
      </c>
      <c r="G17" s="45">
        <v>7.1537290715372848E-2</v>
      </c>
    </row>
    <row r="18" spans="1:8" ht="14.45" customHeight="1" x14ac:dyDescent="0.25">
      <c r="A18" s="46">
        <v>8</v>
      </c>
      <c r="B18" s="47" t="s">
        <v>17</v>
      </c>
      <c r="C18" s="47">
        <v>592</v>
      </c>
      <c r="D18" s="48">
        <v>2.2648150273537625E-2</v>
      </c>
      <c r="E18" s="47">
        <v>626</v>
      </c>
      <c r="F18" s="48">
        <v>2.1297587861055352E-2</v>
      </c>
      <c r="G18" s="49">
        <v>-5.4313099041533586E-2</v>
      </c>
    </row>
    <row r="19" spans="1:8" ht="14.45" customHeight="1" x14ac:dyDescent="0.25">
      <c r="A19" s="42">
        <v>9</v>
      </c>
      <c r="B19" s="43" t="s">
        <v>49</v>
      </c>
      <c r="C19" s="43">
        <v>518</v>
      </c>
      <c r="D19" s="44">
        <v>1.9817131489345424E-2</v>
      </c>
      <c r="E19" s="43">
        <v>452</v>
      </c>
      <c r="F19" s="44">
        <v>1.5377811043445719E-2</v>
      </c>
      <c r="G19" s="45">
        <v>0.14601769911504414</v>
      </c>
    </row>
    <row r="20" spans="1:8" ht="14.45" customHeight="1" x14ac:dyDescent="0.25">
      <c r="A20" s="46">
        <v>10</v>
      </c>
      <c r="B20" s="47" t="s">
        <v>88</v>
      </c>
      <c r="C20" s="47">
        <v>511</v>
      </c>
      <c r="D20" s="48">
        <v>1.9549332415165079E-2</v>
      </c>
      <c r="E20" s="47">
        <v>454</v>
      </c>
      <c r="F20" s="48">
        <v>1.5445854455142381E-2</v>
      </c>
      <c r="G20" s="49">
        <v>0.12555066079295152</v>
      </c>
    </row>
    <row r="21" spans="1:8" ht="14.45" customHeight="1" x14ac:dyDescent="0.25">
      <c r="A21" s="42">
        <v>11</v>
      </c>
      <c r="B21" s="43" t="s">
        <v>19</v>
      </c>
      <c r="C21" s="43">
        <v>453</v>
      </c>
      <c r="D21" s="44">
        <v>1.7330425800527946E-2</v>
      </c>
      <c r="E21" s="43">
        <v>437</v>
      </c>
      <c r="F21" s="44">
        <v>1.4867485455720749E-2</v>
      </c>
      <c r="G21" s="45">
        <v>3.6613272311212919E-2</v>
      </c>
    </row>
    <row r="22" spans="1:8" ht="14.45" customHeight="1" x14ac:dyDescent="0.25">
      <c r="A22" s="46">
        <v>12</v>
      </c>
      <c r="B22" s="47" t="s">
        <v>20</v>
      </c>
      <c r="C22" s="47">
        <v>403</v>
      </c>
      <c r="D22" s="48">
        <v>1.541757527066835E-2</v>
      </c>
      <c r="E22" s="47">
        <v>360</v>
      </c>
      <c r="F22" s="48">
        <v>1.2247814105399244E-2</v>
      </c>
      <c r="G22" s="49">
        <v>0.11944444444444446</v>
      </c>
    </row>
    <row r="23" spans="1:8" ht="14.45" customHeight="1" x14ac:dyDescent="0.25">
      <c r="A23" s="42">
        <v>13</v>
      </c>
      <c r="B23" s="43" t="s">
        <v>23</v>
      </c>
      <c r="C23" s="43">
        <v>328</v>
      </c>
      <c r="D23" s="44">
        <v>1.2548299475878955E-2</v>
      </c>
      <c r="E23" s="43">
        <v>359</v>
      </c>
      <c r="F23" s="44">
        <v>1.2213792399550914E-2</v>
      </c>
      <c r="G23" s="45">
        <v>-8.6350974930362145E-2</v>
      </c>
    </row>
    <row r="24" spans="1:8" ht="14.45" customHeight="1" x14ac:dyDescent="0.25">
      <c r="A24" s="46">
        <v>14</v>
      </c>
      <c r="B24" s="47" t="s">
        <v>21</v>
      </c>
      <c r="C24" s="47">
        <v>283</v>
      </c>
      <c r="D24" s="48">
        <v>1.0826733999005318E-2</v>
      </c>
      <c r="E24" s="47">
        <v>312</v>
      </c>
      <c r="F24" s="48">
        <v>1.0614772224679346E-2</v>
      </c>
      <c r="G24" s="49">
        <v>-9.2948717948717952E-2</v>
      </c>
    </row>
    <row r="25" spans="1:8" ht="14.45" customHeight="1" x14ac:dyDescent="0.25">
      <c r="A25" s="58">
        <v>15</v>
      </c>
      <c r="B25" s="59" t="s">
        <v>22</v>
      </c>
      <c r="C25" s="59">
        <v>249</v>
      </c>
      <c r="D25" s="60">
        <v>9.5259956387007926E-3</v>
      </c>
      <c r="E25" s="59">
        <v>256</v>
      </c>
      <c r="F25" s="60">
        <v>8.7095566971727954E-3</v>
      </c>
      <c r="G25" s="61">
        <v>-2.734375E-2</v>
      </c>
    </row>
    <row r="26" spans="1:8" ht="14.45" customHeight="1" x14ac:dyDescent="0.25">
      <c r="A26" s="46">
        <v>16</v>
      </c>
      <c r="B26" s="47" t="s">
        <v>103</v>
      </c>
      <c r="C26" s="47">
        <v>247</v>
      </c>
      <c r="D26" s="48">
        <v>9.449481617506408E-3</v>
      </c>
      <c r="E26" s="47">
        <v>246</v>
      </c>
      <c r="F26" s="48">
        <v>8.3693396386894832E-3</v>
      </c>
      <c r="G26" s="49">
        <v>4.0650406504065817E-3</v>
      </c>
    </row>
    <row r="27" spans="1:8" ht="14.45" customHeight="1" x14ac:dyDescent="0.25">
      <c r="A27" s="58">
        <v>17</v>
      </c>
      <c r="B27" s="59" t="s">
        <v>101</v>
      </c>
      <c r="C27" s="59">
        <v>229</v>
      </c>
      <c r="D27" s="60">
        <v>8.7608554267569524E-3</v>
      </c>
      <c r="E27" s="59">
        <v>100</v>
      </c>
      <c r="F27" s="60">
        <v>3.4021705848331237E-3</v>
      </c>
      <c r="G27" s="61">
        <v>1.29</v>
      </c>
    </row>
    <row r="28" spans="1:8" ht="14.45" customHeight="1" x14ac:dyDescent="0.25">
      <c r="A28" s="46">
        <v>18</v>
      </c>
      <c r="B28" s="47" t="s">
        <v>120</v>
      </c>
      <c r="C28" s="47">
        <v>217</v>
      </c>
      <c r="D28" s="48">
        <v>8.3017712995906504E-3</v>
      </c>
      <c r="E28" s="47">
        <v>283</v>
      </c>
      <c r="F28" s="48">
        <v>9.6281427550777392E-3</v>
      </c>
      <c r="G28" s="49">
        <v>-0.2332155477031802</v>
      </c>
    </row>
    <row r="29" spans="1:8" ht="14.45" customHeight="1" x14ac:dyDescent="0.25">
      <c r="A29" s="58">
        <v>19</v>
      </c>
      <c r="B29" s="59" t="s">
        <v>86</v>
      </c>
      <c r="C29" s="59">
        <v>214</v>
      </c>
      <c r="D29" s="60">
        <v>8.1870002677990744E-3</v>
      </c>
      <c r="E29" s="59">
        <v>211</v>
      </c>
      <c r="F29" s="60">
        <v>7.1785799339978903E-3</v>
      </c>
      <c r="G29" s="61">
        <v>1.4218009478673022E-2</v>
      </c>
    </row>
    <row r="30" spans="1:8" ht="14.45" customHeight="1" x14ac:dyDescent="0.25">
      <c r="A30" s="46">
        <v>20</v>
      </c>
      <c r="B30" s="47" t="s">
        <v>98</v>
      </c>
      <c r="C30" s="47">
        <v>161</v>
      </c>
      <c r="D30" s="48">
        <v>6.1593787061479015E-3</v>
      </c>
      <c r="E30" s="47">
        <v>213</v>
      </c>
      <c r="F30" s="48">
        <v>7.2466233456945535E-3</v>
      </c>
      <c r="G30" s="49">
        <v>-0.244131455399061</v>
      </c>
    </row>
    <row r="31" spans="1:8" ht="14.45" customHeight="1" x14ac:dyDescent="0.25">
      <c r="A31" s="50"/>
      <c r="B31" s="51" t="s">
        <v>130</v>
      </c>
      <c r="C31" s="51">
        <f>C32-SUM(C11:C30)</f>
        <v>2848</v>
      </c>
      <c r="D31" s="52">
        <f>C31/C32</f>
        <v>0.10895596618080264</v>
      </c>
      <c r="E31" s="51">
        <f>E32-SUM(E11:E30)</f>
        <v>2989</v>
      </c>
      <c r="F31" s="52">
        <f>E31/E32</f>
        <v>0.10169087878066206</v>
      </c>
      <c r="G31" s="53">
        <f>C31/E31-1</f>
        <v>-4.717296754767486E-2</v>
      </c>
    </row>
    <row r="32" spans="1:8" ht="14.45" customHeight="1" x14ac:dyDescent="0.25">
      <c r="A32" s="54"/>
      <c r="B32" s="55" t="s">
        <v>129</v>
      </c>
      <c r="C32" s="55">
        <v>26139</v>
      </c>
      <c r="D32" s="56">
        <v>1</v>
      </c>
      <c r="E32" s="55">
        <v>29393</v>
      </c>
      <c r="F32" s="56">
        <v>0.99999999999999889</v>
      </c>
      <c r="G32" s="57">
        <v>-0.11070663083046983</v>
      </c>
      <c r="H32" s="6"/>
    </row>
    <row r="33" spans="1:8" ht="14.45" customHeight="1" x14ac:dyDescent="0.25">
      <c r="A33" s="5" t="s">
        <v>11</v>
      </c>
      <c r="B33" s="16"/>
      <c r="C33" s="16"/>
      <c r="D33" s="17"/>
      <c r="E33" s="16"/>
      <c r="F33" s="17"/>
      <c r="G33" s="18"/>
      <c r="H33" s="6"/>
    </row>
    <row r="34" spans="1:8" ht="11.25" customHeight="1" x14ac:dyDescent="0.25">
      <c r="A34" t="s">
        <v>54</v>
      </c>
      <c r="G34" t="s">
        <v>50</v>
      </c>
    </row>
    <row r="35" spans="1:8" x14ac:dyDescent="0.25">
      <c r="A35" s="2" t="s">
        <v>53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7" priority="23" operator="lessThan">
      <formula>0</formula>
    </cfRule>
  </conditionalFormatting>
  <conditionalFormatting sqref="G11:G15">
    <cfRule type="cellIs" dxfId="26" priority="4" operator="lessThan">
      <formula>0</formula>
    </cfRule>
  </conditionalFormatting>
  <conditionalFormatting sqref="G16:G30">
    <cfRule type="cellIs" dxfId="25" priority="3" operator="lessThan">
      <formula>0</formula>
    </cfRule>
  </conditionalFormatting>
  <conditionalFormatting sqref="C11:G30">
    <cfRule type="cellIs" dxfId="24" priority="2" operator="equal">
      <formula>0</formula>
    </cfRule>
  </conditionalFormatting>
  <conditionalFormatting sqref="G32:G33">
    <cfRule type="cellIs" dxfId="2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>
      <selection activeCell="C14" sqref="C14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26</v>
      </c>
      <c r="G1" s="12">
        <v>44902</v>
      </c>
    </row>
    <row r="2" spans="1:8" ht="14.45" customHeight="1" x14ac:dyDescent="0.25">
      <c r="A2" s="79" t="s">
        <v>27</v>
      </c>
      <c r="B2" s="79"/>
      <c r="C2" s="79"/>
      <c r="D2" s="79"/>
      <c r="E2" s="79"/>
      <c r="F2" s="79"/>
      <c r="G2" s="79"/>
      <c r="H2" s="3"/>
    </row>
    <row r="3" spans="1:8" ht="14.45" customHeight="1" x14ac:dyDescent="0.25">
      <c r="A3" s="80" t="s">
        <v>56</v>
      </c>
      <c r="B3" s="80"/>
      <c r="C3" s="80"/>
      <c r="D3" s="80"/>
      <c r="E3" s="80"/>
      <c r="F3" s="80"/>
      <c r="G3" s="80"/>
      <c r="H3" s="10"/>
    </row>
    <row r="4" spans="1:8" ht="14.45" customHeight="1" x14ac:dyDescent="0.25">
      <c r="A4" s="4"/>
      <c r="B4" s="4"/>
      <c r="C4" s="4"/>
      <c r="D4" s="4"/>
      <c r="E4" s="4"/>
      <c r="F4" s="4"/>
      <c r="G4" s="62" t="s">
        <v>55</v>
      </c>
      <c r="H4" s="4"/>
    </row>
    <row r="5" spans="1:8" ht="14.45" customHeight="1" x14ac:dyDescent="0.25">
      <c r="A5" s="81" t="s">
        <v>0</v>
      </c>
      <c r="B5" s="81" t="s">
        <v>1</v>
      </c>
      <c r="C5" s="83" t="s">
        <v>126</v>
      </c>
      <c r="D5" s="83"/>
      <c r="E5" s="83"/>
      <c r="F5" s="83"/>
      <c r="G5" s="83"/>
    </row>
    <row r="6" spans="1:8" ht="14.45" customHeight="1" x14ac:dyDescent="0.25">
      <c r="A6" s="82"/>
      <c r="B6" s="82"/>
      <c r="C6" s="84" t="s">
        <v>127</v>
      </c>
      <c r="D6" s="84"/>
      <c r="E6" s="84"/>
      <c r="F6" s="84"/>
      <c r="G6" s="84"/>
    </row>
    <row r="7" spans="1:8" ht="14.45" customHeight="1" x14ac:dyDescent="0.25">
      <c r="A7" s="82"/>
      <c r="B7" s="82"/>
      <c r="C7" s="85">
        <v>2022</v>
      </c>
      <c r="D7" s="85"/>
      <c r="E7" s="85">
        <v>2021</v>
      </c>
      <c r="F7" s="85"/>
      <c r="G7" s="86" t="s">
        <v>3</v>
      </c>
    </row>
    <row r="8" spans="1:8" ht="14.45" customHeight="1" x14ac:dyDescent="0.25">
      <c r="A8" s="92" t="s">
        <v>4</v>
      </c>
      <c r="B8" s="92" t="s">
        <v>5</v>
      </c>
      <c r="C8" s="85"/>
      <c r="D8" s="85"/>
      <c r="E8" s="85"/>
      <c r="F8" s="85"/>
      <c r="G8" s="87"/>
    </row>
    <row r="9" spans="1:8" ht="14.45" customHeight="1" x14ac:dyDescent="0.25">
      <c r="A9" s="92"/>
      <c r="B9" s="92"/>
      <c r="C9" s="64" t="s">
        <v>6</v>
      </c>
      <c r="D9" s="65" t="s">
        <v>2</v>
      </c>
      <c r="E9" s="64" t="s">
        <v>6</v>
      </c>
      <c r="F9" s="65" t="s">
        <v>2</v>
      </c>
      <c r="G9" s="94" t="s">
        <v>7</v>
      </c>
    </row>
    <row r="10" spans="1:8" ht="14.45" customHeight="1" x14ac:dyDescent="0.25">
      <c r="A10" s="93"/>
      <c r="B10" s="93"/>
      <c r="C10" s="68" t="s">
        <v>8</v>
      </c>
      <c r="D10" s="69" t="s">
        <v>9</v>
      </c>
      <c r="E10" s="68" t="s">
        <v>8</v>
      </c>
      <c r="F10" s="69" t="s">
        <v>9</v>
      </c>
      <c r="G10" s="95"/>
    </row>
    <row r="11" spans="1:8" ht="14.45" customHeight="1" x14ac:dyDescent="0.25">
      <c r="A11" s="42">
        <v>1</v>
      </c>
      <c r="B11" s="43" t="s">
        <v>12</v>
      </c>
      <c r="C11" s="43">
        <v>5941</v>
      </c>
      <c r="D11" s="45">
        <v>0.2526902301050572</v>
      </c>
      <c r="E11" s="43">
        <v>7576</v>
      </c>
      <c r="F11" s="44">
        <v>0.28186621028350323</v>
      </c>
      <c r="G11" s="45">
        <v>-0.21581309398099258</v>
      </c>
    </row>
    <row r="12" spans="1:8" ht="14.45" customHeight="1" x14ac:dyDescent="0.25">
      <c r="A12" s="46">
        <v>2</v>
      </c>
      <c r="B12" s="47" t="s">
        <v>14</v>
      </c>
      <c r="C12" s="47">
        <v>3738</v>
      </c>
      <c r="D12" s="49">
        <v>0.15898940921270893</v>
      </c>
      <c r="E12" s="47">
        <v>3359</v>
      </c>
      <c r="F12" s="48">
        <v>0.12497209613810552</v>
      </c>
      <c r="G12" s="49">
        <v>0.11283119976183387</v>
      </c>
    </row>
    <row r="13" spans="1:8" ht="14.45" customHeight="1" x14ac:dyDescent="0.25">
      <c r="A13" s="42">
        <v>3</v>
      </c>
      <c r="B13" s="43" t="s">
        <v>13</v>
      </c>
      <c r="C13" s="43">
        <v>3700</v>
      </c>
      <c r="D13" s="45">
        <v>0.15737314448555995</v>
      </c>
      <c r="E13" s="43">
        <v>5775</v>
      </c>
      <c r="F13" s="44">
        <v>0.2148597365875437</v>
      </c>
      <c r="G13" s="45">
        <v>-0.35930735930735935</v>
      </c>
    </row>
    <row r="14" spans="1:8" ht="14.45" customHeight="1" x14ac:dyDescent="0.25">
      <c r="A14" s="46">
        <v>4</v>
      </c>
      <c r="B14" s="47" t="s">
        <v>15</v>
      </c>
      <c r="C14" s="47">
        <v>2435</v>
      </c>
      <c r="D14" s="49">
        <v>0.1035685423844158</v>
      </c>
      <c r="E14" s="47">
        <v>2496</v>
      </c>
      <c r="F14" s="48">
        <v>9.2864052384850057E-2</v>
      </c>
      <c r="G14" s="49">
        <v>-2.4439102564102533E-2</v>
      </c>
    </row>
    <row r="15" spans="1:8" ht="14.45" customHeight="1" x14ac:dyDescent="0.25">
      <c r="A15" s="42">
        <v>5</v>
      </c>
      <c r="B15" s="43" t="s">
        <v>16</v>
      </c>
      <c r="C15" s="43">
        <v>1267</v>
      </c>
      <c r="D15" s="45">
        <v>5.3889668665730937E-2</v>
      </c>
      <c r="E15" s="43">
        <v>1082</v>
      </c>
      <c r="F15" s="44">
        <v>4.0255971426445422E-2</v>
      </c>
      <c r="G15" s="45">
        <v>0.17097966728280967</v>
      </c>
    </row>
    <row r="16" spans="1:8" ht="14.45" customHeight="1" x14ac:dyDescent="0.25">
      <c r="A16" s="46">
        <v>6</v>
      </c>
      <c r="B16" s="47" t="s">
        <v>18</v>
      </c>
      <c r="C16" s="47">
        <v>734</v>
      </c>
      <c r="D16" s="49">
        <v>3.1219429203351624E-2</v>
      </c>
      <c r="E16" s="47">
        <v>755</v>
      </c>
      <c r="F16" s="48">
        <v>2.8089887640449437E-2</v>
      </c>
      <c r="G16" s="49">
        <v>-2.7814569536423805E-2</v>
      </c>
    </row>
    <row r="17" spans="1:7" ht="14.45" customHeight="1" x14ac:dyDescent="0.25">
      <c r="A17" s="42">
        <v>7</v>
      </c>
      <c r="B17" s="43" t="s">
        <v>17</v>
      </c>
      <c r="C17" s="43">
        <v>576</v>
      </c>
      <c r="D17" s="45">
        <v>2.4499170600995279E-2</v>
      </c>
      <c r="E17" s="43">
        <v>608</v>
      </c>
      <c r="F17" s="44">
        <v>2.2620730709130142E-2</v>
      </c>
      <c r="G17" s="45">
        <v>-5.2631578947368474E-2</v>
      </c>
    </row>
    <row r="18" spans="1:7" ht="14.45" customHeight="1" x14ac:dyDescent="0.25">
      <c r="A18" s="46">
        <v>8</v>
      </c>
      <c r="B18" s="47" t="s">
        <v>49</v>
      </c>
      <c r="C18" s="47">
        <v>518</v>
      </c>
      <c r="D18" s="49">
        <v>2.2032240227978395E-2</v>
      </c>
      <c r="E18" s="47">
        <v>451</v>
      </c>
      <c r="F18" s="48">
        <v>1.6779522285884366E-2</v>
      </c>
      <c r="G18" s="49">
        <v>0.14855875831485577</v>
      </c>
    </row>
    <row r="19" spans="1:7" ht="14.45" customHeight="1" x14ac:dyDescent="0.25">
      <c r="A19" s="42">
        <v>9</v>
      </c>
      <c r="B19" s="43" t="s">
        <v>20</v>
      </c>
      <c r="C19" s="43">
        <v>402</v>
      </c>
      <c r="D19" s="45">
        <v>1.709837948194462E-2</v>
      </c>
      <c r="E19" s="43">
        <v>360</v>
      </c>
      <c r="F19" s="44">
        <v>1.3393853709353375E-2</v>
      </c>
      <c r="G19" s="45">
        <v>0.1166666666666667</v>
      </c>
    </row>
    <row r="20" spans="1:7" ht="14.45" customHeight="1" x14ac:dyDescent="0.25">
      <c r="A20" s="46">
        <v>10</v>
      </c>
      <c r="B20" s="47" t="s">
        <v>19</v>
      </c>
      <c r="C20" s="47">
        <v>395</v>
      </c>
      <c r="D20" s="49">
        <v>1.6800646505890859E-2</v>
      </c>
      <c r="E20" s="47">
        <v>375</v>
      </c>
      <c r="F20" s="48">
        <v>1.3951930947243098E-2</v>
      </c>
      <c r="G20" s="49">
        <v>5.3333333333333233E-2</v>
      </c>
    </row>
    <row r="21" spans="1:7" ht="14.45" customHeight="1" x14ac:dyDescent="0.25">
      <c r="A21" s="42">
        <v>11</v>
      </c>
      <c r="B21" s="43" t="s">
        <v>23</v>
      </c>
      <c r="C21" s="43">
        <v>302</v>
      </c>
      <c r="D21" s="45">
        <v>1.2845051252605164E-2</v>
      </c>
      <c r="E21" s="43">
        <v>330</v>
      </c>
      <c r="F21" s="44">
        <v>1.2277699233573927E-2</v>
      </c>
      <c r="G21" s="45">
        <v>-8.484848484848484E-2</v>
      </c>
    </row>
    <row r="22" spans="1:7" ht="14.45" customHeight="1" x14ac:dyDescent="0.25">
      <c r="A22" s="46">
        <v>12</v>
      </c>
      <c r="B22" s="47" t="s">
        <v>21</v>
      </c>
      <c r="C22" s="47">
        <v>282</v>
      </c>
      <c r="D22" s="49">
        <v>1.1994385606737271E-2</v>
      </c>
      <c r="E22" s="47">
        <v>312</v>
      </c>
      <c r="F22" s="48">
        <v>1.1608006548106257E-2</v>
      </c>
      <c r="G22" s="49">
        <v>-9.6153846153846145E-2</v>
      </c>
    </row>
    <row r="23" spans="1:7" ht="14.45" customHeight="1" x14ac:dyDescent="0.25">
      <c r="A23" s="42">
        <v>13</v>
      </c>
      <c r="B23" s="43" t="s">
        <v>22</v>
      </c>
      <c r="C23" s="43">
        <v>244</v>
      </c>
      <c r="D23" s="45">
        <v>1.0378120879588278E-2</v>
      </c>
      <c r="E23" s="43">
        <v>255</v>
      </c>
      <c r="F23" s="44">
        <v>9.4873130441253065E-3</v>
      </c>
      <c r="G23" s="45">
        <v>-4.3137254901960742E-2</v>
      </c>
    </row>
    <row r="24" spans="1:7" ht="14.45" customHeight="1" x14ac:dyDescent="0.25">
      <c r="A24" s="46">
        <v>14</v>
      </c>
      <c r="B24" s="47" t="s">
        <v>101</v>
      </c>
      <c r="C24" s="47">
        <v>229</v>
      </c>
      <c r="D24" s="49">
        <v>9.7401216451873593E-3</v>
      </c>
      <c r="E24" s="47">
        <v>100</v>
      </c>
      <c r="F24" s="48">
        <v>3.7205149192648264E-3</v>
      </c>
      <c r="G24" s="49">
        <v>1.29</v>
      </c>
    </row>
    <row r="25" spans="1:7" ht="14.45" customHeight="1" x14ac:dyDescent="0.25">
      <c r="A25" s="42">
        <v>15</v>
      </c>
      <c r="B25" s="43" t="s">
        <v>120</v>
      </c>
      <c r="C25" s="43">
        <v>217</v>
      </c>
      <c r="D25" s="45">
        <v>9.2297222576666234E-3</v>
      </c>
      <c r="E25" s="43">
        <v>283</v>
      </c>
      <c r="F25" s="44">
        <v>1.0529057221519459E-2</v>
      </c>
      <c r="G25" s="45">
        <v>-0.2332155477031802</v>
      </c>
    </row>
    <row r="26" spans="1:7" ht="14.45" customHeight="1" x14ac:dyDescent="0.25">
      <c r="A26" s="46">
        <v>16</v>
      </c>
      <c r="B26" s="47" t="s">
        <v>98</v>
      </c>
      <c r="C26" s="47">
        <v>161</v>
      </c>
      <c r="D26" s="49">
        <v>6.8478584492365274E-3</v>
      </c>
      <c r="E26" s="47">
        <v>213</v>
      </c>
      <c r="F26" s="48">
        <v>7.92469677803408E-3</v>
      </c>
      <c r="G26" s="49">
        <v>-0.244131455399061</v>
      </c>
    </row>
    <row r="27" spans="1:7" ht="14.45" customHeight="1" x14ac:dyDescent="0.25">
      <c r="A27" s="42">
        <v>17</v>
      </c>
      <c r="B27" s="43" t="s">
        <v>89</v>
      </c>
      <c r="C27" s="43">
        <v>151</v>
      </c>
      <c r="D27" s="45">
        <v>6.422525626302582E-3</v>
      </c>
      <c r="E27" s="43">
        <v>182</v>
      </c>
      <c r="F27" s="44">
        <v>6.7713371530619838E-3</v>
      </c>
      <c r="G27" s="45">
        <v>-0.17032967032967028</v>
      </c>
    </row>
    <row r="28" spans="1:7" ht="14.45" customHeight="1" x14ac:dyDescent="0.25">
      <c r="A28" s="46">
        <v>18</v>
      </c>
      <c r="B28" s="47" t="s">
        <v>93</v>
      </c>
      <c r="C28" s="47">
        <v>138</v>
      </c>
      <c r="D28" s="49">
        <v>5.8695929564884525E-3</v>
      </c>
      <c r="E28" s="47">
        <v>160</v>
      </c>
      <c r="F28" s="48">
        <v>5.9528238708237216E-3</v>
      </c>
      <c r="G28" s="49">
        <v>-0.13749999999999996</v>
      </c>
    </row>
    <row r="29" spans="1:7" ht="14.45" customHeight="1" x14ac:dyDescent="0.25">
      <c r="A29" s="42">
        <v>19</v>
      </c>
      <c r="B29" s="43" t="s">
        <v>100</v>
      </c>
      <c r="C29" s="43">
        <v>137</v>
      </c>
      <c r="D29" s="45">
        <v>5.8270596741950573E-3</v>
      </c>
      <c r="E29" s="43">
        <v>87</v>
      </c>
      <c r="F29" s="44">
        <v>3.2368479797603988E-3</v>
      </c>
      <c r="G29" s="45">
        <v>0.57471264367816088</v>
      </c>
    </row>
    <row r="30" spans="1:7" ht="14.45" customHeight="1" x14ac:dyDescent="0.25">
      <c r="A30" s="46">
        <v>20</v>
      </c>
      <c r="B30" s="47" t="s">
        <v>121</v>
      </c>
      <c r="C30" s="47">
        <v>119</v>
      </c>
      <c r="D30" s="49">
        <v>5.0614605929139552E-3</v>
      </c>
      <c r="E30" s="47">
        <v>100</v>
      </c>
      <c r="F30" s="48">
        <v>3.7205149192648264E-3</v>
      </c>
      <c r="G30" s="49">
        <v>0.18999999999999995</v>
      </c>
    </row>
    <row r="31" spans="1:7" ht="14.45" customHeight="1" x14ac:dyDescent="0.25">
      <c r="A31" s="63"/>
      <c r="B31" s="51" t="s">
        <v>130</v>
      </c>
      <c r="C31" s="51">
        <f>C32-SUM(C11:C30)</f>
        <v>1825</v>
      </c>
      <c r="D31" s="52">
        <f>C31/C32</f>
        <v>7.7623240185445114E-2</v>
      </c>
      <c r="E31" s="51">
        <f>E32-SUM(E11:E30)</f>
        <v>2019</v>
      </c>
      <c r="F31" s="52">
        <f>E31/E32</f>
        <v>7.5117196219956842E-2</v>
      </c>
      <c r="G31" s="53">
        <f>C31/E31-1</f>
        <v>-9.6087171867261012E-2</v>
      </c>
    </row>
    <row r="32" spans="1:7" ht="14.45" customHeight="1" x14ac:dyDescent="0.25">
      <c r="A32" s="54"/>
      <c r="B32" s="55" t="s">
        <v>131</v>
      </c>
      <c r="C32" s="55">
        <v>23511</v>
      </c>
      <c r="D32" s="56">
        <v>1</v>
      </c>
      <c r="E32" s="55">
        <v>26878</v>
      </c>
      <c r="F32" s="56">
        <v>1.0000000000000016</v>
      </c>
      <c r="G32" s="57">
        <v>-0.1252697373316467</v>
      </c>
    </row>
    <row r="33" spans="1:1" ht="12.75" customHeight="1" x14ac:dyDescent="0.25">
      <c r="A33" s="5" t="s">
        <v>11</v>
      </c>
    </row>
    <row r="34" spans="1:1" x14ac:dyDescent="0.25">
      <c r="A34" t="s">
        <v>52</v>
      </c>
    </row>
    <row r="35" spans="1:1" x14ac:dyDescent="0.25">
      <c r="A35" s="2" t="s">
        <v>53</v>
      </c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2" priority="26" operator="lessThan">
      <formula>0</formula>
    </cfRule>
  </conditionalFormatting>
  <conditionalFormatting sqref="G11:G15">
    <cfRule type="cellIs" dxfId="21" priority="7" operator="lessThan">
      <formula>0</formula>
    </cfRule>
  </conditionalFormatting>
  <conditionalFormatting sqref="G16:G30">
    <cfRule type="cellIs" dxfId="20" priority="6" operator="lessThan">
      <formula>0</formula>
    </cfRule>
  </conditionalFormatting>
  <conditionalFormatting sqref="C11:G30">
    <cfRule type="cellIs" dxfId="19" priority="5" operator="equal">
      <formula>0</formula>
    </cfRule>
  </conditionalFormatting>
  <conditionalFormatting sqref="G32">
    <cfRule type="cellIs" dxfId="18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A3" sqref="A3:G3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26</v>
      </c>
      <c r="G1" s="12">
        <v>44902</v>
      </c>
    </row>
    <row r="2" spans="1:10" ht="14.45" customHeight="1" x14ac:dyDescent="0.25">
      <c r="A2" s="79" t="s">
        <v>28</v>
      </c>
      <c r="B2" s="79"/>
      <c r="C2" s="79"/>
      <c r="D2" s="79"/>
      <c r="E2" s="79"/>
      <c r="F2" s="79"/>
      <c r="G2" s="79"/>
      <c r="H2" s="3"/>
      <c r="I2" s="3"/>
      <c r="J2" s="3"/>
    </row>
    <row r="3" spans="1:10" ht="14.45" customHeight="1" x14ac:dyDescent="0.25">
      <c r="A3" s="80" t="s">
        <v>29</v>
      </c>
      <c r="B3" s="80"/>
      <c r="C3" s="80"/>
      <c r="D3" s="80"/>
      <c r="E3" s="80"/>
      <c r="F3" s="80"/>
      <c r="G3" s="80"/>
      <c r="H3" s="4"/>
      <c r="I3" s="4"/>
      <c r="J3" s="4"/>
    </row>
    <row r="4" spans="1:10" ht="14.45" customHeight="1" x14ac:dyDescent="0.25">
      <c r="A4" s="4"/>
      <c r="B4" s="4"/>
      <c r="C4" s="4"/>
      <c r="D4" s="4"/>
      <c r="E4" s="4"/>
      <c r="F4" s="4"/>
      <c r="G4" s="41" t="s">
        <v>10</v>
      </c>
      <c r="H4" s="4"/>
      <c r="I4" s="4"/>
      <c r="J4" s="4"/>
    </row>
    <row r="5" spans="1:10" ht="14.45" customHeight="1" x14ac:dyDescent="0.25">
      <c r="A5" s="81" t="s">
        <v>0</v>
      </c>
      <c r="B5" s="81" t="s">
        <v>1</v>
      </c>
      <c r="C5" s="83" t="s">
        <v>126</v>
      </c>
      <c r="D5" s="83"/>
      <c r="E5" s="83"/>
      <c r="F5" s="83"/>
      <c r="G5" s="83"/>
    </row>
    <row r="6" spans="1:10" ht="14.45" customHeight="1" x14ac:dyDescent="0.25">
      <c r="A6" s="82"/>
      <c r="B6" s="82"/>
      <c r="C6" s="84" t="s">
        <v>127</v>
      </c>
      <c r="D6" s="84"/>
      <c r="E6" s="84"/>
      <c r="F6" s="84"/>
      <c r="G6" s="84"/>
    </row>
    <row r="7" spans="1:10" ht="14.45" customHeight="1" x14ac:dyDescent="0.25">
      <c r="A7" s="82"/>
      <c r="B7" s="82"/>
      <c r="C7" s="85">
        <v>2022</v>
      </c>
      <c r="D7" s="85"/>
      <c r="E7" s="85">
        <v>2021</v>
      </c>
      <c r="F7" s="85"/>
      <c r="G7" s="86" t="s">
        <v>3</v>
      </c>
    </row>
    <row r="8" spans="1:10" ht="14.45" customHeight="1" x14ac:dyDescent="0.25">
      <c r="A8" s="92" t="s">
        <v>4</v>
      </c>
      <c r="B8" s="92" t="s">
        <v>5</v>
      </c>
      <c r="C8" s="85"/>
      <c r="D8" s="85"/>
      <c r="E8" s="85"/>
      <c r="F8" s="85"/>
      <c r="G8" s="87"/>
    </row>
    <row r="9" spans="1:10" ht="14.45" customHeight="1" x14ac:dyDescent="0.25">
      <c r="A9" s="92"/>
      <c r="B9" s="92"/>
      <c r="C9" s="64" t="s">
        <v>6</v>
      </c>
      <c r="D9" s="65" t="s">
        <v>2</v>
      </c>
      <c r="E9" s="64" t="s">
        <v>6</v>
      </c>
      <c r="F9" s="65" t="s">
        <v>2</v>
      </c>
      <c r="G9" s="94" t="s">
        <v>7</v>
      </c>
    </row>
    <row r="10" spans="1:10" ht="14.45" customHeight="1" x14ac:dyDescent="0.25">
      <c r="A10" s="93"/>
      <c r="B10" s="93"/>
      <c r="C10" s="68" t="s">
        <v>8</v>
      </c>
      <c r="D10" s="69" t="s">
        <v>9</v>
      </c>
      <c r="E10" s="68" t="s">
        <v>8</v>
      </c>
      <c r="F10" s="69" t="s">
        <v>9</v>
      </c>
      <c r="G10" s="95"/>
    </row>
    <row r="11" spans="1:10" ht="14.45" customHeight="1" x14ac:dyDescent="0.25">
      <c r="A11" s="42">
        <v>1</v>
      </c>
      <c r="B11" s="43" t="s">
        <v>30</v>
      </c>
      <c r="C11" s="43">
        <v>11565</v>
      </c>
      <c r="D11" s="44">
        <v>0.27130691815046803</v>
      </c>
      <c r="E11" s="43">
        <v>13293</v>
      </c>
      <c r="F11" s="44">
        <v>0.26751323177235314</v>
      </c>
      <c r="G11" s="45">
        <v>-0.12999322951929582</v>
      </c>
    </row>
    <row r="12" spans="1:10" ht="14.45" customHeight="1" x14ac:dyDescent="0.25">
      <c r="A12" s="46">
        <v>2</v>
      </c>
      <c r="B12" s="47" t="s">
        <v>99</v>
      </c>
      <c r="C12" s="47">
        <v>10284</v>
      </c>
      <c r="D12" s="48">
        <v>0.24125554226194665</v>
      </c>
      <c r="E12" s="47">
        <v>10788</v>
      </c>
      <c r="F12" s="48">
        <v>0.21710168843452538</v>
      </c>
      <c r="G12" s="49">
        <v>-4.6718576195773132E-2</v>
      </c>
    </row>
    <row r="13" spans="1:10" ht="14.45" customHeight="1" x14ac:dyDescent="0.25">
      <c r="A13" s="42">
        <v>3</v>
      </c>
      <c r="B13" s="43" t="s">
        <v>19</v>
      </c>
      <c r="C13" s="43">
        <v>3592</v>
      </c>
      <c r="D13" s="44">
        <v>8.4265840898960748E-2</v>
      </c>
      <c r="E13" s="43">
        <v>4661</v>
      </c>
      <c r="F13" s="44">
        <v>9.3799682034976156E-2</v>
      </c>
      <c r="G13" s="45">
        <v>-0.22934992490881789</v>
      </c>
    </row>
    <row r="14" spans="1:10" ht="14.45" customHeight="1" x14ac:dyDescent="0.25">
      <c r="A14" s="46">
        <v>4</v>
      </c>
      <c r="B14" s="47" t="s">
        <v>33</v>
      </c>
      <c r="C14" s="47">
        <v>3092</v>
      </c>
      <c r="D14" s="48">
        <v>7.2536185985408314E-2</v>
      </c>
      <c r="E14" s="47">
        <v>4934</v>
      </c>
      <c r="F14" s="48">
        <v>9.9293634662212471E-2</v>
      </c>
      <c r="G14" s="49">
        <v>-0.37332792865828945</v>
      </c>
    </row>
    <row r="15" spans="1:10" ht="14.45" customHeight="1" x14ac:dyDescent="0.25">
      <c r="A15" s="42">
        <v>5</v>
      </c>
      <c r="B15" s="43" t="s">
        <v>62</v>
      </c>
      <c r="C15" s="43">
        <v>1652</v>
      </c>
      <c r="D15" s="44">
        <v>3.8754779834377272E-2</v>
      </c>
      <c r="E15" s="43">
        <v>1883</v>
      </c>
      <c r="F15" s="44">
        <v>3.7894186069912059E-2</v>
      </c>
      <c r="G15" s="45">
        <v>-0.12267657992565051</v>
      </c>
    </row>
    <row r="16" spans="1:10" ht="14.45" customHeight="1" x14ac:dyDescent="0.25">
      <c r="A16" s="46">
        <v>6</v>
      </c>
      <c r="B16" s="47" t="s">
        <v>60</v>
      </c>
      <c r="C16" s="47">
        <v>1580</v>
      </c>
      <c r="D16" s="48">
        <v>3.7065709526825724E-2</v>
      </c>
      <c r="E16" s="47">
        <v>1680</v>
      </c>
      <c r="F16" s="48">
        <v>3.3808939244531204E-2</v>
      </c>
      <c r="G16" s="49">
        <v>-5.9523809523809534E-2</v>
      </c>
    </row>
    <row r="17" spans="1:7" ht="14.45" customHeight="1" x14ac:dyDescent="0.25">
      <c r="A17" s="42">
        <v>7</v>
      </c>
      <c r="B17" s="43" t="s">
        <v>31</v>
      </c>
      <c r="C17" s="43">
        <v>1495</v>
      </c>
      <c r="D17" s="44">
        <v>3.5071668191521806E-2</v>
      </c>
      <c r="E17" s="43">
        <v>1687</v>
      </c>
      <c r="F17" s="44">
        <v>3.3949809824716751E-2</v>
      </c>
      <c r="G17" s="45">
        <v>-0.11381149970361593</v>
      </c>
    </row>
    <row r="18" spans="1:7" ht="14.45" customHeight="1" x14ac:dyDescent="0.25">
      <c r="A18" s="46">
        <v>8</v>
      </c>
      <c r="B18" s="47" t="s">
        <v>51</v>
      </c>
      <c r="C18" s="47">
        <v>846</v>
      </c>
      <c r="D18" s="48">
        <v>1.9846576113730734E-2</v>
      </c>
      <c r="E18" s="47">
        <v>1347</v>
      </c>
      <c r="F18" s="48">
        <v>2.7107524501418769E-2</v>
      </c>
      <c r="G18" s="49">
        <v>-0.37193763919821832</v>
      </c>
    </row>
    <row r="19" spans="1:7" ht="14.45" customHeight="1" x14ac:dyDescent="0.25">
      <c r="A19" s="42">
        <v>9</v>
      </c>
      <c r="B19" s="43" t="s">
        <v>32</v>
      </c>
      <c r="C19" s="43">
        <v>729</v>
      </c>
      <c r="D19" s="44">
        <v>1.7101836863959462E-2</v>
      </c>
      <c r="E19" s="43">
        <v>756</v>
      </c>
      <c r="F19" s="44">
        <v>1.5214022660039041E-2</v>
      </c>
      <c r="G19" s="45">
        <v>-3.5714285714285698E-2</v>
      </c>
    </row>
    <row r="20" spans="1:7" ht="14.45" customHeight="1" x14ac:dyDescent="0.25">
      <c r="A20" s="46">
        <v>10</v>
      </c>
      <c r="B20" s="47" t="s">
        <v>57</v>
      </c>
      <c r="C20" s="47">
        <v>697</v>
      </c>
      <c r="D20" s="48">
        <v>1.6351138949492108E-2</v>
      </c>
      <c r="E20" s="47">
        <v>704</v>
      </c>
      <c r="F20" s="48">
        <v>1.4167555492946409E-2</v>
      </c>
      <c r="G20" s="49">
        <v>-9.9431818181817677E-3</v>
      </c>
    </row>
    <row r="21" spans="1:7" ht="14.45" customHeight="1" x14ac:dyDescent="0.25">
      <c r="A21" s="42">
        <v>11</v>
      </c>
      <c r="B21" s="43" t="s">
        <v>104</v>
      </c>
      <c r="C21" s="43">
        <v>545</v>
      </c>
      <c r="D21" s="44">
        <v>1.2785323855772163E-2</v>
      </c>
      <c r="E21" s="43">
        <v>437</v>
      </c>
      <c r="F21" s="44">
        <v>8.7943490772976994E-3</v>
      </c>
      <c r="G21" s="45">
        <v>0.24713958810068659</v>
      </c>
    </row>
    <row r="22" spans="1:7" ht="14.45" customHeight="1" x14ac:dyDescent="0.25">
      <c r="A22" s="46">
        <v>12</v>
      </c>
      <c r="B22" s="47" t="s">
        <v>59</v>
      </c>
      <c r="C22" s="47">
        <v>415</v>
      </c>
      <c r="D22" s="48">
        <v>9.7356135782485278E-3</v>
      </c>
      <c r="E22" s="47">
        <v>473</v>
      </c>
      <c r="F22" s="48">
        <v>9.518826346823368E-3</v>
      </c>
      <c r="G22" s="49">
        <v>-0.12262156448202954</v>
      </c>
    </row>
    <row r="23" spans="1:7" ht="14.45" customHeight="1" x14ac:dyDescent="0.25">
      <c r="A23" s="42">
        <v>13</v>
      </c>
      <c r="B23" s="43" t="s">
        <v>107</v>
      </c>
      <c r="C23" s="43">
        <v>407</v>
      </c>
      <c r="D23" s="44">
        <v>9.5479390996316884E-3</v>
      </c>
      <c r="E23" s="43">
        <v>429</v>
      </c>
      <c r="F23" s="44">
        <v>8.6333541285142177E-3</v>
      </c>
      <c r="G23" s="45">
        <v>-5.1282051282051322E-2</v>
      </c>
    </row>
    <row r="24" spans="1:7" ht="14.45" customHeight="1" x14ac:dyDescent="0.25">
      <c r="A24" s="46">
        <v>14</v>
      </c>
      <c r="B24" s="47" t="s">
        <v>87</v>
      </c>
      <c r="C24" s="47">
        <v>378</v>
      </c>
      <c r="D24" s="48">
        <v>8.8676191146456473E-3</v>
      </c>
      <c r="E24" s="47">
        <v>485</v>
      </c>
      <c r="F24" s="48">
        <v>9.7603187699985914E-3</v>
      </c>
      <c r="G24" s="49">
        <v>-0.22061855670103092</v>
      </c>
    </row>
    <row r="25" spans="1:7" ht="14.45" customHeight="1" x14ac:dyDescent="0.25">
      <c r="A25" s="42">
        <v>15</v>
      </c>
      <c r="B25" s="43" t="s">
        <v>102</v>
      </c>
      <c r="C25" s="43">
        <v>371</v>
      </c>
      <c r="D25" s="44">
        <v>8.7034039458559129E-3</v>
      </c>
      <c r="E25" s="43">
        <v>298</v>
      </c>
      <c r="F25" s="44">
        <v>5.997061842184701E-3</v>
      </c>
      <c r="G25" s="45">
        <v>0.24496644295302006</v>
      </c>
    </row>
    <row r="26" spans="1:7" ht="14.45" customHeight="1" x14ac:dyDescent="0.25">
      <c r="A26" s="46">
        <v>16</v>
      </c>
      <c r="B26" s="47" t="s">
        <v>105</v>
      </c>
      <c r="C26" s="47">
        <v>365</v>
      </c>
      <c r="D26" s="48">
        <v>8.5626480868932833E-3</v>
      </c>
      <c r="E26" s="47">
        <v>441</v>
      </c>
      <c r="F26" s="48">
        <v>8.8748465516894411E-3</v>
      </c>
      <c r="G26" s="49">
        <v>-0.17233560090702948</v>
      </c>
    </row>
    <row r="27" spans="1:7" ht="14.45" customHeight="1" x14ac:dyDescent="0.25">
      <c r="A27" s="42">
        <v>17</v>
      </c>
      <c r="B27" s="43" t="s">
        <v>63</v>
      </c>
      <c r="C27" s="43">
        <v>357</v>
      </c>
      <c r="D27" s="44">
        <v>8.3749736082764439E-3</v>
      </c>
      <c r="E27" s="43">
        <v>454</v>
      </c>
      <c r="F27" s="44">
        <v>9.1364633434625996E-3</v>
      </c>
      <c r="G27" s="45">
        <v>-0.21365638766519823</v>
      </c>
    </row>
    <row r="28" spans="1:7" ht="14.45" customHeight="1" x14ac:dyDescent="0.25">
      <c r="A28" s="46">
        <v>18</v>
      </c>
      <c r="B28" s="47" t="s">
        <v>61</v>
      </c>
      <c r="C28" s="47">
        <v>340</v>
      </c>
      <c r="D28" s="48">
        <v>7.976165341215662E-3</v>
      </c>
      <c r="E28" s="47">
        <v>529</v>
      </c>
      <c r="F28" s="48">
        <v>1.0645790988307742E-2</v>
      </c>
      <c r="G28" s="49">
        <v>-0.35727788279773154</v>
      </c>
    </row>
    <row r="29" spans="1:7" ht="14.45" customHeight="1" x14ac:dyDescent="0.25">
      <c r="A29" s="42">
        <v>19</v>
      </c>
      <c r="B29" s="43" t="s">
        <v>64</v>
      </c>
      <c r="C29" s="43">
        <v>338</v>
      </c>
      <c r="D29" s="44">
        <v>7.9292467215614521E-3</v>
      </c>
      <c r="E29" s="43">
        <v>327</v>
      </c>
      <c r="F29" s="44">
        <v>6.5806685315248237E-3</v>
      </c>
      <c r="G29" s="45">
        <v>3.3639143730886945E-2</v>
      </c>
    </row>
    <row r="30" spans="1:7" ht="14.45" customHeight="1" x14ac:dyDescent="0.25">
      <c r="A30" s="46">
        <v>20</v>
      </c>
      <c r="B30" s="47" t="s">
        <v>128</v>
      </c>
      <c r="C30" s="47">
        <v>255</v>
      </c>
      <c r="D30" s="48">
        <v>5.982124005911746E-3</v>
      </c>
      <c r="E30" s="47">
        <v>81</v>
      </c>
      <c r="F30" s="48">
        <v>1.6300738564327545E-3</v>
      </c>
      <c r="G30" s="49">
        <v>2.1481481481481484</v>
      </c>
    </row>
    <row r="31" spans="1:7" ht="14.45" customHeight="1" x14ac:dyDescent="0.25">
      <c r="A31" s="63"/>
      <c r="B31" s="51" t="s">
        <v>130</v>
      </c>
      <c r="C31" s="51">
        <f>C32-SUM(C11:C30)</f>
        <v>3324</v>
      </c>
      <c r="D31" s="52">
        <f>C31/C32</f>
        <v>7.7978745865296642E-2</v>
      </c>
      <c r="E31" s="51">
        <f>E32-SUM(E11:E30)</f>
        <v>4004</v>
      </c>
      <c r="F31" s="52">
        <f>E31/E32</f>
        <v>8.0577971866132705E-2</v>
      </c>
      <c r="G31" s="53">
        <f>C31/E31-1</f>
        <v>-0.16983016983016985</v>
      </c>
    </row>
    <row r="32" spans="1:7" ht="14.45" customHeight="1" x14ac:dyDescent="0.25">
      <c r="A32" s="54"/>
      <c r="B32" s="55" t="s">
        <v>129</v>
      </c>
      <c r="C32" s="55">
        <v>42627</v>
      </c>
      <c r="D32" s="56">
        <v>1</v>
      </c>
      <c r="E32" s="55">
        <v>49691</v>
      </c>
      <c r="F32" s="56">
        <v>0.99999999999999822</v>
      </c>
      <c r="G32" s="57">
        <v>-0.1421585397758145</v>
      </c>
    </row>
    <row r="33" spans="1:1" ht="12" customHeight="1" x14ac:dyDescent="0.25">
      <c r="A33" s="5" t="s">
        <v>11</v>
      </c>
    </row>
    <row r="34" spans="1:1" x14ac:dyDescent="0.25">
      <c r="A34" t="s">
        <v>54</v>
      </c>
    </row>
    <row r="35" spans="1:1" x14ac:dyDescent="0.25">
      <c r="A35" s="2" t="s">
        <v>53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7" priority="17" operator="lessThan">
      <formula>0</formula>
    </cfRule>
  </conditionalFormatting>
  <conditionalFormatting sqref="G11:G15">
    <cfRule type="cellIs" dxfId="16" priority="4" operator="lessThan">
      <formula>0</formula>
    </cfRule>
  </conditionalFormatting>
  <conditionalFormatting sqref="G16:G30">
    <cfRule type="cellIs" dxfId="15" priority="3" operator="lessThan">
      <formula>0</formula>
    </cfRule>
  </conditionalFormatting>
  <conditionalFormatting sqref="C11:G30">
    <cfRule type="cellIs" dxfId="14" priority="2" operator="equal">
      <formula>0</formula>
    </cfRule>
  </conditionalFormatting>
  <conditionalFormatting sqref="G32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A2" sqref="A2:G2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26</v>
      </c>
      <c r="G1" s="12">
        <v>44902</v>
      </c>
    </row>
    <row r="2" spans="1:9" ht="14.45" customHeight="1" x14ac:dyDescent="0.25">
      <c r="A2" s="79" t="s">
        <v>34</v>
      </c>
      <c r="B2" s="79"/>
      <c r="C2" s="79"/>
      <c r="D2" s="79"/>
      <c r="E2" s="79"/>
      <c r="F2" s="79"/>
      <c r="G2" s="79"/>
      <c r="H2" s="3"/>
      <c r="I2" s="3"/>
    </row>
    <row r="3" spans="1:9" ht="14.45" customHeight="1" x14ac:dyDescent="0.25">
      <c r="A3" s="80" t="s">
        <v>35</v>
      </c>
      <c r="B3" s="80"/>
      <c r="C3" s="80"/>
      <c r="D3" s="80"/>
      <c r="E3" s="80"/>
      <c r="F3" s="80"/>
      <c r="G3" s="80"/>
      <c r="H3" s="4"/>
      <c r="I3" s="4"/>
    </row>
    <row r="4" spans="1:9" ht="14.45" customHeight="1" x14ac:dyDescent="0.25">
      <c r="A4" s="4"/>
      <c r="B4" s="4"/>
      <c r="C4" s="4"/>
      <c r="D4" s="4"/>
      <c r="E4" s="4"/>
      <c r="F4" s="4"/>
      <c r="G4" s="41" t="s">
        <v>10</v>
      </c>
      <c r="H4" s="4"/>
      <c r="I4" s="4"/>
    </row>
    <row r="5" spans="1:9" ht="14.45" customHeight="1" x14ac:dyDescent="0.25">
      <c r="A5" s="81" t="s">
        <v>0</v>
      </c>
      <c r="B5" s="81" t="s">
        <v>1</v>
      </c>
      <c r="C5" s="83" t="s">
        <v>126</v>
      </c>
      <c r="D5" s="83"/>
      <c r="E5" s="83"/>
      <c r="F5" s="83"/>
      <c r="G5" s="83"/>
    </row>
    <row r="6" spans="1:9" ht="14.45" customHeight="1" x14ac:dyDescent="0.25">
      <c r="A6" s="82"/>
      <c r="B6" s="82"/>
      <c r="C6" s="84" t="s">
        <v>127</v>
      </c>
      <c r="D6" s="84"/>
      <c r="E6" s="84"/>
      <c r="F6" s="84"/>
      <c r="G6" s="84"/>
    </row>
    <row r="7" spans="1:9" ht="14.45" customHeight="1" x14ac:dyDescent="0.25">
      <c r="A7" s="82"/>
      <c r="B7" s="82"/>
      <c r="C7" s="85">
        <v>2022</v>
      </c>
      <c r="D7" s="85"/>
      <c r="E7" s="85">
        <v>2021</v>
      </c>
      <c r="F7" s="85"/>
      <c r="G7" s="86" t="s">
        <v>3</v>
      </c>
    </row>
    <row r="8" spans="1:9" ht="14.25" customHeight="1" x14ac:dyDescent="0.25">
      <c r="A8" s="92" t="s">
        <v>4</v>
      </c>
      <c r="B8" s="92" t="s">
        <v>5</v>
      </c>
      <c r="C8" s="85"/>
      <c r="D8" s="85"/>
      <c r="E8" s="85"/>
      <c r="F8" s="85"/>
      <c r="G8" s="87"/>
    </row>
    <row r="9" spans="1:9" ht="14.45" customHeight="1" x14ac:dyDescent="0.25">
      <c r="A9" s="92"/>
      <c r="B9" s="92"/>
      <c r="C9" s="64" t="s">
        <v>6</v>
      </c>
      <c r="D9" s="65" t="s">
        <v>2</v>
      </c>
      <c r="E9" s="64" t="s">
        <v>6</v>
      </c>
      <c r="F9" s="65" t="s">
        <v>2</v>
      </c>
      <c r="G9" s="94" t="s">
        <v>7</v>
      </c>
    </row>
    <row r="10" spans="1:9" ht="14.45" customHeight="1" x14ac:dyDescent="0.25">
      <c r="A10" s="93"/>
      <c r="B10" s="93"/>
      <c r="C10" s="68" t="s">
        <v>8</v>
      </c>
      <c r="D10" s="69" t="s">
        <v>9</v>
      </c>
      <c r="E10" s="68" t="s">
        <v>8</v>
      </c>
      <c r="F10" s="69" t="s">
        <v>9</v>
      </c>
      <c r="G10" s="95"/>
    </row>
    <row r="11" spans="1:9" ht="14.45" customHeight="1" x14ac:dyDescent="0.25">
      <c r="A11" s="42">
        <v>1</v>
      </c>
      <c r="B11" s="43" t="s">
        <v>108</v>
      </c>
      <c r="C11" s="43">
        <v>2793</v>
      </c>
      <c r="D11" s="44">
        <v>0.37017892644135186</v>
      </c>
      <c r="E11" s="43">
        <v>2994</v>
      </c>
      <c r="F11" s="44">
        <v>0.37509396141317963</v>
      </c>
      <c r="G11" s="45">
        <v>-6.713426853707416E-2</v>
      </c>
    </row>
    <row r="12" spans="1:9" ht="14.45" customHeight="1" x14ac:dyDescent="0.25">
      <c r="A12" s="46">
        <v>2</v>
      </c>
      <c r="B12" s="47" t="s">
        <v>109</v>
      </c>
      <c r="C12" s="47">
        <v>765</v>
      </c>
      <c r="D12" s="48">
        <v>0.10139165009940358</v>
      </c>
      <c r="E12" s="47">
        <v>1052</v>
      </c>
      <c r="F12" s="48">
        <v>0.13179654221999498</v>
      </c>
      <c r="G12" s="49">
        <v>-0.27281368821292773</v>
      </c>
    </row>
    <row r="13" spans="1:9" ht="14.45" customHeight="1" x14ac:dyDescent="0.25">
      <c r="A13" s="42">
        <v>3</v>
      </c>
      <c r="B13" s="43" t="s">
        <v>14</v>
      </c>
      <c r="C13" s="43">
        <v>704</v>
      </c>
      <c r="D13" s="44">
        <v>9.3306825712392308E-2</v>
      </c>
      <c r="E13" s="43">
        <v>727</v>
      </c>
      <c r="F13" s="44">
        <v>9.107992984214483E-2</v>
      </c>
      <c r="G13" s="45">
        <v>-3.1636863823933936E-2</v>
      </c>
    </row>
    <row r="14" spans="1:9" ht="14.45" customHeight="1" x14ac:dyDescent="0.25">
      <c r="A14" s="46">
        <v>4</v>
      </c>
      <c r="B14" s="47" t="s">
        <v>110</v>
      </c>
      <c r="C14" s="47">
        <v>549</v>
      </c>
      <c r="D14" s="48">
        <v>7.2763419483101388E-2</v>
      </c>
      <c r="E14" s="47">
        <v>695</v>
      </c>
      <c r="F14" s="48">
        <v>8.7070909546479586E-2</v>
      </c>
      <c r="G14" s="49">
        <v>-0.21007194244604321</v>
      </c>
    </row>
    <row r="15" spans="1:9" ht="14.45" customHeight="1" x14ac:dyDescent="0.25">
      <c r="A15" s="42">
        <v>5</v>
      </c>
      <c r="B15" s="43" t="s">
        <v>19</v>
      </c>
      <c r="C15" s="43">
        <v>330</v>
      </c>
      <c r="D15" s="44">
        <v>4.37375745526839E-2</v>
      </c>
      <c r="E15" s="43">
        <v>416</v>
      </c>
      <c r="F15" s="44">
        <v>5.2117263843648211E-2</v>
      </c>
      <c r="G15" s="45">
        <v>-0.20673076923076927</v>
      </c>
    </row>
    <row r="16" spans="1:9" ht="14.45" customHeight="1" x14ac:dyDescent="0.25">
      <c r="A16" s="46">
        <v>6</v>
      </c>
      <c r="B16" s="47" t="s">
        <v>111</v>
      </c>
      <c r="C16" s="47">
        <v>298</v>
      </c>
      <c r="D16" s="48">
        <v>3.9496355202120609E-2</v>
      </c>
      <c r="E16" s="47">
        <v>248</v>
      </c>
      <c r="F16" s="48">
        <v>3.1069907291405664E-2</v>
      </c>
      <c r="G16" s="49">
        <v>0.20161290322580649</v>
      </c>
    </row>
    <row r="17" spans="1:8" ht="14.45" customHeight="1" x14ac:dyDescent="0.25">
      <c r="A17" s="42">
        <v>7</v>
      </c>
      <c r="B17" s="43" t="s">
        <v>113</v>
      </c>
      <c r="C17" s="43">
        <v>262</v>
      </c>
      <c r="D17" s="44">
        <v>3.472498343273691E-2</v>
      </c>
      <c r="E17" s="43">
        <v>164</v>
      </c>
      <c r="F17" s="44">
        <v>2.0546229015284391E-2</v>
      </c>
      <c r="G17" s="45">
        <v>0.59756097560975618</v>
      </c>
    </row>
    <row r="18" spans="1:8" ht="14.45" customHeight="1" x14ac:dyDescent="0.25">
      <c r="A18" s="46">
        <v>8</v>
      </c>
      <c r="B18" s="47" t="s">
        <v>112</v>
      </c>
      <c r="C18" s="47">
        <v>257</v>
      </c>
      <c r="D18" s="48">
        <v>3.4062292909211402E-2</v>
      </c>
      <c r="E18" s="47">
        <v>274</v>
      </c>
      <c r="F18" s="48">
        <v>3.4327236281633679E-2</v>
      </c>
      <c r="G18" s="49">
        <v>-6.2043795620437936E-2</v>
      </c>
    </row>
    <row r="19" spans="1:8" ht="14.45" customHeight="1" x14ac:dyDescent="0.25">
      <c r="A19" s="42">
        <v>9</v>
      </c>
      <c r="B19" s="43" t="s">
        <v>116</v>
      </c>
      <c r="C19" s="43">
        <v>187</v>
      </c>
      <c r="D19" s="44">
        <v>2.4784625579854207E-2</v>
      </c>
      <c r="E19" s="43">
        <v>109</v>
      </c>
      <c r="F19" s="44">
        <v>1.3655725382109747E-2</v>
      </c>
      <c r="G19" s="45">
        <v>0.71559633027522929</v>
      </c>
    </row>
    <row r="20" spans="1:8" ht="14.45" customHeight="1" x14ac:dyDescent="0.25">
      <c r="A20" s="46">
        <v>10</v>
      </c>
      <c r="B20" s="47" t="s">
        <v>114</v>
      </c>
      <c r="C20" s="47">
        <v>184</v>
      </c>
      <c r="D20" s="48">
        <v>2.43870112657389E-2</v>
      </c>
      <c r="E20" s="47">
        <v>280</v>
      </c>
      <c r="F20" s="48">
        <v>3.5078927587070909E-2</v>
      </c>
      <c r="G20" s="49">
        <v>-0.34285714285714286</v>
      </c>
    </row>
    <row r="21" spans="1:8" ht="14.45" customHeight="1" x14ac:dyDescent="0.25">
      <c r="A21" s="42">
        <v>11</v>
      </c>
      <c r="B21" s="43" t="s">
        <v>115</v>
      </c>
      <c r="C21" s="43">
        <v>180</v>
      </c>
      <c r="D21" s="44">
        <v>2.3856858846918488E-2</v>
      </c>
      <c r="E21" s="43">
        <v>184</v>
      </c>
      <c r="F21" s="44">
        <v>2.3051866700075169E-2</v>
      </c>
      <c r="G21" s="45">
        <v>-2.1739130434782594E-2</v>
      </c>
    </row>
    <row r="22" spans="1:8" ht="14.45" customHeight="1" x14ac:dyDescent="0.25">
      <c r="A22" s="46">
        <v>12</v>
      </c>
      <c r="B22" s="47" t="s">
        <v>23</v>
      </c>
      <c r="C22" s="47">
        <v>122</v>
      </c>
      <c r="D22" s="48">
        <v>1.6169648774022532E-2</v>
      </c>
      <c r="E22" s="47">
        <v>93</v>
      </c>
      <c r="F22" s="48">
        <v>1.1651215234277123E-2</v>
      </c>
      <c r="G22" s="49">
        <v>0.31182795698924726</v>
      </c>
    </row>
    <row r="23" spans="1:8" ht="14.45" customHeight="1" x14ac:dyDescent="0.25">
      <c r="A23" s="42">
        <v>13</v>
      </c>
      <c r="B23" s="43" t="s">
        <v>118</v>
      </c>
      <c r="C23" s="43">
        <v>120</v>
      </c>
      <c r="D23" s="44">
        <v>1.5904572564612324E-2</v>
      </c>
      <c r="E23" s="43">
        <v>91</v>
      </c>
      <c r="F23" s="44">
        <v>1.1400651465798045E-2</v>
      </c>
      <c r="G23" s="45">
        <v>0.31868131868131866</v>
      </c>
    </row>
    <row r="24" spans="1:8" ht="14.45" customHeight="1" x14ac:dyDescent="0.25">
      <c r="A24" s="46">
        <v>14</v>
      </c>
      <c r="B24" s="47" t="s">
        <v>119</v>
      </c>
      <c r="C24" s="47">
        <v>118</v>
      </c>
      <c r="D24" s="48">
        <v>1.563949635520212E-2</v>
      </c>
      <c r="E24" s="47">
        <v>74</v>
      </c>
      <c r="F24" s="48">
        <v>9.2708594337258827E-3</v>
      </c>
      <c r="G24" s="49">
        <v>0.59459459459459452</v>
      </c>
    </row>
    <row r="25" spans="1:8" ht="14.45" customHeight="1" x14ac:dyDescent="0.25">
      <c r="A25" s="42">
        <v>15</v>
      </c>
      <c r="B25" s="43" t="s">
        <v>117</v>
      </c>
      <c r="C25" s="43">
        <v>107</v>
      </c>
      <c r="D25" s="44">
        <v>1.418157720344599E-2</v>
      </c>
      <c r="E25" s="43">
        <v>99</v>
      </c>
      <c r="F25" s="44">
        <v>1.2402906539714357E-2</v>
      </c>
      <c r="G25" s="45">
        <v>8.0808080808080884E-2</v>
      </c>
    </row>
    <row r="26" spans="1:8" ht="14.45" customHeight="1" x14ac:dyDescent="0.25">
      <c r="A26" s="70"/>
      <c r="B26" s="71" t="s">
        <v>130</v>
      </c>
      <c r="C26" s="71">
        <f>C27-SUM(C11:C25)</f>
        <v>569</v>
      </c>
      <c r="D26" s="72">
        <f>C26/C27</f>
        <v>7.5414181577203449E-2</v>
      </c>
      <c r="E26" s="71">
        <f>E27-SUM(E11:E25)</f>
        <v>482</v>
      </c>
      <c r="F26" s="72">
        <f>E26/E27</f>
        <v>6.0385868203457781E-2</v>
      </c>
      <c r="G26" s="73">
        <f>C26/E26-1</f>
        <v>0.18049792531120334</v>
      </c>
    </row>
    <row r="27" spans="1:8" x14ac:dyDescent="0.25">
      <c r="A27" s="54"/>
      <c r="B27" s="55" t="s">
        <v>129</v>
      </c>
      <c r="C27" s="55">
        <v>7545</v>
      </c>
      <c r="D27" s="56">
        <v>1</v>
      </c>
      <c r="E27" s="55">
        <v>7982</v>
      </c>
      <c r="F27" s="56">
        <v>1.0000000000000004</v>
      </c>
      <c r="G27" s="57">
        <v>-5.4748183412678508E-2</v>
      </c>
    </row>
    <row r="28" spans="1:8" x14ac:dyDescent="0.25">
      <c r="A28" s="5" t="s">
        <v>11</v>
      </c>
      <c r="H28" s="6"/>
    </row>
    <row r="29" spans="1:8" ht="13.5" customHeight="1" x14ac:dyDescent="0.25">
      <c r="A29" t="s">
        <v>54</v>
      </c>
    </row>
    <row r="30" spans="1:8" x14ac:dyDescent="0.25">
      <c r="A30" s="2" t="s">
        <v>53</v>
      </c>
    </row>
    <row r="49" spans="1:1" x14ac:dyDescent="0.25">
      <c r="A49" t="s">
        <v>26</v>
      </c>
    </row>
    <row r="50" spans="1:1" x14ac:dyDescent="0.25">
      <c r="A50" s="2" t="s">
        <v>53</v>
      </c>
    </row>
    <row r="51" spans="1:1" x14ac:dyDescent="0.25">
      <c r="A51" s="7"/>
    </row>
    <row r="52" spans="1:1" x14ac:dyDescent="0.25">
      <c r="A52" s="2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G26">
    <cfRule type="cellIs" dxfId="12" priority="42" operator="lessThan">
      <formula>0</formula>
    </cfRule>
  </conditionalFormatting>
  <conditionalFormatting sqref="G11:G15">
    <cfRule type="cellIs" dxfId="11" priority="10" operator="lessThan">
      <formula>0</formula>
    </cfRule>
  </conditionalFormatting>
  <conditionalFormatting sqref="G16:G25">
    <cfRule type="cellIs" dxfId="10" priority="9" operator="lessThan">
      <formula>0</formula>
    </cfRule>
  </conditionalFormatting>
  <conditionalFormatting sqref="C11:G25">
    <cfRule type="cellIs" dxfId="9" priority="8" operator="equal">
      <formula>0</formula>
    </cfRule>
  </conditionalFormatting>
  <conditionalFormatting sqref="G27">
    <cfRule type="cellIs" dxfId="8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A2" sqref="A2:G2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7" x14ac:dyDescent="0.25">
      <c r="A1" t="s">
        <v>26</v>
      </c>
      <c r="G1" s="12">
        <v>44902</v>
      </c>
    </row>
    <row r="2" spans="1:7" x14ac:dyDescent="0.25">
      <c r="A2" s="79" t="s">
        <v>36</v>
      </c>
      <c r="B2" s="79"/>
      <c r="C2" s="79"/>
      <c r="D2" s="79"/>
      <c r="E2" s="79"/>
      <c r="F2" s="79"/>
      <c r="G2" s="79"/>
    </row>
    <row r="3" spans="1:7" x14ac:dyDescent="0.25">
      <c r="A3" s="80" t="s">
        <v>37</v>
      </c>
      <c r="B3" s="80"/>
      <c r="C3" s="80"/>
      <c r="D3" s="80"/>
      <c r="E3" s="80"/>
      <c r="F3" s="80"/>
      <c r="G3" s="80"/>
    </row>
    <row r="4" spans="1:7" ht="15" customHeight="1" x14ac:dyDescent="0.25">
      <c r="A4" s="11"/>
      <c r="B4" s="11"/>
      <c r="C4" s="11"/>
      <c r="D4" s="11"/>
      <c r="E4" s="11"/>
      <c r="F4" s="11"/>
      <c r="G4" s="41" t="s">
        <v>10</v>
      </c>
    </row>
    <row r="5" spans="1:7" ht="14.45" customHeight="1" x14ac:dyDescent="0.25">
      <c r="A5" s="81" t="s">
        <v>0</v>
      </c>
      <c r="B5" s="81" t="s">
        <v>1</v>
      </c>
      <c r="C5" s="83" t="s">
        <v>126</v>
      </c>
      <c r="D5" s="83"/>
      <c r="E5" s="83"/>
      <c r="F5" s="83"/>
      <c r="G5" s="83"/>
    </row>
    <row r="6" spans="1:7" ht="15" customHeight="1" x14ac:dyDescent="0.25">
      <c r="A6" s="82"/>
      <c r="B6" s="82"/>
      <c r="C6" s="84" t="s">
        <v>127</v>
      </c>
      <c r="D6" s="84"/>
      <c r="E6" s="84"/>
      <c r="F6" s="84"/>
      <c r="G6" s="84"/>
    </row>
    <row r="7" spans="1:7" ht="15" customHeight="1" x14ac:dyDescent="0.25">
      <c r="A7" s="82"/>
      <c r="B7" s="82"/>
      <c r="C7" s="85">
        <v>2022</v>
      </c>
      <c r="D7" s="85"/>
      <c r="E7" s="85">
        <v>2021</v>
      </c>
      <c r="F7" s="85"/>
      <c r="G7" s="86" t="s">
        <v>3</v>
      </c>
    </row>
    <row r="8" spans="1:7" ht="15" customHeight="1" x14ac:dyDescent="0.25">
      <c r="A8" s="92" t="s">
        <v>4</v>
      </c>
      <c r="B8" s="92" t="s">
        <v>5</v>
      </c>
      <c r="C8" s="85"/>
      <c r="D8" s="85"/>
      <c r="E8" s="85"/>
      <c r="F8" s="85"/>
      <c r="G8" s="87"/>
    </row>
    <row r="9" spans="1:7" ht="15" customHeight="1" x14ac:dyDescent="0.25">
      <c r="A9" s="92"/>
      <c r="B9" s="92"/>
      <c r="C9" s="64" t="s">
        <v>6</v>
      </c>
      <c r="D9" s="65" t="s">
        <v>2</v>
      </c>
      <c r="E9" s="64" t="s">
        <v>6</v>
      </c>
      <c r="F9" s="65" t="s">
        <v>2</v>
      </c>
      <c r="G9" s="94" t="s">
        <v>7</v>
      </c>
    </row>
    <row r="10" spans="1:7" ht="15" customHeight="1" x14ac:dyDescent="0.25">
      <c r="A10" s="93"/>
      <c r="B10" s="93"/>
      <c r="C10" s="68" t="s">
        <v>8</v>
      </c>
      <c r="D10" s="69" t="s">
        <v>9</v>
      </c>
      <c r="E10" s="68" t="s">
        <v>8</v>
      </c>
      <c r="F10" s="69" t="s">
        <v>9</v>
      </c>
      <c r="G10" s="95"/>
    </row>
    <row r="11" spans="1:7" x14ac:dyDescent="0.25">
      <c r="A11" s="42">
        <v>1</v>
      </c>
      <c r="B11" s="43" t="s">
        <v>38</v>
      </c>
      <c r="C11" s="74">
        <v>1696</v>
      </c>
      <c r="D11" s="44">
        <v>0.15921892602328203</v>
      </c>
      <c r="E11" s="74">
        <v>2266</v>
      </c>
      <c r="F11" s="44">
        <v>0.18337784251841061</v>
      </c>
      <c r="G11" s="45">
        <v>-0.25154457193292146</v>
      </c>
    </row>
    <row r="12" spans="1:7" x14ac:dyDescent="0.25">
      <c r="A12" s="46">
        <v>2</v>
      </c>
      <c r="B12" s="47" t="s">
        <v>39</v>
      </c>
      <c r="C12" s="75">
        <v>1505</v>
      </c>
      <c r="D12" s="48">
        <v>0.14128802102891475</v>
      </c>
      <c r="E12" s="75">
        <v>1304</v>
      </c>
      <c r="F12" s="48">
        <v>0.10552723152868819</v>
      </c>
      <c r="G12" s="49">
        <v>0.15414110429447847</v>
      </c>
    </row>
    <row r="13" spans="1:7" x14ac:dyDescent="0.25">
      <c r="A13" s="42">
        <v>3</v>
      </c>
      <c r="B13" s="43" t="s">
        <v>44</v>
      </c>
      <c r="C13" s="74">
        <v>967</v>
      </c>
      <c r="D13" s="44">
        <v>9.0781073976717988E-2</v>
      </c>
      <c r="E13" s="74">
        <v>1448</v>
      </c>
      <c r="F13" s="44">
        <v>0.11718054543983167</v>
      </c>
      <c r="G13" s="45">
        <v>-0.33218232044198892</v>
      </c>
    </row>
    <row r="14" spans="1:7" x14ac:dyDescent="0.25">
      <c r="A14" s="46">
        <v>4</v>
      </c>
      <c r="B14" s="47" t="s">
        <v>42</v>
      </c>
      <c r="C14" s="75">
        <v>946</v>
      </c>
      <c r="D14" s="48">
        <v>8.8809613218174988E-2</v>
      </c>
      <c r="E14" s="75">
        <v>1154</v>
      </c>
      <c r="F14" s="48">
        <v>9.3388362871247063E-2</v>
      </c>
      <c r="G14" s="49">
        <v>-0.18024263431542464</v>
      </c>
    </row>
    <row r="15" spans="1:7" x14ac:dyDescent="0.25">
      <c r="A15" s="42">
        <v>5</v>
      </c>
      <c r="B15" s="43" t="s">
        <v>41</v>
      </c>
      <c r="C15" s="74">
        <v>843</v>
      </c>
      <c r="D15" s="44">
        <v>7.9140067592940289E-2</v>
      </c>
      <c r="E15" s="74">
        <v>894</v>
      </c>
      <c r="F15" s="44">
        <v>7.2347657198349111E-2</v>
      </c>
      <c r="G15" s="45">
        <v>-5.7046979865771785E-2</v>
      </c>
    </row>
    <row r="16" spans="1:7" x14ac:dyDescent="0.25">
      <c r="A16" s="46">
        <v>6</v>
      </c>
      <c r="B16" s="47" t="s">
        <v>58</v>
      </c>
      <c r="C16" s="75">
        <v>797</v>
      </c>
      <c r="D16" s="48">
        <v>7.4821629740893722E-2</v>
      </c>
      <c r="E16" s="75">
        <v>675</v>
      </c>
      <c r="F16" s="48">
        <v>5.4624908958485069E-2</v>
      </c>
      <c r="G16" s="49">
        <v>0.18074074074074065</v>
      </c>
    </row>
    <row r="17" spans="1:8" x14ac:dyDescent="0.25">
      <c r="A17" s="42">
        <v>7</v>
      </c>
      <c r="B17" s="43" t="s">
        <v>40</v>
      </c>
      <c r="C17" s="74">
        <v>795</v>
      </c>
      <c r="D17" s="44">
        <v>7.4633871573413446E-2</v>
      </c>
      <c r="E17" s="74">
        <v>854</v>
      </c>
      <c r="F17" s="44">
        <v>6.911062555636481E-2</v>
      </c>
      <c r="G17" s="45">
        <v>-6.9086651053864134E-2</v>
      </c>
    </row>
    <row r="18" spans="1:8" x14ac:dyDescent="0.25">
      <c r="A18" s="46">
        <v>8</v>
      </c>
      <c r="B18" s="47" t="s">
        <v>46</v>
      </c>
      <c r="C18" s="75">
        <v>468</v>
      </c>
      <c r="D18" s="48">
        <v>4.3935411190386783E-2</v>
      </c>
      <c r="E18" s="75">
        <v>464</v>
      </c>
      <c r="F18" s="48">
        <v>3.7549567047017882E-2</v>
      </c>
      <c r="G18" s="49">
        <v>8.6206896551723755E-3</v>
      </c>
    </row>
    <row r="19" spans="1:8" x14ac:dyDescent="0.25">
      <c r="A19" s="42">
        <v>9</v>
      </c>
      <c r="B19" s="43" t="s">
        <v>45</v>
      </c>
      <c r="C19" s="74">
        <v>456</v>
      </c>
      <c r="D19" s="44">
        <v>4.2808862185505073E-2</v>
      </c>
      <c r="E19" s="74">
        <v>453</v>
      </c>
      <c r="F19" s="44">
        <v>3.6659383345472203E-2</v>
      </c>
      <c r="G19" s="45">
        <v>6.6225165562914245E-3</v>
      </c>
    </row>
    <row r="20" spans="1:8" x14ac:dyDescent="0.25">
      <c r="A20" s="46">
        <v>10</v>
      </c>
      <c r="B20" s="47" t="s">
        <v>43</v>
      </c>
      <c r="C20" s="75">
        <v>448</v>
      </c>
      <c r="D20" s="48">
        <v>4.2057829515583928E-2</v>
      </c>
      <c r="E20" s="75">
        <v>572</v>
      </c>
      <c r="F20" s="48">
        <v>4.6289552480375494E-2</v>
      </c>
      <c r="G20" s="49">
        <v>-0.21678321678321677</v>
      </c>
    </row>
    <row r="21" spans="1:8" x14ac:dyDescent="0.25">
      <c r="A21" s="42">
        <v>11</v>
      </c>
      <c r="B21" s="43" t="s">
        <v>94</v>
      </c>
      <c r="C21" s="74">
        <v>334</v>
      </c>
      <c r="D21" s="44">
        <v>3.1355613969207663E-2</v>
      </c>
      <c r="E21" s="74">
        <v>342</v>
      </c>
      <c r="F21" s="44">
        <v>2.7676620538965767E-2</v>
      </c>
      <c r="G21" s="45">
        <v>-2.3391812865497075E-2</v>
      </c>
    </row>
    <row r="22" spans="1:8" x14ac:dyDescent="0.25">
      <c r="A22" s="46">
        <v>12</v>
      </c>
      <c r="B22" s="47" t="s">
        <v>65</v>
      </c>
      <c r="C22" s="75">
        <v>272</v>
      </c>
      <c r="D22" s="48">
        <v>2.5535110777318813E-2</v>
      </c>
      <c r="E22" s="75">
        <v>334</v>
      </c>
      <c r="F22" s="48">
        <v>2.7029214210568909E-2</v>
      </c>
      <c r="G22" s="49">
        <v>-0.18562874251497008</v>
      </c>
    </row>
    <row r="23" spans="1:8" x14ac:dyDescent="0.25">
      <c r="A23" s="42">
        <v>13</v>
      </c>
      <c r="B23" s="43" t="s">
        <v>95</v>
      </c>
      <c r="C23" s="74">
        <v>267</v>
      </c>
      <c r="D23" s="44">
        <v>2.5065715358618099E-2</v>
      </c>
      <c r="E23" s="74">
        <v>277</v>
      </c>
      <c r="F23" s="44">
        <v>2.2416444120741279E-2</v>
      </c>
      <c r="G23" s="45">
        <v>-3.6101083032490933E-2</v>
      </c>
    </row>
    <row r="24" spans="1:8" x14ac:dyDescent="0.25">
      <c r="A24" s="46">
        <v>14</v>
      </c>
      <c r="B24" s="47" t="s">
        <v>106</v>
      </c>
      <c r="C24" s="75">
        <v>166</v>
      </c>
      <c r="D24" s="48">
        <v>1.5583927900863688E-2</v>
      </c>
      <c r="E24" s="75">
        <v>360</v>
      </c>
      <c r="F24" s="48">
        <v>2.9133284777858703E-2</v>
      </c>
      <c r="G24" s="49">
        <v>-0.53888888888888886</v>
      </c>
    </row>
    <row r="25" spans="1:8" x14ac:dyDescent="0.25">
      <c r="A25" s="42">
        <v>15</v>
      </c>
      <c r="B25" s="43" t="s">
        <v>90</v>
      </c>
      <c r="C25" s="74">
        <v>92</v>
      </c>
      <c r="D25" s="44">
        <v>8.636875704093128E-3</v>
      </c>
      <c r="E25" s="74">
        <v>426</v>
      </c>
      <c r="F25" s="44">
        <v>3.4474386987132802E-2</v>
      </c>
      <c r="G25" s="45">
        <v>-0.784037558685446</v>
      </c>
    </row>
    <row r="26" spans="1:8" hidden="1" x14ac:dyDescent="0.25">
      <c r="A26" s="42"/>
      <c r="B26" s="43"/>
      <c r="C26" s="74"/>
      <c r="D26" s="61"/>
      <c r="E26" s="74"/>
      <c r="F26" s="61"/>
      <c r="G26" s="61"/>
    </row>
    <row r="27" spans="1:8" x14ac:dyDescent="0.25">
      <c r="A27" s="63"/>
      <c r="B27" s="51" t="s">
        <v>130</v>
      </c>
      <c r="C27" s="76">
        <f>C28-SUM(C11:C25)</f>
        <v>600</v>
      </c>
      <c r="D27" s="52">
        <f>C27/C28</f>
        <v>5.6327450244085621E-2</v>
      </c>
      <c r="E27" s="76">
        <f>E28-SUM(E11:E25)</f>
        <v>534</v>
      </c>
      <c r="F27" s="52">
        <f>E27/E28</f>
        <v>4.3214372420490407E-2</v>
      </c>
      <c r="G27" s="53">
        <f>C27/E27-1</f>
        <v>0.12359550561797761</v>
      </c>
    </row>
    <row r="28" spans="1:8" x14ac:dyDescent="0.25">
      <c r="A28" s="54"/>
      <c r="B28" s="55" t="s">
        <v>129</v>
      </c>
      <c r="C28" s="77">
        <v>10652</v>
      </c>
      <c r="D28" s="56">
        <v>1</v>
      </c>
      <c r="E28" s="77">
        <v>12357</v>
      </c>
      <c r="F28" s="56">
        <v>1</v>
      </c>
      <c r="G28" s="57">
        <v>-0.13797847373958083</v>
      </c>
    </row>
    <row r="29" spans="1:8" x14ac:dyDescent="0.25">
      <c r="A29" s="6" t="s">
        <v>96</v>
      </c>
      <c r="H29" s="6"/>
    </row>
    <row r="30" spans="1:8" x14ac:dyDescent="0.25">
      <c r="A30" s="8" t="s">
        <v>47</v>
      </c>
    </row>
    <row r="31" spans="1:8" x14ac:dyDescent="0.25">
      <c r="A31" t="s">
        <v>54</v>
      </c>
    </row>
    <row r="32" spans="1:8" x14ac:dyDescent="0.25">
      <c r="A32" s="7" t="s">
        <v>97</v>
      </c>
    </row>
    <row r="33" spans="1:1" x14ac:dyDescent="0.25">
      <c r="A33" s="2" t="s">
        <v>53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G26:G27">
    <cfRule type="cellIs" dxfId="7" priority="12" operator="lessThan">
      <formula>0</formula>
    </cfRule>
  </conditionalFormatting>
  <conditionalFormatting sqref="C26:G26">
    <cfRule type="cellIs" dxfId="6" priority="11" operator="equal">
      <formula>0</formula>
    </cfRule>
  </conditionalFormatting>
  <conditionalFormatting sqref="G11:G15">
    <cfRule type="cellIs" dxfId="5" priority="6" operator="lessThan">
      <formula>0</formula>
    </cfRule>
  </conditionalFormatting>
  <conditionalFormatting sqref="G16:G25">
    <cfRule type="cellIs" dxfId="4" priority="5" operator="lessThan">
      <formula>0</formula>
    </cfRule>
  </conditionalFormatting>
  <conditionalFormatting sqref="D11:D25 F11:G25">
    <cfRule type="cellIs" dxfId="3" priority="4" operator="equal">
      <formula>0</formula>
    </cfRule>
  </conditionalFormatting>
  <conditionalFormatting sqref="C11:C25">
    <cfRule type="cellIs" dxfId="2" priority="3" operator="equal">
      <formula>0</formula>
    </cfRule>
  </conditionalFormatting>
  <conditionalFormatting sqref="E11:E25">
    <cfRule type="cellIs" dxfId="1" priority="2" operator="equal">
      <formula>0</formula>
    </cfRule>
  </conditionalFormatting>
  <conditionalFormatting sqref="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2015-05-08T08:54:12Z</cp:lastPrinted>
  <dcterms:created xsi:type="dcterms:W3CDTF">2011-02-21T10:08:17Z</dcterms:created>
  <dcterms:modified xsi:type="dcterms:W3CDTF">2022-12-07T13:36:50Z</dcterms:modified>
</cp:coreProperties>
</file>