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10\PiN\"/>
    </mc:Choice>
  </mc:AlternateContent>
  <xr:revisionPtr revIDLastSave="0" documentId="13_ncr:1_{DE5D1112-F320-4BB5-A9F8-EBA94DE0A1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externalReferences>
    <externalReference r:id="rId7"/>
    <externalReference r:id="rId8"/>
    <externalReference r:id="rId9"/>
    <externalReference r:id="rId10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9" l="1"/>
  <c r="F27" i="19" s="1"/>
  <c r="C27" i="19"/>
  <c r="G27" i="19" s="1"/>
  <c r="C26" i="15"/>
  <c r="D26" i="15" s="1"/>
  <c r="E26" i="15"/>
  <c r="F26" i="15" s="1"/>
  <c r="D27" i="19" l="1"/>
  <c r="G26" i="15"/>
  <c r="C31" i="13"/>
  <c r="E31" i="13" l="1"/>
  <c r="F31" i="13" s="1"/>
  <c r="E31" i="12"/>
  <c r="F31" i="12" s="1"/>
  <c r="C31" i="12"/>
  <c r="E31" i="14"/>
  <c r="F31" i="14" s="1"/>
  <c r="C31" i="14"/>
  <c r="D31" i="13"/>
  <c r="G31" i="12" l="1"/>
  <c r="G31" i="14"/>
  <c r="G31" i="13"/>
  <c r="D31" i="14"/>
  <c r="D31" i="12"/>
</calcChain>
</file>

<file path=xl/sharedStrings.xml><?xml version="1.0" encoding="utf-8"?>
<sst xmlns="http://schemas.openxmlformats.org/spreadsheetml/2006/main" count="260" uniqueCount="131">
  <si>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</si>
  <si>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</si>
  <si>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</si>
  <si>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</si>
  <si>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</si>
  <si>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</si>
  <si>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</si>
  <si>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</si>
  <si>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</si>
  <si>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</si>
  <si>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</si>
  <si>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</si>
  <si>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</si>
  <si>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</si>
  <si>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</si>
  <si>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</si>
  <si>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</si>
  <si>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</si>
  <si>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</si>
  <si>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</si>
  <si>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</si>
  <si>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</si>
  <si>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</si>
  <si>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</si>
  <si>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</si>
  <si>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</si>
  <si>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</si>
  <si>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</si>
  <si>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</si>
  <si>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</si>
  <si>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</si>
  <si>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</si>
  <si>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</si>
  <si>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</si>
  <si>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</si>
  <si>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</si>
  <si>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</si>
  <si>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</si>
  <si>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</si>
  <si>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</si>
  <si>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</si>
  <si>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</si>
  <si>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</si>
  <si>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</si>
  <si>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</si>
  <si>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</si>
  <si>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</si>
  <si>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</si>
  <si>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</si>
  <si>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</si>
  <si>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</si>
  <si>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BERGER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</si>
  <si>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</si>
  <si>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</si>
  <si>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</si>
  <si>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</si>
  <si>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</si>
  <si>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</si>
  <si>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</si>
  <si>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WIDPOL</t>
  </si>
  <si>
    <t>MASSEY FERGUSON</t>
  </si>
  <si>
    <t>GŁOWACZ</t>
  </si>
  <si>
    <t>MARTZ</t>
  </si>
  <si>
    <t>SYLAND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</si>
  <si>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</si>
  <si>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</si>
  <si>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</si>
  <si>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</si>
  <si>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</si>
  <si>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</si>
  <si>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</si>
  <si>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</si>
  <si>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</si>
  <si>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</si>
  <si>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</si>
  <si>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</si>
  <si>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</si>
  <si>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</si>
  <si>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</si>
  <si>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</si>
  <si>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</si>
  <si>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</si>
  <si>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</si>
  <si>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</si>
  <si>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</si>
  <si>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</si>
  <si>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</si>
  <si>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</si>
  <si>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MHS</t>
  </si>
  <si>
    <t>CARRO</t>
  </si>
  <si>
    <t>GNIOTPOL</t>
  </si>
  <si>
    <t>BENALU</t>
  </si>
  <si>
    <t>ARBOS</t>
  </si>
  <si>
    <t>PRZYCZEPY, DMC&gt;3.5T</t>
  </si>
  <si>
    <t>NACZEPY, DMC&gt;3.5T</t>
  </si>
  <si>
    <t>FFB FELDBINDER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</si>
  <si>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</si>
  <si>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</si>
  <si>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</si>
  <si>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</si>
  <si>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CHEREAU</t>
  </si>
  <si>
    <t>TEMARED</t>
  </si>
  <si>
    <t>D-TEC</t>
  </si>
  <si>
    <t>LAMBERET</t>
  </si>
  <si>
    <t>SPAWLINE</t>
  </si>
  <si>
    <t>REDOS</t>
  </si>
  <si>
    <t>FRACHT</t>
  </si>
  <si>
    <t>STIM</t>
  </si>
  <si>
    <t>LOVOL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</si>
  <si>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</si>
  <si>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</si>
  <si>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</si>
  <si>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</si>
  <si>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</si>
  <si>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</si>
  <si>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</si>
  <si>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</si>
  <si>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</si>
  <si>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</si>
  <si>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GOMAR</t>
  </si>
  <si>
    <t>TECHMONT</t>
  </si>
  <si>
    <t>BBC</t>
  </si>
  <si>
    <t>CIMC</t>
  </si>
  <si>
    <t>KNAPEN</t>
  </si>
  <si>
    <t>MIRO-CAR1</t>
  </si>
  <si>
    <t>2022
Paź</t>
  </si>
  <si>
    <t>2021
Paź</t>
  </si>
  <si>
    <t>2022
Sty - Paź</t>
  </si>
  <si>
    <t>2021
Sty - Paź</t>
  </si>
  <si>
    <t>Rok narastająco Styczeń - Październik</t>
  </si>
  <si>
    <t>YTD January -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</si>
</sst>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00\ _z_ł_-;\-* #,##0.0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8"/>
      <color theme="1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5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left" wrapText="1" inden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2" fillId="0" borderId="16" xfId="5" applyFont="1" applyBorder="1" applyAlignment="1">
      <alignment horizontal="right" vertical="center"/>
    </xf>
    <xf numFmtId="0" fontId="13" fillId="2" borderId="4" xfId="5" applyFont="1" applyFill="1" applyBorder="1" applyAlignment="1">
      <alignment horizontal="center" vertical="center" wrapText="1"/>
    </xf>
    <xf numFmtId="0" fontId="3" fillId="0" borderId="6" xfId="5" applyFont="1" applyBorder="1" applyAlignment="1">
      <alignment vertical="center"/>
    </xf>
    <xf numFmtId="0" fontId="3" fillId="0" borderId="7" xfId="5" applyFont="1" applyBorder="1" applyAlignment="1">
      <alignment vertical="center"/>
    </xf>
    <xf numFmtId="0" fontId="4" fillId="2" borderId="3" xfId="5" applyFont="1" applyFill="1" applyBorder="1" applyAlignment="1">
      <alignment vertical="center"/>
    </xf>
    <xf numFmtId="0" fontId="14" fillId="0" borderId="0" xfId="0" applyFont="1"/>
    <xf numFmtId="0" fontId="3" fillId="2" borderId="3" xfId="5" applyFont="1" applyFill="1" applyBorder="1"/>
    <xf numFmtId="165" fontId="3" fillId="0" borderId="17" xfId="9" applyNumberFormat="1" applyFont="1" applyFill="1" applyBorder="1" applyAlignment="1">
      <alignment vertical="center"/>
    </xf>
    <xf numFmtId="0" fontId="13" fillId="2" borderId="7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 indent="1"/>
    </xf>
    <xf numFmtId="0" fontId="15" fillId="0" borderId="8" xfId="0" applyFont="1" applyBorder="1" applyAlignment="1">
      <alignment horizontal="left" wrapText="1" indent="1"/>
    </xf>
    <xf numFmtId="0" fontId="11" fillId="0" borderId="9" xfId="0" applyFont="1" applyBorder="1" applyAlignment="1">
      <alignment horizontal="left" wrapText="1" indent="1"/>
    </xf>
    <xf numFmtId="0" fontId="4" fillId="0" borderId="0" xfId="5" applyFont="1" applyAlignment="1">
      <alignment vertical="center"/>
    </xf>
    <xf numFmtId="0" fontId="16" fillId="0" borderId="0" xfId="5" applyFont="1" applyAlignment="1">
      <alignment vertical="center"/>
    </xf>
    <xf numFmtId="0" fontId="15" fillId="0" borderId="0" xfId="0" applyFont="1" applyAlignment="1">
      <alignment horizontal="left" vertical="top" indent="1"/>
    </xf>
    <xf numFmtId="0" fontId="2" fillId="0" borderId="0" xfId="5"/>
    <xf numFmtId="0" fontId="17" fillId="0" borderId="0" xfId="5" applyFont="1"/>
    <xf numFmtId="0" fontId="18" fillId="0" borderId="0" xfId="0" applyFont="1"/>
    <xf numFmtId="0" fontId="3" fillId="0" borderId="7" xfId="5" applyFont="1" applyBorder="1" applyAlignment="1">
      <alignment horizontal="center" vertical="center"/>
    </xf>
    <xf numFmtId="165" fontId="4" fillId="2" borderId="6" xfId="5" applyNumberFormat="1" applyFont="1" applyFill="1" applyBorder="1" applyAlignment="1">
      <alignment vertical="center"/>
    </xf>
    <xf numFmtId="166" fontId="0" fillId="0" borderId="0" xfId="0" applyNumberFormat="1"/>
    <xf numFmtId="0" fontId="3" fillId="0" borderId="3" xfId="5" applyFont="1" applyBorder="1" applyAlignment="1">
      <alignment vertical="center"/>
    </xf>
    <xf numFmtId="0" fontId="3" fillId="0" borderId="3" xfId="5" applyFont="1" applyBorder="1"/>
    <xf numFmtId="0" fontId="3" fillId="0" borderId="1" xfId="5" applyFont="1" applyBorder="1" applyAlignment="1">
      <alignment vertical="center"/>
    </xf>
    <xf numFmtId="165" fontId="3" fillId="0" borderId="3" xfId="9" applyNumberFormat="1" applyFont="1" applyFill="1" applyBorder="1" applyAlignment="1">
      <alignment vertical="center"/>
    </xf>
    <xf numFmtId="0" fontId="3" fillId="0" borderId="16" xfId="5" applyFont="1" applyBorder="1" applyAlignment="1">
      <alignment horizontal="right" vertical="center"/>
    </xf>
    <xf numFmtId="0" fontId="19" fillId="0" borderId="0" xfId="5" applyFont="1" applyAlignment="1">
      <alignment vertical="center"/>
    </xf>
    <xf numFmtId="165" fontId="3" fillId="0" borderId="18" xfId="9" applyNumberFormat="1" applyFont="1" applyFill="1" applyBorder="1" applyAlignment="1">
      <alignment vertical="center"/>
    </xf>
    <xf numFmtId="0" fontId="3" fillId="2" borderId="10" xfId="5" applyFont="1" applyFill="1" applyBorder="1" applyAlignment="1">
      <alignment horizontal="center" wrapText="1"/>
    </xf>
    <xf numFmtId="3" fontId="3" fillId="0" borderId="7" xfId="5" applyNumberFormat="1" applyFont="1" applyBorder="1" applyAlignment="1">
      <alignment vertical="center"/>
    </xf>
    <xf numFmtId="3" fontId="4" fillId="2" borderId="7" xfId="5" applyNumberFormat="1" applyFont="1" applyFill="1" applyBorder="1" applyAlignment="1">
      <alignment vertical="center"/>
    </xf>
    <xf numFmtId="165" fontId="3" fillId="0" borderId="11" xfId="9" applyNumberFormat="1" applyFont="1" applyFill="1" applyBorder="1" applyAlignment="1">
      <alignment vertical="center"/>
    </xf>
    <xf numFmtId="3" fontId="3" fillId="0" borderId="1" xfId="5" applyNumberFormat="1" applyFont="1" applyBorder="1" applyAlignment="1">
      <alignment vertical="center"/>
    </xf>
    <xf numFmtId="165" fontId="3" fillId="0" borderId="4" xfId="9" applyNumberFormat="1" applyFont="1" applyFill="1" applyBorder="1" applyAlignment="1">
      <alignment vertical="center"/>
    </xf>
    <xf numFmtId="0" fontId="16" fillId="0" borderId="0" xfId="5" applyFont="1" applyAlignment="1">
      <alignment horizontal="center" vertical="center"/>
    </xf>
    <xf numFmtId="14" fontId="0" fillId="0" borderId="0" xfId="0" applyNumberFormat="1" applyAlignment="1">
      <alignment horizontal="right"/>
    </xf>
    <xf numFmtId="165" fontId="3" fillId="0" borderId="13" xfId="12" applyNumberFormat="1" applyFont="1" applyFill="1" applyBorder="1" applyAlignment="1">
      <alignment vertical="center"/>
    </xf>
    <xf numFmtId="165" fontId="3" fillId="0" borderId="11" xfId="12" applyNumberFormat="1" applyFont="1" applyFill="1" applyBorder="1" applyAlignment="1">
      <alignment vertical="center"/>
    </xf>
    <xf numFmtId="165" fontId="9" fillId="0" borderId="0" xfId="12" applyNumberFormat="1" applyFont="1"/>
    <xf numFmtId="0" fontId="15" fillId="0" borderId="0" xfId="0" applyFont="1" applyAlignment="1">
      <alignment horizontal="left" vertical="top" wrapText="1" indent="1"/>
    </xf>
    <xf numFmtId="0" fontId="11" fillId="2" borderId="6" xfId="0" applyFont="1" applyFill="1" applyBorder="1" applyAlignment="1">
      <alignment horizontal="center" vertical="center" wrapText="1"/>
    </xf>
    <xf numFmtId="166" fontId="5" fillId="2" borderId="3" xfId="1" applyNumberFormat="1" applyFont="1" applyFill="1" applyBorder="1" applyAlignment="1">
      <alignment horizontal="center" vertical="center" wrapText="1"/>
    </xf>
    <xf numFmtId="166" fontId="11" fillId="0" borderId="3" xfId="1" applyNumberFormat="1" applyFont="1" applyBorder="1" applyAlignment="1">
      <alignment horizontal="center"/>
    </xf>
    <xf numFmtId="165" fontId="11" fillId="0" borderId="3" xfId="8" applyNumberFormat="1" applyFont="1" applyBorder="1" applyAlignment="1">
      <alignment horizontal="center"/>
    </xf>
    <xf numFmtId="166" fontId="11" fillId="0" borderId="5" xfId="1" applyNumberFormat="1" applyFont="1" applyBorder="1" applyAlignment="1">
      <alignment horizontal="center"/>
    </xf>
    <xf numFmtId="165" fontId="11" fillId="0" borderId="5" xfId="8" applyNumberFormat="1" applyFont="1" applyBorder="1" applyAlignment="1">
      <alignment horizontal="center"/>
    </xf>
    <xf numFmtId="166" fontId="11" fillId="2" borderId="3" xfId="1" applyNumberFormat="1" applyFont="1" applyFill="1" applyBorder="1" applyAlignment="1">
      <alignment horizontal="center"/>
    </xf>
    <xf numFmtId="165" fontId="11" fillId="2" borderId="3" xfId="8" applyNumberFormat="1" applyFont="1" applyFill="1" applyBorder="1" applyAlignment="1">
      <alignment horizontal="center"/>
    </xf>
    <xf numFmtId="166" fontId="11" fillId="0" borderId="14" xfId="1" applyNumberFormat="1" applyFont="1" applyBorder="1" applyAlignment="1">
      <alignment horizontal="center"/>
    </xf>
    <xf numFmtId="165" fontId="11" fillId="0" borderId="14" xfId="8" applyNumberFormat="1" applyFont="1" applyBorder="1" applyAlignment="1">
      <alignment horizontal="center"/>
    </xf>
    <xf numFmtId="0" fontId="3" fillId="0" borderId="9" xfId="5" applyFont="1" applyBorder="1" applyAlignment="1">
      <alignment horizontal="center" vertical="center"/>
    </xf>
    <xf numFmtId="0" fontId="3" fillId="0" borderId="14" xfId="5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0" fontId="3" fillId="0" borderId="5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10" fontId="3" fillId="0" borderId="10" xfId="9" applyNumberFormat="1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0" fontId="3" fillId="0" borderId="8" xfId="9" applyNumberFormat="1" applyFont="1" applyBorder="1" applyAlignment="1">
      <alignment vertical="center"/>
    </xf>
    <xf numFmtId="165" fontId="3" fillId="0" borderId="14" xfId="9" applyNumberFormat="1" applyFont="1" applyBorder="1" applyAlignment="1">
      <alignment vertical="center"/>
    </xf>
    <xf numFmtId="0" fontId="3" fillId="0" borderId="2" xfId="5" applyFont="1" applyBorder="1" applyAlignment="1">
      <alignment vertical="center"/>
    </xf>
    <xf numFmtId="10" fontId="3" fillId="0" borderId="12" xfId="9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10" fontId="3" fillId="0" borderId="0" xfId="9" applyNumberFormat="1" applyFont="1" applyAlignment="1">
      <alignment vertical="center"/>
    </xf>
    <xf numFmtId="165" fontId="3" fillId="0" borderId="5" xfId="9" applyNumberFormat="1" applyFont="1" applyBorder="1" applyAlignment="1">
      <alignment vertical="center"/>
    </xf>
    <xf numFmtId="10" fontId="3" fillId="0" borderId="11" xfId="9" applyNumberFormat="1" applyFont="1" applyBorder="1" applyAlignment="1">
      <alignment vertical="center"/>
    </xf>
    <xf numFmtId="0" fontId="3" fillId="0" borderId="4" xfId="5" applyFont="1" applyBorder="1" applyAlignment="1">
      <alignment vertical="center"/>
    </xf>
    <xf numFmtId="10" fontId="3" fillId="0" borderId="4" xfId="9" applyNumberFormat="1" applyFont="1" applyBorder="1" applyAlignment="1">
      <alignment vertical="center"/>
    </xf>
    <xf numFmtId="165" fontId="3" fillId="0" borderId="6" xfId="9" applyNumberFormat="1" applyFont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9" fontId="4" fillId="2" borderId="11" xfId="9" applyFont="1" applyFill="1" applyBorder="1" applyAlignment="1">
      <alignment vertical="center"/>
    </xf>
    <xf numFmtId="0" fontId="4" fillId="2" borderId="4" xfId="5" applyFont="1" applyFill="1" applyBorder="1" applyAlignment="1">
      <alignment vertical="center"/>
    </xf>
    <xf numFmtId="9" fontId="4" fillId="2" borderId="4" xfId="9" applyFont="1" applyFill="1" applyBorder="1" applyAlignment="1">
      <alignment vertical="center"/>
    </xf>
    <xf numFmtId="3" fontId="3" fillId="0" borderId="9" xfId="5" applyNumberFormat="1" applyFont="1" applyBorder="1" applyAlignment="1">
      <alignment vertical="center"/>
    </xf>
    <xf numFmtId="3" fontId="3" fillId="0" borderId="2" xfId="5" applyNumberFormat="1" applyFont="1" applyBorder="1" applyAlignment="1">
      <alignment vertical="center"/>
    </xf>
    <xf numFmtId="0" fontId="3" fillId="0" borderId="5" xfId="5" applyFont="1" applyBorder="1" applyAlignment="1">
      <alignment horizontal="center" vertical="center"/>
    </xf>
    <xf numFmtId="165" fontId="3" fillId="0" borderId="11" xfId="9" applyNumberFormat="1" applyFont="1" applyBorder="1" applyAlignment="1">
      <alignment vertical="center"/>
    </xf>
    <xf numFmtId="165" fontId="3" fillId="0" borderId="10" xfId="9" applyNumberFormat="1" applyFont="1" applyBorder="1" applyAlignment="1">
      <alignment vertical="center"/>
    </xf>
    <xf numFmtId="165" fontId="3" fillId="0" borderId="12" xfId="9" applyNumberFormat="1" applyFont="1" applyBorder="1" applyAlignment="1">
      <alignment vertical="center"/>
    </xf>
    <xf numFmtId="167" fontId="0" fillId="0" borderId="0" xfId="0" applyNumberFormat="1"/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4" fillId="3" borderId="0" xfId="5" applyFont="1" applyFill="1" applyAlignment="1">
      <alignment vertical="center"/>
    </xf>
    <xf numFmtId="9" fontId="4" fillId="3" borderId="0" xfId="9" applyFont="1" applyFill="1" applyBorder="1" applyAlignment="1">
      <alignment vertical="center"/>
    </xf>
    <xf numFmtId="165" fontId="4" fillId="3" borderId="0" xfId="5" applyNumberFormat="1" applyFont="1" applyFill="1" applyAlignment="1">
      <alignment vertical="center"/>
    </xf>
    <xf numFmtId="0" fontId="0" fillId="0" borderId="3" xfId="0" applyBorder="1"/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16" fillId="0" borderId="0" xfId="5" applyFont="1" applyAlignment="1">
      <alignment horizontal="center" vertical="center"/>
    </xf>
    <xf numFmtId="0" fontId="4" fillId="2" borderId="9" xfId="5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20" fillId="2" borderId="9" xfId="5" applyFont="1" applyFill="1" applyBorder="1" applyAlignment="1">
      <alignment horizontal="center" vertical="center"/>
    </xf>
    <xf numFmtId="0" fontId="20" fillId="2" borderId="8" xfId="5" applyFont="1" applyFill="1" applyBorder="1" applyAlignment="1">
      <alignment horizontal="center" vertical="center"/>
    </xf>
    <xf numFmtId="0" fontId="20" fillId="2" borderId="10" xfId="5" applyFont="1" applyFill="1" applyBorder="1" applyAlignment="1">
      <alignment horizontal="center" vertical="center"/>
    </xf>
    <xf numFmtId="0" fontId="16" fillId="2" borderId="7" xfId="5" applyFont="1" applyFill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wrapText="1"/>
    </xf>
    <xf numFmtId="0" fontId="16" fillId="2" borderId="2" xfId="5" applyFont="1" applyFill="1" applyBorder="1" applyAlignment="1">
      <alignment horizontal="center" vertical="top"/>
    </xf>
    <xf numFmtId="0" fontId="16" fillId="2" borderId="7" xfId="5" applyFont="1" applyFill="1" applyBorder="1" applyAlignment="1">
      <alignment horizontal="center" vertical="top"/>
    </xf>
    <xf numFmtId="0" fontId="13" fillId="2" borderId="12" xfId="5" applyFont="1" applyFill="1" applyBorder="1" applyAlignment="1">
      <alignment horizontal="center" vertical="top" wrapText="1"/>
    </xf>
    <xf numFmtId="0" fontId="13" fillId="2" borderId="11" xfId="5" applyFont="1" applyFill="1" applyBorder="1" applyAlignment="1">
      <alignment horizontal="center" vertical="top" wrapText="1"/>
    </xf>
    <xf numFmtId="0" fontId="16" fillId="2" borderId="5" xfId="5" applyFont="1" applyFill="1" applyBorder="1" applyAlignment="1">
      <alignment horizontal="center" vertical="top"/>
    </xf>
    <xf numFmtId="0" fontId="16" fillId="2" borderId="6" xfId="5" applyFont="1" applyFill="1" applyBorder="1" applyAlignment="1">
      <alignment horizontal="center" vertical="top"/>
    </xf>
  </cellXfs>
  <cellStyles count="13">
    <cellStyle name="Dziesiętny" xfId="1" builtinId="3"/>
    <cellStyle name="Dziesiętny 2" xfId="2" xr:uid="{00000000-0005-0000-0000-000001000000}"/>
    <cellStyle name="Dziesiętny 3" xfId="3" xr:uid="{00000000-0005-0000-0000-000002000000}"/>
    <cellStyle name="Dziesiętny 4" xfId="4" xr:uid="{00000000-0005-0000-0000-000003000000}"/>
    <cellStyle name="Normalny" xfId="0" builtinId="0"/>
    <cellStyle name="Normalny 2" xfId="5" xr:uid="{00000000-0005-0000-0000-000005000000}"/>
    <cellStyle name="Normalny 3" xfId="6" xr:uid="{00000000-0005-0000-0000-000006000000}"/>
    <cellStyle name="Normalny 4" xfId="7" xr:uid="{00000000-0005-0000-0000-000007000000}"/>
    <cellStyle name="Procentowy" xfId="8" builtinId="5"/>
    <cellStyle name="Procentowy 2" xfId="9" xr:uid="{00000000-0005-0000-0000-000009000000}"/>
    <cellStyle name="Procentowy 3" xfId="10" xr:uid="{00000000-0005-0000-0000-00000A000000}"/>
    <cellStyle name="Procentowy 4" xfId="11" xr:uid="{00000000-0005-0000-0000-00000B000000}"/>
    <cellStyle name="Procentowy 5" xfId="12" xr:uid="{00000000-0005-0000-0000-00000C000000}"/>
  </cellStyles>
  <dxfs count="44"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13</xdr:row>
      <xdr:rowOff>33867</xdr:rowOff>
    </xdr:from>
    <xdr:to>
      <xdr:col>16</xdr:col>
      <xdr:colOff>439420</xdr:colOff>
      <xdr:row>28</xdr:row>
      <xdr:rowOff>38100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06C5816-1821-BFBA-095E-F66B7C0A8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6800" y="4038600"/>
          <a:ext cx="5265420" cy="422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175260</xdr:rowOff>
    </xdr:from>
    <xdr:to>
      <xdr:col>11</xdr:col>
      <xdr:colOff>198120</xdr:colOff>
      <xdr:row>83</xdr:row>
      <xdr:rowOff>53340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755E8A0C-2891-7E03-26FC-4FA40C936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016740"/>
          <a:ext cx="8778240" cy="3169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10</xdr:col>
      <xdr:colOff>175260</xdr:colOff>
      <xdr:row>65</xdr:row>
      <xdr:rowOff>76200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24749FF-7AAA-BAF3-3E0D-BD457ABA5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55080"/>
          <a:ext cx="8145780" cy="5562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289560</xdr:colOff>
      <xdr:row>39</xdr:row>
      <xdr:rowOff>53340</xdr:rowOff>
    </xdr:from>
    <xdr:to>
      <xdr:col>21</xdr:col>
      <xdr:colOff>502920</xdr:colOff>
      <xdr:row>56</xdr:row>
      <xdr:rowOff>114300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18D49F9-1C37-22D4-2271-4B175ADE0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8420" y="7162800"/>
          <a:ext cx="8755380" cy="3185160"/>
        </a:xfrm>
        <a:prstGeom prst="rect">
          <a:avLst/>
        </a:prstGeom>
      </xdr:spPr>
    </xdr:pic>
    <xdr:clientData/>
  </xdr:twoCellAnchor>
  <xdr:twoCellAnchor editAs="oneCell">
    <xdr:from>
      <xdr:col>7</xdr:col>
      <xdr:colOff>243840</xdr:colOff>
      <xdr:row>62</xdr:row>
      <xdr:rowOff>175260</xdr:rowOff>
    </xdr:from>
    <xdr:to>
      <xdr:col>21</xdr:col>
      <xdr:colOff>457200</xdr:colOff>
      <xdr:row>80</xdr:row>
      <xdr:rowOff>137160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EDD0C46C-BEED-6DD8-335E-1C93A60C6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62700" y="11506200"/>
          <a:ext cx="8755380" cy="3253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7</xdr:col>
      <xdr:colOff>225155</xdr:colOff>
      <xdr:row>58</xdr:row>
      <xdr:rowOff>106680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E9036BD-C0B1-EA68-197E-9F7A00757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377940"/>
          <a:ext cx="6344015" cy="43281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7</xdr:col>
      <xdr:colOff>167640</xdr:colOff>
      <xdr:row>82</xdr:row>
      <xdr:rowOff>126269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C4E16EAF-11AB-1EA2-AC64-F114F8038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782300"/>
          <a:ext cx="6286500" cy="43325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11</xdr:col>
      <xdr:colOff>15240</xdr:colOff>
      <xdr:row>52</xdr:row>
      <xdr:rowOff>137160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197856D-8609-F123-8682-EBAE5DB07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0320"/>
          <a:ext cx="8778240" cy="32461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213360</xdr:colOff>
      <xdr:row>48</xdr:row>
      <xdr:rowOff>15240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67A08E4-BF04-9059-788B-2D3700195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71160"/>
          <a:ext cx="8747760" cy="33070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11</xdr:col>
      <xdr:colOff>251460</xdr:colOff>
      <xdr:row>52</xdr:row>
      <xdr:rowOff>68580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007E4A9-6B35-1229-EB43-73DB39861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97880"/>
          <a:ext cx="8785860" cy="3543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="90" zoomScaleNormal="90" workbookViewId="0">
      <selection activeCell="G1" sqref="G1"/>
    </sheetView>
  </sheetViews>
  <sheetFormatPr defaultRowHeight="14.4" x14ac:dyDescent="0.3"/>
  <cols>
    <col min="1" max="1" width="28.109375" customWidth="1"/>
    <col min="2" max="6" width="11" customWidth="1"/>
    <col min="7" max="7" width="14.33203125" customWidth="1"/>
    <col min="8" max="8" width="10" bestFit="1" customWidth="1"/>
  </cols>
  <sheetData>
    <row r="1" spans="1:9" x14ac:dyDescent="0.3">
      <c r="A1" t="s">
        <v>87</v>
      </c>
      <c r="G1" s="42">
        <v>44873</v>
      </c>
    </row>
    <row r="2" spans="1:9" x14ac:dyDescent="0.3">
      <c r="G2" s="1" t="s">
        <v>75</v>
      </c>
    </row>
    <row r="3" spans="1:9" ht="26.1" customHeight="1" x14ac:dyDescent="0.3">
      <c r="A3" s="92" t="s">
        <v>86</v>
      </c>
      <c r="B3" s="93"/>
      <c r="C3" s="93"/>
      <c r="D3" s="93"/>
      <c r="E3" s="93"/>
      <c r="F3" s="93"/>
      <c r="G3" s="94"/>
    </row>
    <row r="4" spans="1:9" ht="26.1" customHeight="1" x14ac:dyDescent="0.3">
      <c r="A4" s="4"/>
      <c r="B4" s="48" t="s">
        <v>125</v>
      </c>
      <c r="C4" s="48" t="s">
        <v>126</v>
      </c>
      <c r="D4" s="47" t="s">
        <v>73</v>
      </c>
      <c r="E4" s="48" t="s">
        <v>127</v>
      </c>
      <c r="F4" s="48" t="s">
        <v>128</v>
      </c>
      <c r="G4" s="47" t="s">
        <v>73</v>
      </c>
    </row>
    <row r="5" spans="1:9" ht="26.1" customHeight="1" x14ac:dyDescent="0.3">
      <c r="A5" s="2" t="s">
        <v>85</v>
      </c>
      <c r="B5" s="49">
        <v>4940</v>
      </c>
      <c r="C5" s="49">
        <v>5363</v>
      </c>
      <c r="D5" s="50">
        <v>-7.887376468394558E-2</v>
      </c>
      <c r="E5" s="49">
        <v>58863</v>
      </c>
      <c r="F5" s="49">
        <v>67445</v>
      </c>
      <c r="G5" s="50">
        <v>-0.12724442138038405</v>
      </c>
      <c r="H5" s="85"/>
      <c r="I5" s="85"/>
    </row>
    <row r="6" spans="1:9" ht="26.1" customHeight="1" x14ac:dyDescent="0.3">
      <c r="A6" s="3" t="s">
        <v>84</v>
      </c>
      <c r="B6" s="51">
        <v>997</v>
      </c>
      <c r="C6" s="51">
        <v>1156</v>
      </c>
      <c r="D6" s="52">
        <v>-0.13754325259515576</v>
      </c>
      <c r="E6" s="51">
        <v>10145</v>
      </c>
      <c r="F6" s="51">
        <v>11695</v>
      </c>
      <c r="G6" s="52">
        <v>-0.13253527148353994</v>
      </c>
      <c r="H6" s="85"/>
      <c r="I6" s="85"/>
    </row>
    <row r="7" spans="1:9" ht="26.1" customHeight="1" x14ac:dyDescent="0.3">
      <c r="A7" s="16" t="s">
        <v>83</v>
      </c>
      <c r="B7" s="51">
        <v>158</v>
      </c>
      <c r="C7" s="51">
        <v>127</v>
      </c>
      <c r="D7" s="52">
        <v>0.24409448818897639</v>
      </c>
      <c r="E7" s="51">
        <v>2147</v>
      </c>
      <c r="F7" s="51">
        <v>1987</v>
      </c>
      <c r="G7" s="52">
        <v>8.0523402113739317E-2</v>
      </c>
      <c r="H7" s="85"/>
      <c r="I7" s="85"/>
    </row>
    <row r="8" spans="1:9" ht="26.1" customHeight="1" x14ac:dyDescent="0.3">
      <c r="A8" s="16" t="s">
        <v>82</v>
      </c>
      <c r="B8" s="51">
        <v>3292</v>
      </c>
      <c r="C8" s="51">
        <v>3477</v>
      </c>
      <c r="D8" s="52">
        <v>-5.3206787460454374E-2</v>
      </c>
      <c r="E8" s="51">
        <v>39509</v>
      </c>
      <c r="F8" s="51">
        <v>46345</v>
      </c>
      <c r="G8" s="52">
        <v>-0.14750242744632647</v>
      </c>
      <c r="H8" s="85"/>
      <c r="I8" s="85"/>
    </row>
    <row r="9" spans="1:9" ht="26.1" customHeight="1" x14ac:dyDescent="0.3">
      <c r="A9" s="16" t="s">
        <v>81</v>
      </c>
      <c r="B9" s="51">
        <v>493</v>
      </c>
      <c r="C9" s="51">
        <v>603</v>
      </c>
      <c r="D9" s="52">
        <v>-0.18242122719734655</v>
      </c>
      <c r="E9" s="51">
        <v>7058</v>
      </c>
      <c r="F9" s="51">
        <v>7416</v>
      </c>
      <c r="G9" s="52">
        <v>-4.8274002157497331E-2</v>
      </c>
      <c r="H9" s="85"/>
      <c r="I9" s="85"/>
    </row>
    <row r="10" spans="1:9" ht="26.1" customHeight="1" x14ac:dyDescent="0.3">
      <c r="A10" s="16" t="s">
        <v>80</v>
      </c>
      <c r="B10" s="51">
        <v>0</v>
      </c>
      <c r="C10" s="51">
        <v>0</v>
      </c>
      <c r="D10" s="52"/>
      <c r="E10" s="51">
        <v>4</v>
      </c>
      <c r="F10" s="51">
        <v>2</v>
      </c>
      <c r="G10" s="52">
        <v>1</v>
      </c>
      <c r="H10" s="85"/>
      <c r="I10" s="85"/>
    </row>
    <row r="11" spans="1:9" ht="26.1" customHeight="1" x14ac:dyDescent="0.3">
      <c r="A11" s="2" t="s">
        <v>79</v>
      </c>
      <c r="B11" s="49">
        <v>2161</v>
      </c>
      <c r="C11" s="49">
        <v>2687</v>
      </c>
      <c r="D11" s="50">
        <v>-0.19575735020468921</v>
      </c>
      <c r="E11" s="49">
        <v>21007</v>
      </c>
      <c r="F11" s="49">
        <v>24432</v>
      </c>
      <c r="G11" s="50">
        <v>-0.1401850032743942</v>
      </c>
      <c r="H11" s="85"/>
      <c r="I11" s="85"/>
    </row>
    <row r="12" spans="1:9" ht="26.1" customHeight="1" x14ac:dyDescent="0.3">
      <c r="A12" s="3" t="s">
        <v>78</v>
      </c>
      <c r="B12" s="51">
        <v>2159</v>
      </c>
      <c r="C12" s="51">
        <v>2686</v>
      </c>
      <c r="D12" s="52">
        <v>-0.19620253164556967</v>
      </c>
      <c r="E12" s="51">
        <v>20999</v>
      </c>
      <c r="F12" s="51">
        <v>24420</v>
      </c>
      <c r="G12" s="52">
        <v>-0.1400900900900901</v>
      </c>
      <c r="H12" s="85"/>
      <c r="I12" s="85"/>
    </row>
    <row r="13" spans="1:9" ht="26.1" customHeight="1" x14ac:dyDescent="0.3">
      <c r="A13" s="16" t="s">
        <v>77</v>
      </c>
      <c r="B13" s="51">
        <v>2</v>
      </c>
      <c r="C13" s="51">
        <v>1</v>
      </c>
      <c r="D13" s="52">
        <v>1</v>
      </c>
      <c r="E13" s="51">
        <v>8</v>
      </c>
      <c r="F13" s="51">
        <v>12</v>
      </c>
      <c r="G13" s="52">
        <v>-0.33333333333333337</v>
      </c>
      <c r="H13" s="85"/>
      <c r="I13" s="85"/>
    </row>
    <row r="14" spans="1:9" ht="26.1" customHeight="1" x14ac:dyDescent="0.3">
      <c r="A14" s="5" t="s">
        <v>76</v>
      </c>
      <c r="B14" s="53">
        <v>7101</v>
      </c>
      <c r="C14" s="53">
        <v>8050</v>
      </c>
      <c r="D14" s="54">
        <v>-0.11788819875776402</v>
      </c>
      <c r="E14" s="53">
        <v>79870</v>
      </c>
      <c r="F14" s="53">
        <v>91877</v>
      </c>
      <c r="G14" s="54">
        <v>-0.13068559051775741</v>
      </c>
      <c r="H14" s="85"/>
      <c r="I14" s="85"/>
    </row>
    <row r="15" spans="1:9" ht="14.25" customHeight="1" x14ac:dyDescent="0.3">
      <c r="A15" s="17" t="s">
        <v>13</v>
      </c>
    </row>
    <row r="16" spans="1:9" x14ac:dyDescent="0.3">
      <c r="A16" t="s">
        <v>54</v>
      </c>
    </row>
    <row r="17" spans="1:8" x14ac:dyDescent="0.3">
      <c r="A17" s="11" t="s">
        <v>55</v>
      </c>
    </row>
    <row r="18" spans="1:8" x14ac:dyDescent="0.3">
      <c r="A18" s="11"/>
    </row>
    <row r="19" spans="1:8" x14ac:dyDescent="0.3">
      <c r="G19" s="1" t="s">
        <v>75</v>
      </c>
    </row>
    <row r="20" spans="1:8" ht="26.1" customHeight="1" x14ac:dyDescent="0.3">
      <c r="A20" s="92" t="s">
        <v>74</v>
      </c>
      <c r="B20" s="93"/>
      <c r="C20" s="93"/>
      <c r="D20" s="93"/>
      <c r="E20" s="93"/>
      <c r="F20" s="93"/>
      <c r="G20" s="94"/>
    </row>
    <row r="21" spans="1:8" ht="26.1" customHeight="1" x14ac:dyDescent="0.3">
      <c r="A21" s="4"/>
      <c r="B21" s="48" t="s">
        <v>125</v>
      </c>
      <c r="C21" s="48" t="s">
        <v>126</v>
      </c>
      <c r="D21" s="47" t="s">
        <v>73</v>
      </c>
      <c r="E21" s="48" t="s">
        <v>127</v>
      </c>
      <c r="F21" s="48" t="s">
        <v>128</v>
      </c>
      <c r="G21" s="47" t="s">
        <v>73</v>
      </c>
    </row>
    <row r="22" spans="1:8" ht="26.1" customHeight="1" x14ac:dyDescent="0.3">
      <c r="A22" s="2" t="s">
        <v>93</v>
      </c>
      <c r="B22" s="49">
        <v>232</v>
      </c>
      <c r="C22" s="49">
        <v>268</v>
      </c>
      <c r="D22" s="50">
        <v>-0.13432835820895528</v>
      </c>
      <c r="E22" s="49">
        <v>2376</v>
      </c>
      <c r="F22" s="49">
        <v>2280</v>
      </c>
      <c r="G22" s="50">
        <v>4.2105263157894646E-2</v>
      </c>
    </row>
    <row r="23" spans="1:8" ht="26.1" customHeight="1" x14ac:dyDescent="0.3">
      <c r="A23" s="3" t="s">
        <v>72</v>
      </c>
      <c r="B23" s="51">
        <v>230</v>
      </c>
      <c r="C23" s="51">
        <v>261</v>
      </c>
      <c r="D23" s="52">
        <v>-0.11877394636015326</v>
      </c>
      <c r="E23" s="51">
        <v>2354</v>
      </c>
      <c r="F23" s="51">
        <v>2254</v>
      </c>
      <c r="G23" s="52">
        <v>4.4365572315882895E-2</v>
      </c>
    </row>
    <row r="24" spans="1:8" ht="26.1" customHeight="1" x14ac:dyDescent="0.3">
      <c r="A24" s="3" t="s">
        <v>71</v>
      </c>
      <c r="B24" s="51">
        <v>2</v>
      </c>
      <c r="C24" s="51">
        <v>7</v>
      </c>
      <c r="D24" s="52">
        <v>-0.7142857142857143</v>
      </c>
      <c r="E24" s="51">
        <v>22</v>
      </c>
      <c r="F24" s="51">
        <v>26</v>
      </c>
      <c r="G24" s="52">
        <v>-0.15384615384615385</v>
      </c>
    </row>
    <row r="25" spans="1:8" ht="26.1" customHeight="1" x14ac:dyDescent="0.3">
      <c r="A25" s="2" t="s">
        <v>94</v>
      </c>
      <c r="B25" s="49">
        <v>2159</v>
      </c>
      <c r="C25" s="49">
        <v>2687</v>
      </c>
      <c r="D25" s="50">
        <v>-0.19650167473018232</v>
      </c>
      <c r="E25" s="49">
        <v>20991</v>
      </c>
      <c r="F25" s="49">
        <v>24417</v>
      </c>
      <c r="G25" s="50">
        <v>-0.1403120776508171</v>
      </c>
    </row>
    <row r="26" spans="1:8" ht="26.1" customHeight="1" x14ac:dyDescent="0.3">
      <c r="A26" s="18" t="s">
        <v>70</v>
      </c>
      <c r="B26" s="55">
        <v>2158</v>
      </c>
      <c r="C26" s="55">
        <v>2686</v>
      </c>
      <c r="D26" s="56">
        <v>-0.19657483246463148</v>
      </c>
      <c r="E26" s="55">
        <v>20987</v>
      </c>
      <c r="F26" s="55">
        <v>24407</v>
      </c>
      <c r="G26" s="56">
        <v>-0.14012373499405906</v>
      </c>
    </row>
    <row r="27" spans="1:8" ht="26.1" customHeight="1" x14ac:dyDescent="0.3">
      <c r="A27" s="3" t="s">
        <v>69</v>
      </c>
      <c r="B27" s="51">
        <v>1</v>
      </c>
      <c r="C27" s="51">
        <v>1</v>
      </c>
      <c r="D27" s="52">
        <v>0</v>
      </c>
      <c r="E27" s="51">
        <v>4</v>
      </c>
      <c r="F27" s="51">
        <v>10</v>
      </c>
      <c r="G27" s="52">
        <v>-0.6</v>
      </c>
    </row>
    <row r="28" spans="1:8" ht="26.1" customHeight="1" x14ac:dyDescent="0.3">
      <c r="A28" s="5" t="s">
        <v>68</v>
      </c>
      <c r="B28" s="53">
        <v>2391</v>
      </c>
      <c r="C28" s="53">
        <v>2955</v>
      </c>
      <c r="D28" s="54">
        <v>-0.19086294416243654</v>
      </c>
      <c r="E28" s="53">
        <v>23367</v>
      </c>
      <c r="F28" s="53">
        <v>26697</v>
      </c>
      <c r="G28" s="54">
        <v>-0.12473311608045845</v>
      </c>
      <c r="H28" s="27"/>
    </row>
    <row r="29" spans="1:8" ht="10.5" customHeight="1" x14ac:dyDescent="0.3">
      <c r="A29" s="46" t="s">
        <v>13</v>
      </c>
    </row>
    <row r="30" spans="1:8" x14ac:dyDescent="0.3">
      <c r="A30" t="s">
        <v>56</v>
      </c>
    </row>
    <row r="31" spans="1:8" x14ac:dyDescent="0.3">
      <c r="A31" s="11" t="s">
        <v>55</v>
      </c>
    </row>
    <row r="34" spans="2:2" x14ac:dyDescent="0.3">
      <c r="B34" s="45"/>
    </row>
  </sheetData>
  <mergeCells count="2">
    <mergeCell ref="A3:G3"/>
    <mergeCell ref="A20:G20"/>
  </mergeCells>
  <conditionalFormatting sqref="D10 G10">
    <cfRule type="cellIs" dxfId="43" priority="8" operator="lessThan">
      <formula>0</formula>
    </cfRule>
  </conditionalFormatting>
  <conditionalFormatting sqref="D5:D6 G5:G6 D14 G14">
    <cfRule type="cellIs" dxfId="42" priority="15" operator="lessThan">
      <formula>0</formula>
    </cfRule>
  </conditionalFormatting>
  <conditionalFormatting sqref="D11 G11">
    <cfRule type="cellIs" dxfId="41" priority="14" operator="lessThan">
      <formula>0</formula>
    </cfRule>
  </conditionalFormatting>
  <conditionalFormatting sqref="D7 G7">
    <cfRule type="cellIs" dxfId="40" priority="13" operator="lessThan">
      <formula>0</formula>
    </cfRule>
  </conditionalFormatting>
  <conditionalFormatting sqref="D8 G8">
    <cfRule type="cellIs" dxfId="39" priority="12" operator="lessThan">
      <formula>0</formula>
    </cfRule>
  </conditionalFormatting>
  <conditionalFormatting sqref="D12 G12">
    <cfRule type="cellIs" dxfId="38" priority="11" operator="lessThan">
      <formula>0</formula>
    </cfRule>
  </conditionalFormatting>
  <conditionalFormatting sqref="D13 G13">
    <cfRule type="cellIs" dxfId="37" priority="10" operator="lessThan">
      <formula>0</formula>
    </cfRule>
  </conditionalFormatting>
  <conditionalFormatting sqref="D9 G9">
    <cfRule type="cellIs" dxfId="36" priority="9" operator="lessThan">
      <formula>0</formula>
    </cfRule>
  </conditionalFormatting>
  <conditionalFormatting sqref="D26 G26">
    <cfRule type="cellIs" dxfId="35" priority="7" operator="lessThan">
      <formula>0</formula>
    </cfRule>
  </conditionalFormatting>
  <conditionalFormatting sqref="D24 G24">
    <cfRule type="cellIs" dxfId="34" priority="6" operator="lessThan">
      <formula>0</formula>
    </cfRule>
  </conditionalFormatting>
  <conditionalFormatting sqref="D28 G28">
    <cfRule type="cellIs" dxfId="33" priority="5" operator="lessThan">
      <formula>0</formula>
    </cfRule>
  </conditionalFormatting>
  <conditionalFormatting sqref="D23 G23">
    <cfRule type="cellIs" dxfId="32" priority="4" operator="lessThan">
      <formula>0</formula>
    </cfRule>
  </conditionalFormatting>
  <conditionalFormatting sqref="D27 G27">
    <cfRule type="cellIs" dxfId="31" priority="3" operator="lessThan">
      <formula>0</formula>
    </cfRule>
  </conditionalFormatting>
  <conditionalFormatting sqref="D25 G25">
    <cfRule type="cellIs" dxfId="30" priority="2" operator="lessThan">
      <formula>0</formula>
    </cfRule>
  </conditionalFormatting>
  <conditionalFormatting sqref="D22 G22">
    <cfRule type="cellIs" dxfId="29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showGridLines="0" zoomScaleNormal="100" workbookViewId="0">
      <selection activeCell="C5" sqref="C5:G10"/>
    </sheetView>
  </sheetViews>
  <sheetFormatPr defaultRowHeight="14.4" x14ac:dyDescent="0.3"/>
  <cols>
    <col min="1" max="1" width="8" customWidth="1"/>
    <col min="2" max="2" width="22.88671875" customWidth="1"/>
    <col min="3" max="7" width="11.6640625" customWidth="1"/>
    <col min="8" max="10" width="9" customWidth="1"/>
  </cols>
  <sheetData>
    <row r="1" spans="1:10" x14ac:dyDescent="0.3">
      <c r="A1" t="s">
        <v>28</v>
      </c>
      <c r="G1" s="42">
        <v>44873</v>
      </c>
    </row>
    <row r="2" spans="1:10" ht="14.4" customHeight="1" x14ac:dyDescent="0.3">
      <c r="A2" s="95" t="s">
        <v>27</v>
      </c>
      <c r="B2" s="95"/>
      <c r="C2" s="95"/>
      <c r="D2" s="95"/>
      <c r="E2" s="95"/>
      <c r="F2" s="95"/>
      <c r="G2" s="95"/>
      <c r="H2" s="19"/>
      <c r="I2" s="19"/>
      <c r="J2" s="19"/>
    </row>
    <row r="3" spans="1:10" ht="14.4" customHeight="1" x14ac:dyDescent="0.3">
      <c r="A3" s="96" t="s">
        <v>26</v>
      </c>
      <c r="B3" s="96"/>
      <c r="C3" s="96"/>
      <c r="D3" s="96"/>
      <c r="E3" s="96"/>
      <c r="F3" s="96"/>
      <c r="G3" s="96"/>
      <c r="H3" s="20"/>
      <c r="I3" s="20"/>
      <c r="J3" s="20"/>
    </row>
    <row r="4" spans="1:10" ht="14.4" customHeight="1" x14ac:dyDescent="0.3">
      <c r="A4" s="20"/>
      <c r="B4" s="20"/>
      <c r="C4" s="20"/>
      <c r="D4" s="20"/>
      <c r="E4" s="20"/>
      <c r="F4" s="20"/>
      <c r="G4" s="6" t="s">
        <v>12</v>
      </c>
      <c r="H4" s="20"/>
      <c r="I4" s="20"/>
      <c r="J4" s="20"/>
    </row>
    <row r="5" spans="1:10" ht="14.4" customHeight="1" x14ac:dyDescent="0.3">
      <c r="A5" s="97" t="s">
        <v>0</v>
      </c>
      <c r="B5" s="99" t="s">
        <v>1</v>
      </c>
      <c r="C5" s="101" t="s">
        <v>129</v>
      </c>
      <c r="D5" s="102"/>
      <c r="E5" s="102"/>
      <c r="F5" s="102"/>
      <c r="G5" s="103"/>
    </row>
    <row r="6" spans="1:10" ht="14.4" customHeight="1" x14ac:dyDescent="0.3">
      <c r="A6" s="98"/>
      <c r="B6" s="100"/>
      <c r="C6" s="104" t="s">
        <v>130</v>
      </c>
      <c r="D6" s="105"/>
      <c r="E6" s="105"/>
      <c r="F6" s="105"/>
      <c r="G6" s="106"/>
    </row>
    <row r="7" spans="1:10" ht="14.4" customHeight="1" x14ac:dyDescent="0.3">
      <c r="A7" s="98"/>
      <c r="B7" s="98"/>
      <c r="C7" s="107">
        <v>2022</v>
      </c>
      <c r="D7" s="108"/>
      <c r="E7" s="111">
        <v>2021</v>
      </c>
      <c r="F7" s="108"/>
      <c r="G7" s="113" t="s">
        <v>3</v>
      </c>
    </row>
    <row r="8" spans="1:10" ht="14.4" customHeight="1" x14ac:dyDescent="0.3">
      <c r="A8" s="114" t="s">
        <v>4</v>
      </c>
      <c r="B8" s="114" t="s">
        <v>5</v>
      </c>
      <c r="C8" s="109"/>
      <c r="D8" s="110"/>
      <c r="E8" s="112"/>
      <c r="F8" s="110"/>
      <c r="G8" s="113"/>
    </row>
    <row r="9" spans="1:10" ht="14.4" customHeight="1" x14ac:dyDescent="0.3">
      <c r="A9" s="114"/>
      <c r="B9" s="114"/>
      <c r="C9" s="15" t="s">
        <v>6</v>
      </c>
      <c r="D9" s="35" t="s">
        <v>2</v>
      </c>
      <c r="E9" s="86" t="s">
        <v>6</v>
      </c>
      <c r="F9" s="35" t="s">
        <v>2</v>
      </c>
      <c r="G9" s="116" t="s">
        <v>7</v>
      </c>
    </row>
    <row r="10" spans="1:10" ht="14.4" customHeight="1" x14ac:dyDescent="0.3">
      <c r="A10" s="115"/>
      <c r="B10" s="115"/>
      <c r="C10" s="14" t="s">
        <v>8</v>
      </c>
      <c r="D10" s="87" t="s">
        <v>9</v>
      </c>
      <c r="E10" s="7" t="s">
        <v>8</v>
      </c>
      <c r="F10" s="87" t="s">
        <v>9</v>
      </c>
      <c r="G10" s="117"/>
    </row>
    <row r="11" spans="1:10" ht="14.4" customHeight="1" x14ac:dyDescent="0.3">
      <c r="A11" s="57">
        <v>1</v>
      </c>
      <c r="B11" s="58" t="s">
        <v>14</v>
      </c>
      <c r="C11" s="61">
        <v>5352</v>
      </c>
      <c r="D11" s="62">
        <v>0.22904095519322121</v>
      </c>
      <c r="E11" s="63">
        <v>6851</v>
      </c>
      <c r="F11" s="64">
        <v>0.25662059407424054</v>
      </c>
      <c r="G11" s="65">
        <v>-0.21880017515691141</v>
      </c>
    </row>
    <row r="12" spans="1:10" ht="14.4" customHeight="1" x14ac:dyDescent="0.3">
      <c r="A12" s="59">
        <v>2</v>
      </c>
      <c r="B12" s="60" t="s">
        <v>16</v>
      </c>
      <c r="C12" s="66">
        <v>3630</v>
      </c>
      <c r="D12" s="67">
        <v>0.15534728463217357</v>
      </c>
      <c r="E12" s="68">
        <v>3211</v>
      </c>
      <c r="F12" s="69">
        <v>0.12027568640671236</v>
      </c>
      <c r="G12" s="70">
        <v>0.13048894425412638</v>
      </c>
    </row>
    <row r="13" spans="1:10" ht="14.4" customHeight="1" x14ac:dyDescent="0.3">
      <c r="A13" s="59">
        <v>3</v>
      </c>
      <c r="B13" s="60" t="s">
        <v>15</v>
      </c>
      <c r="C13" s="66">
        <v>3194</v>
      </c>
      <c r="D13" s="67">
        <v>0.13668849231822655</v>
      </c>
      <c r="E13" s="68">
        <v>5468</v>
      </c>
      <c r="F13" s="69">
        <v>0.2048170206390231</v>
      </c>
      <c r="G13" s="70">
        <v>-0.41587417702999263</v>
      </c>
    </row>
    <row r="14" spans="1:10" ht="14.4" customHeight="1" x14ac:dyDescent="0.3">
      <c r="A14" s="59">
        <v>4</v>
      </c>
      <c r="B14" s="60" t="s">
        <v>17</v>
      </c>
      <c r="C14" s="66">
        <v>2227</v>
      </c>
      <c r="D14" s="67">
        <v>9.5305345144862413E-2</v>
      </c>
      <c r="E14" s="68">
        <v>2277</v>
      </c>
      <c r="F14" s="69">
        <v>8.5290482076637822E-2</v>
      </c>
      <c r="G14" s="70">
        <v>-2.1958717610891521E-2</v>
      </c>
    </row>
    <row r="15" spans="1:10" ht="14.4" customHeight="1" x14ac:dyDescent="0.3">
      <c r="A15" s="25">
        <v>5</v>
      </c>
      <c r="B15" s="8" t="s">
        <v>18</v>
      </c>
      <c r="C15" s="9">
        <v>1104</v>
      </c>
      <c r="D15" s="71">
        <v>4.7246116317884196E-2</v>
      </c>
      <c r="E15" s="72">
        <v>984</v>
      </c>
      <c r="F15" s="73">
        <v>3.6858073940892237E-2</v>
      </c>
      <c r="G15" s="74">
        <v>0.12195121951219523</v>
      </c>
    </row>
    <row r="16" spans="1:10" ht="14.4" customHeight="1" x14ac:dyDescent="0.3">
      <c r="A16" s="57">
        <v>6</v>
      </c>
      <c r="B16" s="58" t="s">
        <v>20</v>
      </c>
      <c r="C16" s="61">
        <v>701</v>
      </c>
      <c r="D16" s="62">
        <v>2.9999572046047845E-2</v>
      </c>
      <c r="E16" s="63">
        <v>718</v>
      </c>
      <c r="F16" s="64">
        <v>2.6894407611342097E-2</v>
      </c>
      <c r="G16" s="65">
        <v>-2.3676880222841201E-2</v>
      </c>
    </row>
    <row r="17" spans="1:8" ht="14.4" customHeight="1" x14ac:dyDescent="0.3">
      <c r="A17" s="59">
        <v>7</v>
      </c>
      <c r="B17" s="60" t="s">
        <v>50</v>
      </c>
      <c r="C17" s="66">
        <v>634</v>
      </c>
      <c r="D17" s="67">
        <v>2.7132280566611034E-2</v>
      </c>
      <c r="E17" s="68">
        <v>585</v>
      </c>
      <c r="F17" s="69">
        <v>2.1912574446567031E-2</v>
      </c>
      <c r="G17" s="70">
        <v>8.3760683760683685E-2</v>
      </c>
    </row>
    <row r="18" spans="1:8" ht="14.4" customHeight="1" x14ac:dyDescent="0.3">
      <c r="A18" s="59">
        <v>8</v>
      </c>
      <c r="B18" s="60" t="s">
        <v>19</v>
      </c>
      <c r="C18" s="66">
        <v>540</v>
      </c>
      <c r="D18" s="67">
        <v>2.3109513416356399E-2</v>
      </c>
      <c r="E18" s="68">
        <v>564</v>
      </c>
      <c r="F18" s="69">
        <v>2.1125969210023597E-2</v>
      </c>
      <c r="G18" s="70">
        <v>-4.2553191489361653E-2</v>
      </c>
    </row>
    <row r="19" spans="1:8" ht="14.4" customHeight="1" x14ac:dyDescent="0.3">
      <c r="A19" s="59">
        <v>9</v>
      </c>
      <c r="B19" s="60" t="s">
        <v>51</v>
      </c>
      <c r="C19" s="66">
        <v>462</v>
      </c>
      <c r="D19" s="67">
        <v>1.9771472589549366E-2</v>
      </c>
      <c r="E19" s="68">
        <v>425</v>
      </c>
      <c r="F19" s="69">
        <v>1.5919391691950405E-2</v>
      </c>
      <c r="G19" s="70">
        <v>8.7058823529411855E-2</v>
      </c>
    </row>
    <row r="20" spans="1:8" ht="14.4" customHeight="1" x14ac:dyDescent="0.3">
      <c r="A20" s="25">
        <v>10</v>
      </c>
      <c r="B20" s="8" t="s">
        <v>90</v>
      </c>
      <c r="C20" s="9">
        <v>459</v>
      </c>
      <c r="D20" s="71">
        <v>1.9643086403902939E-2</v>
      </c>
      <c r="E20" s="72">
        <v>414</v>
      </c>
      <c r="F20" s="73">
        <v>1.5507360377570514E-2</v>
      </c>
      <c r="G20" s="74">
        <v>0.10869565217391308</v>
      </c>
    </row>
    <row r="21" spans="1:8" ht="14.4" customHeight="1" x14ac:dyDescent="0.3">
      <c r="A21" s="57">
        <v>11</v>
      </c>
      <c r="B21" s="58" t="s">
        <v>21</v>
      </c>
      <c r="C21" s="61">
        <v>402</v>
      </c>
      <c r="D21" s="62">
        <v>1.7203748876620874E-2</v>
      </c>
      <c r="E21" s="63">
        <v>388</v>
      </c>
      <c r="F21" s="64">
        <v>1.4533468179945313E-2</v>
      </c>
      <c r="G21" s="65">
        <v>3.6082474226804218E-2</v>
      </c>
    </row>
    <row r="22" spans="1:8" ht="14.4" customHeight="1" x14ac:dyDescent="0.3">
      <c r="A22" s="59">
        <v>12</v>
      </c>
      <c r="B22" s="60" t="s">
        <v>22</v>
      </c>
      <c r="C22" s="66">
        <v>360</v>
      </c>
      <c r="D22" s="67">
        <v>1.5406342277570933E-2</v>
      </c>
      <c r="E22" s="68">
        <v>321</v>
      </c>
      <c r="F22" s="69">
        <v>1.2023822901449601E-2</v>
      </c>
      <c r="G22" s="70">
        <v>0.12149532710280364</v>
      </c>
    </row>
    <row r="23" spans="1:8" ht="14.4" customHeight="1" x14ac:dyDescent="0.3">
      <c r="A23" s="59">
        <v>13</v>
      </c>
      <c r="B23" s="60" t="s">
        <v>25</v>
      </c>
      <c r="C23" s="66">
        <v>293</v>
      </c>
      <c r="D23" s="67">
        <v>1.2539050798134121E-2</v>
      </c>
      <c r="E23" s="68">
        <v>322</v>
      </c>
      <c r="F23" s="69">
        <v>1.2061280293665955E-2</v>
      </c>
      <c r="G23" s="70">
        <v>-9.0062111801242239E-2</v>
      </c>
    </row>
    <row r="24" spans="1:8" ht="14.4" customHeight="1" x14ac:dyDescent="0.3">
      <c r="A24" s="59">
        <v>14</v>
      </c>
      <c r="B24" s="60" t="s">
        <v>23</v>
      </c>
      <c r="C24" s="66">
        <v>257</v>
      </c>
      <c r="D24" s="67">
        <v>1.0998416570377027E-2</v>
      </c>
      <c r="E24" s="68">
        <v>281</v>
      </c>
      <c r="F24" s="69">
        <v>1.0525527212795446E-2</v>
      </c>
      <c r="G24" s="70">
        <v>-8.5409252669039093E-2</v>
      </c>
    </row>
    <row r="25" spans="1:8" ht="14.4" customHeight="1" x14ac:dyDescent="0.3">
      <c r="A25" s="25">
        <v>15</v>
      </c>
      <c r="B25" s="8" t="s">
        <v>105</v>
      </c>
      <c r="C25" s="9">
        <v>221</v>
      </c>
      <c r="D25" s="71">
        <v>9.4577823426199338E-3</v>
      </c>
      <c r="E25" s="72">
        <v>222</v>
      </c>
      <c r="F25" s="73">
        <v>8.3155410720305648E-3</v>
      </c>
      <c r="G25" s="74">
        <v>-4.5045045045044585E-3</v>
      </c>
    </row>
    <row r="26" spans="1:8" ht="14.4" customHeight="1" x14ac:dyDescent="0.3">
      <c r="A26" s="57">
        <v>16</v>
      </c>
      <c r="B26" s="58" t="s">
        <v>88</v>
      </c>
      <c r="C26" s="61">
        <v>202</v>
      </c>
      <c r="D26" s="62">
        <v>8.6446698335259121E-3</v>
      </c>
      <c r="E26" s="63">
        <v>202</v>
      </c>
      <c r="F26" s="64">
        <v>7.5663932277034874E-3</v>
      </c>
      <c r="G26" s="65">
        <v>0</v>
      </c>
    </row>
    <row r="27" spans="1:8" ht="14.4" customHeight="1" x14ac:dyDescent="0.3">
      <c r="A27" s="59">
        <v>17</v>
      </c>
      <c r="B27" s="60" t="s">
        <v>24</v>
      </c>
      <c r="C27" s="66">
        <v>198</v>
      </c>
      <c r="D27" s="67">
        <v>8.4734882526640142E-3</v>
      </c>
      <c r="E27" s="68">
        <v>237</v>
      </c>
      <c r="F27" s="69">
        <v>8.8774019552758741E-3</v>
      </c>
      <c r="G27" s="70">
        <v>-0.16455696202531644</v>
      </c>
    </row>
    <row r="28" spans="1:8" ht="14.4" customHeight="1" x14ac:dyDescent="0.3">
      <c r="A28" s="59">
        <v>18</v>
      </c>
      <c r="B28" s="60" t="s">
        <v>103</v>
      </c>
      <c r="C28" s="66">
        <v>196</v>
      </c>
      <c r="D28" s="67">
        <v>8.3878974622330644E-3</v>
      </c>
      <c r="E28" s="68">
        <v>84</v>
      </c>
      <c r="F28" s="69">
        <v>3.1464209461737275E-3</v>
      </c>
      <c r="G28" s="70">
        <v>1.3333333333333335</v>
      </c>
    </row>
    <row r="29" spans="1:8" ht="14.4" customHeight="1" x14ac:dyDescent="0.3">
      <c r="A29" s="59">
        <v>19</v>
      </c>
      <c r="B29" s="60" t="s">
        <v>122</v>
      </c>
      <c r="C29" s="66">
        <v>192</v>
      </c>
      <c r="D29" s="67">
        <v>8.2167158813711647E-3</v>
      </c>
      <c r="E29" s="68">
        <v>265</v>
      </c>
      <c r="F29" s="69">
        <v>9.9262089373337824E-3</v>
      </c>
      <c r="G29" s="70">
        <v>-0.2754716981132076</v>
      </c>
    </row>
    <row r="30" spans="1:8" ht="14.4" customHeight="1" x14ac:dyDescent="0.3">
      <c r="A30" s="81">
        <v>20</v>
      </c>
      <c r="B30" s="8" t="s">
        <v>100</v>
      </c>
      <c r="C30" s="9">
        <v>159</v>
      </c>
      <c r="D30" s="71">
        <v>6.804467839260496E-3</v>
      </c>
      <c r="E30" s="72">
        <v>180</v>
      </c>
      <c r="F30" s="73">
        <v>6.7423305989437014E-3</v>
      </c>
      <c r="G30" s="74">
        <v>-0.1166666666666667</v>
      </c>
    </row>
    <row r="31" spans="1:8" ht="14.4" customHeight="1" x14ac:dyDescent="0.3">
      <c r="A31" s="91"/>
      <c r="B31" s="28" t="s">
        <v>10</v>
      </c>
      <c r="C31" s="30">
        <f>C32-SUM(C11:C30)</f>
        <v>2584</v>
      </c>
      <c r="D31" s="43">
        <f>C31/C32</f>
        <v>0.11058330123678692</v>
      </c>
      <c r="E31" s="30">
        <f>E32-SUM(E11:E30)</f>
        <v>2698</v>
      </c>
      <c r="F31" s="43">
        <f>E31/E32</f>
        <v>0.10106004419972281</v>
      </c>
      <c r="G31" s="34">
        <f>C31/E31-1</f>
        <v>-4.2253521126760618E-2</v>
      </c>
    </row>
    <row r="32" spans="1:8" ht="14.4" customHeight="1" x14ac:dyDescent="0.3">
      <c r="A32" s="12"/>
      <c r="B32" s="10" t="s">
        <v>11</v>
      </c>
      <c r="C32" s="75">
        <v>23367</v>
      </c>
      <c r="D32" s="76">
        <v>1</v>
      </c>
      <c r="E32" s="77">
        <v>26697</v>
      </c>
      <c r="F32" s="78">
        <v>1.0000000000000009</v>
      </c>
      <c r="G32" s="26">
        <v>-0.12473311608045845</v>
      </c>
      <c r="H32" s="22"/>
    </row>
    <row r="33" spans="1:8" ht="14.4" customHeight="1" x14ac:dyDescent="0.3">
      <c r="A33" s="21" t="s">
        <v>13</v>
      </c>
      <c r="B33" s="88"/>
      <c r="C33" s="88"/>
      <c r="D33" s="89"/>
      <c r="E33" s="88"/>
      <c r="F33" s="89"/>
      <c r="G33" s="90"/>
      <c r="H33" s="22"/>
    </row>
    <row r="34" spans="1:8" ht="11.25" customHeight="1" x14ac:dyDescent="0.3">
      <c r="A34" t="s">
        <v>56</v>
      </c>
      <c r="G34" t="s">
        <v>52</v>
      </c>
    </row>
    <row r="35" spans="1:8" x14ac:dyDescent="0.3">
      <c r="A35" s="11" t="s">
        <v>55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8" priority="23" operator="lessThan">
      <formula>0</formula>
    </cfRule>
  </conditionalFormatting>
  <conditionalFormatting sqref="G11:G15">
    <cfRule type="cellIs" dxfId="27" priority="4" operator="lessThan">
      <formula>0</formula>
    </cfRule>
  </conditionalFormatting>
  <conditionalFormatting sqref="G16:G30">
    <cfRule type="cellIs" dxfId="26" priority="3" operator="lessThan">
      <formula>0</formula>
    </cfRule>
  </conditionalFormatting>
  <conditionalFormatting sqref="C11:G30">
    <cfRule type="cellIs" dxfId="25" priority="2" operator="equal">
      <formula>0</formula>
    </cfRule>
  </conditionalFormatting>
  <conditionalFormatting sqref="G32:G33">
    <cfRule type="cellIs" dxfId="2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showGridLines="0" zoomScaleNormal="100" workbookViewId="0"/>
  </sheetViews>
  <sheetFormatPr defaultRowHeight="14.4" x14ac:dyDescent="0.3"/>
  <cols>
    <col min="1" max="1" width="8" customWidth="1"/>
    <col min="2" max="2" width="22.88671875" customWidth="1"/>
    <col min="3" max="7" width="11.6640625" customWidth="1"/>
    <col min="8" max="8" width="9" customWidth="1"/>
  </cols>
  <sheetData>
    <row r="1" spans="1:8" x14ac:dyDescent="0.3">
      <c r="A1" t="s">
        <v>28</v>
      </c>
      <c r="G1" s="42">
        <v>44873</v>
      </c>
    </row>
    <row r="2" spans="1:8" ht="14.4" customHeight="1" x14ac:dyDescent="0.3">
      <c r="A2" s="95" t="s">
        <v>29</v>
      </c>
      <c r="B2" s="95"/>
      <c r="C2" s="95"/>
      <c r="D2" s="95"/>
      <c r="E2" s="95"/>
      <c r="F2" s="95"/>
      <c r="G2" s="95"/>
      <c r="H2" s="19"/>
    </row>
    <row r="3" spans="1:8" ht="14.4" customHeight="1" x14ac:dyDescent="0.3">
      <c r="A3" s="96" t="s">
        <v>58</v>
      </c>
      <c r="B3" s="96"/>
      <c r="C3" s="96"/>
      <c r="D3" s="96"/>
      <c r="E3" s="96"/>
      <c r="F3" s="96"/>
      <c r="G3" s="96"/>
      <c r="H3" s="33"/>
    </row>
    <row r="4" spans="1:8" ht="14.4" customHeight="1" x14ac:dyDescent="0.3">
      <c r="A4" s="20"/>
      <c r="B4" s="20"/>
      <c r="C4" s="20"/>
      <c r="D4" s="20"/>
      <c r="E4" s="20"/>
      <c r="F4" s="20"/>
      <c r="G4" s="32" t="s">
        <v>57</v>
      </c>
      <c r="H4" s="20"/>
    </row>
    <row r="5" spans="1:8" ht="14.4" customHeight="1" x14ac:dyDescent="0.3">
      <c r="A5" s="99" t="s">
        <v>0</v>
      </c>
      <c r="B5" s="99" t="s">
        <v>1</v>
      </c>
      <c r="C5" s="101" t="s">
        <v>129</v>
      </c>
      <c r="D5" s="102"/>
      <c r="E5" s="102"/>
      <c r="F5" s="102"/>
      <c r="G5" s="103"/>
    </row>
    <row r="6" spans="1:8" ht="14.4" customHeight="1" x14ac:dyDescent="0.3">
      <c r="A6" s="100"/>
      <c r="B6" s="100"/>
      <c r="C6" s="104" t="s">
        <v>130</v>
      </c>
      <c r="D6" s="105"/>
      <c r="E6" s="105"/>
      <c r="F6" s="105"/>
      <c r="G6" s="106"/>
    </row>
    <row r="7" spans="1:8" ht="14.4" customHeight="1" x14ac:dyDescent="0.3">
      <c r="A7" s="100"/>
      <c r="B7" s="100"/>
      <c r="C7" s="107">
        <v>2022</v>
      </c>
      <c r="D7" s="108"/>
      <c r="E7" s="111">
        <v>2021</v>
      </c>
      <c r="F7" s="108"/>
      <c r="G7" s="113" t="s">
        <v>3</v>
      </c>
    </row>
    <row r="8" spans="1:8" ht="14.4" customHeight="1" x14ac:dyDescent="0.3">
      <c r="A8" s="118" t="s">
        <v>4</v>
      </c>
      <c r="B8" s="118" t="s">
        <v>5</v>
      </c>
      <c r="C8" s="109"/>
      <c r="D8" s="110"/>
      <c r="E8" s="112"/>
      <c r="F8" s="110"/>
      <c r="G8" s="113"/>
    </row>
    <row r="9" spans="1:8" ht="14.4" customHeight="1" x14ac:dyDescent="0.3">
      <c r="A9" s="118"/>
      <c r="B9" s="118"/>
      <c r="C9" s="15" t="s">
        <v>6</v>
      </c>
      <c r="D9" s="35" t="s">
        <v>2</v>
      </c>
      <c r="E9" s="86" t="s">
        <v>6</v>
      </c>
      <c r="F9" s="35" t="s">
        <v>2</v>
      </c>
      <c r="G9" s="116" t="s">
        <v>7</v>
      </c>
    </row>
    <row r="10" spans="1:8" ht="14.4" customHeight="1" x14ac:dyDescent="0.3">
      <c r="A10" s="119"/>
      <c r="B10" s="119"/>
      <c r="C10" s="14" t="s">
        <v>8</v>
      </c>
      <c r="D10" s="87" t="s">
        <v>9</v>
      </c>
      <c r="E10" s="7" t="s">
        <v>8</v>
      </c>
      <c r="F10" s="87" t="s">
        <v>9</v>
      </c>
      <c r="G10" s="117"/>
    </row>
    <row r="11" spans="1:8" ht="14.4" customHeight="1" x14ac:dyDescent="0.3">
      <c r="A11" s="57">
        <v>1</v>
      </c>
      <c r="B11" s="58" t="s">
        <v>14</v>
      </c>
      <c r="C11" s="61">
        <v>5347</v>
      </c>
      <c r="D11" s="83">
        <v>0.25472821685484254</v>
      </c>
      <c r="E11" s="63">
        <v>6842</v>
      </c>
      <c r="F11" s="64">
        <v>0.28021460457877706</v>
      </c>
      <c r="G11" s="65">
        <v>-0.21850336159017836</v>
      </c>
    </row>
    <row r="12" spans="1:8" ht="14.4" customHeight="1" x14ac:dyDescent="0.3">
      <c r="A12" s="59">
        <v>2</v>
      </c>
      <c r="B12" s="60" t="s">
        <v>16</v>
      </c>
      <c r="C12" s="66">
        <v>3361</v>
      </c>
      <c r="D12" s="84">
        <v>0.16011624029345911</v>
      </c>
      <c r="E12" s="68">
        <v>2971</v>
      </c>
      <c r="F12" s="69">
        <v>0.12167751976082238</v>
      </c>
      <c r="G12" s="70">
        <v>0.13126893301918541</v>
      </c>
    </row>
    <row r="13" spans="1:8" ht="14.4" customHeight="1" x14ac:dyDescent="0.3">
      <c r="A13" s="59">
        <v>3</v>
      </c>
      <c r="B13" s="60" t="s">
        <v>15</v>
      </c>
      <c r="C13" s="66">
        <v>3182</v>
      </c>
      <c r="D13" s="84">
        <v>0.15158877614215616</v>
      </c>
      <c r="E13" s="68">
        <v>5433</v>
      </c>
      <c r="F13" s="69">
        <v>0.22250890772822213</v>
      </c>
      <c r="G13" s="70">
        <v>-0.41431989692619176</v>
      </c>
    </row>
    <row r="14" spans="1:8" ht="14.4" customHeight="1" x14ac:dyDescent="0.3">
      <c r="A14" s="59">
        <v>4</v>
      </c>
      <c r="B14" s="60" t="s">
        <v>17</v>
      </c>
      <c r="C14" s="66">
        <v>2217</v>
      </c>
      <c r="D14" s="84">
        <v>0.10561669286837216</v>
      </c>
      <c r="E14" s="68">
        <v>2244</v>
      </c>
      <c r="F14" s="69">
        <v>9.1903182209116599E-2</v>
      </c>
      <c r="G14" s="70">
        <v>-1.2032085561497374E-2</v>
      </c>
    </row>
    <row r="15" spans="1:8" ht="14.4" customHeight="1" x14ac:dyDescent="0.3">
      <c r="A15" s="25">
        <v>5</v>
      </c>
      <c r="B15" s="8" t="s">
        <v>18</v>
      </c>
      <c r="C15" s="9">
        <v>1096</v>
      </c>
      <c r="D15" s="82">
        <v>5.2212853127530844E-2</v>
      </c>
      <c r="E15" s="72">
        <v>971</v>
      </c>
      <c r="F15" s="73">
        <v>3.9767375189417212E-2</v>
      </c>
      <c r="G15" s="74">
        <v>0.1287332646755921</v>
      </c>
    </row>
    <row r="16" spans="1:8" ht="14.4" customHeight="1" x14ac:dyDescent="0.3">
      <c r="A16" s="57">
        <v>6</v>
      </c>
      <c r="B16" s="58" t="s">
        <v>20</v>
      </c>
      <c r="C16" s="61">
        <v>683</v>
      </c>
      <c r="D16" s="83">
        <v>3.2537754275641942E-2</v>
      </c>
      <c r="E16" s="63">
        <v>707</v>
      </c>
      <c r="F16" s="64">
        <v>2.8955236105991728E-2</v>
      </c>
      <c r="G16" s="65">
        <v>-3.3946251768033897E-2</v>
      </c>
    </row>
    <row r="17" spans="1:7" ht="14.4" customHeight="1" x14ac:dyDescent="0.3">
      <c r="A17" s="59">
        <v>7</v>
      </c>
      <c r="B17" s="60" t="s">
        <v>19</v>
      </c>
      <c r="C17" s="66">
        <v>525</v>
      </c>
      <c r="D17" s="84">
        <v>2.5010718879519795E-2</v>
      </c>
      <c r="E17" s="68">
        <v>546</v>
      </c>
      <c r="F17" s="69">
        <v>2.2361469467993611E-2</v>
      </c>
      <c r="G17" s="70">
        <v>-3.8461538461538436E-2</v>
      </c>
    </row>
    <row r="18" spans="1:7" ht="14.4" customHeight="1" x14ac:dyDescent="0.3">
      <c r="A18" s="59">
        <v>8</v>
      </c>
      <c r="B18" s="60" t="s">
        <v>51</v>
      </c>
      <c r="C18" s="66">
        <v>462</v>
      </c>
      <c r="D18" s="84">
        <v>2.200943261397742E-2</v>
      </c>
      <c r="E18" s="68">
        <v>424</v>
      </c>
      <c r="F18" s="69">
        <v>1.7364950649137897E-2</v>
      </c>
      <c r="G18" s="70">
        <v>8.9622641509433887E-2</v>
      </c>
    </row>
    <row r="19" spans="1:7" ht="14.4" customHeight="1" x14ac:dyDescent="0.3">
      <c r="A19" s="59">
        <v>9</v>
      </c>
      <c r="B19" s="60" t="s">
        <v>22</v>
      </c>
      <c r="C19" s="66">
        <v>359</v>
      </c>
      <c r="D19" s="84">
        <v>1.7102567767138296E-2</v>
      </c>
      <c r="E19" s="68">
        <v>321</v>
      </c>
      <c r="F19" s="69">
        <v>1.314657820371053E-2</v>
      </c>
      <c r="G19" s="70">
        <v>0.11838006230529596</v>
      </c>
    </row>
    <row r="20" spans="1:7" ht="14.4" customHeight="1" x14ac:dyDescent="0.3">
      <c r="A20" s="25">
        <v>10</v>
      </c>
      <c r="B20" s="8" t="s">
        <v>21</v>
      </c>
      <c r="C20" s="9">
        <v>351</v>
      </c>
      <c r="D20" s="82">
        <v>1.6721452050878948E-2</v>
      </c>
      <c r="E20" s="72">
        <v>331</v>
      </c>
      <c r="F20" s="73">
        <v>1.3556128926567556E-2</v>
      </c>
      <c r="G20" s="74">
        <v>6.042296072507547E-2</v>
      </c>
    </row>
    <row r="21" spans="1:7" ht="14.4" customHeight="1" x14ac:dyDescent="0.3">
      <c r="A21" s="57">
        <v>11</v>
      </c>
      <c r="B21" s="58" t="s">
        <v>25</v>
      </c>
      <c r="C21" s="61">
        <v>268</v>
      </c>
      <c r="D21" s="83">
        <v>1.2767376494688201E-2</v>
      </c>
      <c r="E21" s="63">
        <v>296</v>
      </c>
      <c r="F21" s="64">
        <v>1.2122701396567966E-2</v>
      </c>
      <c r="G21" s="65">
        <v>-9.4594594594594628E-2</v>
      </c>
    </row>
    <row r="22" spans="1:7" ht="14.4" customHeight="1" x14ac:dyDescent="0.3">
      <c r="A22" s="59">
        <v>12</v>
      </c>
      <c r="B22" s="60" t="s">
        <v>23</v>
      </c>
      <c r="C22" s="66">
        <v>256</v>
      </c>
      <c r="D22" s="84">
        <v>1.2195702920299176E-2</v>
      </c>
      <c r="E22" s="68">
        <v>281</v>
      </c>
      <c r="F22" s="69">
        <v>1.1508375312282427E-2</v>
      </c>
      <c r="G22" s="70">
        <v>-8.8967971530249157E-2</v>
      </c>
    </row>
    <row r="23" spans="1:7" ht="14.4" customHeight="1" x14ac:dyDescent="0.3">
      <c r="A23" s="59">
        <v>13</v>
      </c>
      <c r="B23" s="60" t="s">
        <v>103</v>
      </c>
      <c r="C23" s="66">
        <v>196</v>
      </c>
      <c r="D23" s="84">
        <v>9.3373350483540573E-3</v>
      </c>
      <c r="E23" s="68">
        <v>84</v>
      </c>
      <c r="F23" s="69">
        <v>3.4402260719990172E-3</v>
      </c>
      <c r="G23" s="70">
        <v>1.3333333333333335</v>
      </c>
    </row>
    <row r="24" spans="1:7" ht="14.4" customHeight="1" x14ac:dyDescent="0.3">
      <c r="A24" s="59">
        <v>14</v>
      </c>
      <c r="B24" s="60" t="s">
        <v>24</v>
      </c>
      <c r="C24" s="66">
        <v>193</v>
      </c>
      <c r="D24" s="84">
        <v>9.1944166547568013E-3</v>
      </c>
      <c r="E24" s="68">
        <v>237</v>
      </c>
      <c r="F24" s="69">
        <v>9.7063521317115129E-3</v>
      </c>
      <c r="G24" s="70">
        <v>-0.18565400843881852</v>
      </c>
    </row>
    <row r="25" spans="1:7" ht="14.4" customHeight="1" x14ac:dyDescent="0.3">
      <c r="A25" s="25">
        <v>15</v>
      </c>
      <c r="B25" s="8" t="s">
        <v>122</v>
      </c>
      <c r="C25" s="9">
        <v>192</v>
      </c>
      <c r="D25" s="82">
        <v>9.1467771902243814E-3</v>
      </c>
      <c r="E25" s="72">
        <v>265</v>
      </c>
      <c r="F25" s="73">
        <v>1.0853094155711184E-2</v>
      </c>
      <c r="G25" s="74">
        <v>-0.2754716981132076</v>
      </c>
    </row>
    <row r="26" spans="1:7" ht="14.4" customHeight="1" x14ac:dyDescent="0.3">
      <c r="A26" s="57">
        <v>16</v>
      </c>
      <c r="B26" s="58" t="s">
        <v>100</v>
      </c>
      <c r="C26" s="61">
        <v>159</v>
      </c>
      <c r="D26" s="83">
        <v>7.5746748606545658E-3</v>
      </c>
      <c r="E26" s="63">
        <v>180</v>
      </c>
      <c r="F26" s="64">
        <v>7.3719130114264656E-3</v>
      </c>
      <c r="G26" s="65">
        <v>-0.1166666666666667</v>
      </c>
    </row>
    <row r="27" spans="1:7" ht="14.4" customHeight="1" x14ac:dyDescent="0.3">
      <c r="A27" s="59">
        <v>17</v>
      </c>
      <c r="B27" s="60" t="s">
        <v>91</v>
      </c>
      <c r="C27" s="66">
        <v>143</v>
      </c>
      <c r="D27" s="84">
        <v>6.8124434281358675E-3</v>
      </c>
      <c r="E27" s="68">
        <v>166</v>
      </c>
      <c r="F27" s="69">
        <v>6.7985419994266291E-3</v>
      </c>
      <c r="G27" s="70">
        <v>-0.13855421686746983</v>
      </c>
    </row>
    <row r="28" spans="1:7" ht="14.4" customHeight="1" x14ac:dyDescent="0.3">
      <c r="A28" s="59">
        <v>18</v>
      </c>
      <c r="B28" s="60" t="s">
        <v>95</v>
      </c>
      <c r="C28" s="66">
        <v>129</v>
      </c>
      <c r="D28" s="84">
        <v>6.1454909246820063E-3</v>
      </c>
      <c r="E28" s="68">
        <v>142</v>
      </c>
      <c r="F28" s="69">
        <v>5.8156202645697668E-3</v>
      </c>
      <c r="G28" s="70">
        <v>-9.1549295774647876E-2</v>
      </c>
    </row>
    <row r="29" spans="1:7" ht="14.4" customHeight="1" x14ac:dyDescent="0.3">
      <c r="A29" s="59">
        <v>19</v>
      </c>
      <c r="B29" s="60" t="s">
        <v>102</v>
      </c>
      <c r="C29" s="66">
        <v>121</v>
      </c>
      <c r="D29" s="84">
        <v>5.7643752084226571E-3</v>
      </c>
      <c r="E29" s="68">
        <v>87</v>
      </c>
      <c r="F29" s="69">
        <v>3.5630912888561248E-3</v>
      </c>
      <c r="G29" s="70">
        <v>0.39080459770114939</v>
      </c>
    </row>
    <row r="30" spans="1:7" ht="14.4" customHeight="1" x14ac:dyDescent="0.3">
      <c r="A30" s="59">
        <v>20</v>
      </c>
      <c r="B30" s="8" t="s">
        <v>123</v>
      </c>
      <c r="C30" s="9">
        <v>105</v>
      </c>
      <c r="D30" s="82">
        <v>5.0021437759039588E-3</v>
      </c>
      <c r="E30" s="72">
        <v>94</v>
      </c>
      <c r="F30" s="73">
        <v>3.849776794856043E-3</v>
      </c>
      <c r="G30" s="74">
        <v>0.11702127659574457</v>
      </c>
    </row>
    <row r="31" spans="1:7" ht="14.4" customHeight="1" x14ac:dyDescent="0.3">
      <c r="A31" s="29"/>
      <c r="B31" s="8" t="s">
        <v>10</v>
      </c>
      <c r="C31" s="9">
        <f>C32-SUM(C11:C30)</f>
        <v>1646</v>
      </c>
      <c r="D31" s="44">
        <f>C31/C32</f>
        <v>7.8414558620361105E-2</v>
      </c>
      <c r="E31" s="9">
        <f>E32-SUM(E11:E30)</f>
        <v>1795</v>
      </c>
      <c r="F31" s="44">
        <f>E31/E32</f>
        <v>7.3514354752836145E-2</v>
      </c>
      <c r="G31" s="13">
        <f>C31/E31-1</f>
        <v>-8.3008356545960948E-2</v>
      </c>
    </row>
    <row r="32" spans="1:7" ht="14.4" customHeight="1" x14ac:dyDescent="0.3">
      <c r="A32" s="12"/>
      <c r="B32" s="10" t="s">
        <v>11</v>
      </c>
      <c r="C32" s="75">
        <v>20991</v>
      </c>
      <c r="D32" s="76">
        <v>1</v>
      </c>
      <c r="E32" s="77">
        <v>24417</v>
      </c>
      <c r="F32" s="78">
        <v>1.0000000000000011</v>
      </c>
      <c r="G32" s="26">
        <v>-0.1403120776508171</v>
      </c>
    </row>
    <row r="33" spans="1:1" ht="12.75" customHeight="1" x14ac:dyDescent="0.3">
      <c r="A33" s="21" t="s">
        <v>13</v>
      </c>
    </row>
    <row r="34" spans="1:1" x14ac:dyDescent="0.3">
      <c r="A34" t="s">
        <v>54</v>
      </c>
    </row>
    <row r="35" spans="1:1" x14ac:dyDescent="0.3">
      <c r="A35" s="11" t="s">
        <v>55</v>
      </c>
    </row>
    <row r="51" ht="15" customHeight="1" x14ac:dyDescent="0.3"/>
    <row r="53" ht="15" customHeight="1" x14ac:dyDescent="0.3"/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3" priority="26" operator="lessThan">
      <formula>0</formula>
    </cfRule>
  </conditionalFormatting>
  <conditionalFormatting sqref="G11:G15">
    <cfRule type="cellIs" dxfId="22" priority="7" operator="lessThan">
      <formula>0</formula>
    </cfRule>
  </conditionalFormatting>
  <conditionalFormatting sqref="G16:G30">
    <cfRule type="cellIs" dxfId="21" priority="6" operator="lessThan">
      <formula>0</formula>
    </cfRule>
  </conditionalFormatting>
  <conditionalFormatting sqref="C11:G30">
    <cfRule type="cellIs" dxfId="20" priority="5" operator="equal">
      <formula>0</formula>
    </cfRule>
  </conditionalFormatting>
  <conditionalFormatting sqref="G32">
    <cfRule type="cellIs" dxfId="19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ignoredErrors>
    <ignoredError sqref="D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/>
  </sheetViews>
  <sheetFormatPr defaultRowHeight="14.4" x14ac:dyDescent="0.3"/>
  <cols>
    <col min="1" max="1" width="8" customWidth="1"/>
    <col min="2" max="2" width="25.5546875" customWidth="1"/>
    <col min="3" max="7" width="11.6640625" customWidth="1"/>
    <col min="8" max="10" width="9" customWidth="1"/>
  </cols>
  <sheetData>
    <row r="1" spans="1:10" x14ac:dyDescent="0.3">
      <c r="A1" t="s">
        <v>28</v>
      </c>
      <c r="G1" s="42">
        <v>44873</v>
      </c>
    </row>
    <row r="2" spans="1:10" ht="14.4" customHeight="1" x14ac:dyDescent="0.3">
      <c r="A2" s="95" t="s">
        <v>30</v>
      </c>
      <c r="B2" s="95"/>
      <c r="C2" s="95"/>
      <c r="D2" s="95"/>
      <c r="E2" s="95"/>
      <c r="F2" s="95"/>
      <c r="G2" s="95"/>
      <c r="H2" s="19"/>
      <c r="I2" s="19"/>
      <c r="J2" s="19"/>
    </row>
    <row r="3" spans="1:10" ht="14.4" customHeight="1" x14ac:dyDescent="0.3">
      <c r="A3" s="96" t="s">
        <v>31</v>
      </c>
      <c r="B3" s="96"/>
      <c r="C3" s="96"/>
      <c r="D3" s="96"/>
      <c r="E3" s="96"/>
      <c r="F3" s="96"/>
      <c r="G3" s="96"/>
      <c r="H3" s="20"/>
      <c r="I3" s="20"/>
      <c r="J3" s="20"/>
    </row>
    <row r="4" spans="1:10" ht="14.4" customHeight="1" x14ac:dyDescent="0.3">
      <c r="A4" s="20"/>
      <c r="B4" s="20"/>
      <c r="C4" s="20"/>
      <c r="D4" s="20"/>
      <c r="E4" s="20"/>
      <c r="F4" s="20"/>
      <c r="G4" s="6" t="s">
        <v>12</v>
      </c>
      <c r="H4" s="20"/>
      <c r="I4" s="20"/>
      <c r="J4" s="20"/>
    </row>
    <row r="5" spans="1:10" ht="14.4" customHeight="1" x14ac:dyDescent="0.3">
      <c r="A5" s="97" t="s">
        <v>0</v>
      </c>
      <c r="B5" s="99" t="s">
        <v>1</v>
      </c>
      <c r="C5" s="101" t="s">
        <v>129</v>
      </c>
      <c r="D5" s="102"/>
      <c r="E5" s="102"/>
      <c r="F5" s="102"/>
      <c r="G5" s="103"/>
    </row>
    <row r="6" spans="1:10" ht="14.4" customHeight="1" x14ac:dyDescent="0.3">
      <c r="A6" s="98"/>
      <c r="B6" s="100"/>
      <c r="C6" s="104" t="s">
        <v>130</v>
      </c>
      <c r="D6" s="105"/>
      <c r="E6" s="105"/>
      <c r="F6" s="105"/>
      <c r="G6" s="106"/>
    </row>
    <row r="7" spans="1:10" ht="14.4" customHeight="1" x14ac:dyDescent="0.3">
      <c r="A7" s="98"/>
      <c r="B7" s="98"/>
      <c r="C7" s="107">
        <v>2022</v>
      </c>
      <c r="D7" s="108"/>
      <c r="E7" s="111">
        <v>2021</v>
      </c>
      <c r="F7" s="108"/>
      <c r="G7" s="113" t="s">
        <v>3</v>
      </c>
    </row>
    <row r="8" spans="1:10" ht="14.4" customHeight="1" x14ac:dyDescent="0.3">
      <c r="A8" s="114" t="s">
        <v>4</v>
      </c>
      <c r="B8" s="114" t="s">
        <v>5</v>
      </c>
      <c r="C8" s="109"/>
      <c r="D8" s="110"/>
      <c r="E8" s="112"/>
      <c r="F8" s="110"/>
      <c r="G8" s="113"/>
    </row>
    <row r="9" spans="1:10" ht="14.4" customHeight="1" x14ac:dyDescent="0.3">
      <c r="A9" s="114"/>
      <c r="B9" s="114"/>
      <c r="C9" s="15" t="s">
        <v>6</v>
      </c>
      <c r="D9" s="35" t="s">
        <v>2</v>
      </c>
      <c r="E9" s="86" t="s">
        <v>6</v>
      </c>
      <c r="F9" s="35" t="s">
        <v>2</v>
      </c>
      <c r="G9" s="116" t="s">
        <v>7</v>
      </c>
    </row>
    <row r="10" spans="1:10" ht="14.4" customHeight="1" x14ac:dyDescent="0.3">
      <c r="A10" s="115"/>
      <c r="B10" s="115"/>
      <c r="C10" s="14" t="s">
        <v>8</v>
      </c>
      <c r="D10" s="87" t="s">
        <v>9</v>
      </c>
      <c r="E10" s="7" t="s">
        <v>8</v>
      </c>
      <c r="F10" s="87" t="s">
        <v>9</v>
      </c>
      <c r="G10" s="117"/>
    </row>
    <row r="11" spans="1:10" ht="14.4" customHeight="1" x14ac:dyDescent="0.3">
      <c r="A11" s="57">
        <v>1</v>
      </c>
      <c r="B11" s="58" t="s">
        <v>32</v>
      </c>
      <c r="C11" s="61">
        <v>10850</v>
      </c>
      <c r="D11" s="62">
        <v>0.27462097243666</v>
      </c>
      <c r="E11" s="63">
        <v>12336</v>
      </c>
      <c r="F11" s="64">
        <v>0.26617758118459378</v>
      </c>
      <c r="G11" s="65">
        <v>-0.12046044098573283</v>
      </c>
    </row>
    <row r="12" spans="1:10" ht="14.4" customHeight="1" x14ac:dyDescent="0.3">
      <c r="A12" s="59">
        <v>2</v>
      </c>
      <c r="B12" s="60" t="s">
        <v>101</v>
      </c>
      <c r="C12" s="66">
        <v>9515</v>
      </c>
      <c r="D12" s="67">
        <v>0.24083120301703409</v>
      </c>
      <c r="E12" s="68">
        <v>10156</v>
      </c>
      <c r="F12" s="69">
        <v>0.21913906570288058</v>
      </c>
      <c r="G12" s="70">
        <v>-6.3115399763686519E-2</v>
      </c>
    </row>
    <row r="13" spans="1:10" ht="14.4" customHeight="1" x14ac:dyDescent="0.3">
      <c r="A13" s="59">
        <v>3</v>
      </c>
      <c r="B13" s="60" t="s">
        <v>21</v>
      </c>
      <c r="C13" s="66">
        <v>3368</v>
      </c>
      <c r="D13" s="67">
        <v>8.5246399554531879E-2</v>
      </c>
      <c r="E13" s="68">
        <v>4312</v>
      </c>
      <c r="F13" s="69">
        <v>9.3041320530801594E-2</v>
      </c>
      <c r="G13" s="70">
        <v>-0.21892393320964754</v>
      </c>
    </row>
    <row r="14" spans="1:10" ht="14.4" customHeight="1" x14ac:dyDescent="0.3">
      <c r="A14" s="59">
        <v>4</v>
      </c>
      <c r="B14" s="60" t="s">
        <v>35</v>
      </c>
      <c r="C14" s="66">
        <v>2847</v>
      </c>
      <c r="D14" s="67">
        <v>7.2059530739831429E-2</v>
      </c>
      <c r="E14" s="68">
        <v>4558</v>
      </c>
      <c r="F14" s="69">
        <v>9.8349336498004106E-2</v>
      </c>
      <c r="G14" s="70">
        <v>-0.37538394032470379</v>
      </c>
    </row>
    <row r="15" spans="1:10" ht="14.4" customHeight="1" x14ac:dyDescent="0.3">
      <c r="A15" s="25">
        <v>5</v>
      </c>
      <c r="B15" s="8" t="s">
        <v>64</v>
      </c>
      <c r="C15" s="9">
        <v>1541</v>
      </c>
      <c r="D15" s="71">
        <v>3.9003771292616875E-2</v>
      </c>
      <c r="E15" s="72">
        <v>1788</v>
      </c>
      <c r="F15" s="73">
        <v>3.8580213615276727E-2</v>
      </c>
      <c r="G15" s="74">
        <v>-0.13814317673378074</v>
      </c>
    </row>
    <row r="16" spans="1:10" ht="14.4" customHeight="1" x14ac:dyDescent="0.3">
      <c r="A16" s="57">
        <v>6</v>
      </c>
      <c r="B16" s="58" t="s">
        <v>62</v>
      </c>
      <c r="C16" s="61">
        <v>1465</v>
      </c>
      <c r="D16" s="62">
        <v>3.7080158951125063E-2</v>
      </c>
      <c r="E16" s="63">
        <v>1552</v>
      </c>
      <c r="F16" s="64">
        <v>3.3487970654871073E-2</v>
      </c>
      <c r="G16" s="65">
        <v>-5.6056701030927858E-2</v>
      </c>
    </row>
    <row r="17" spans="1:7" ht="14.4" customHeight="1" x14ac:dyDescent="0.3">
      <c r="A17" s="59">
        <v>7</v>
      </c>
      <c r="B17" s="60" t="s">
        <v>33</v>
      </c>
      <c r="C17" s="66">
        <v>1339</v>
      </c>
      <c r="D17" s="67">
        <v>3.3891012174441265E-2</v>
      </c>
      <c r="E17" s="68">
        <v>1591</v>
      </c>
      <c r="F17" s="69">
        <v>3.432948538137879E-2</v>
      </c>
      <c r="G17" s="70">
        <v>-0.1583909490886235</v>
      </c>
    </row>
    <row r="18" spans="1:7" ht="14.4" customHeight="1" x14ac:dyDescent="0.3">
      <c r="A18" s="59">
        <v>8</v>
      </c>
      <c r="B18" s="60" t="s">
        <v>53</v>
      </c>
      <c r="C18" s="66">
        <v>797</v>
      </c>
      <c r="D18" s="67">
        <v>2.0172618896960186E-2</v>
      </c>
      <c r="E18" s="68">
        <v>1265</v>
      </c>
      <c r="F18" s="69">
        <v>2.729528535980149E-2</v>
      </c>
      <c r="G18" s="70">
        <v>-0.36996047430830037</v>
      </c>
    </row>
    <row r="19" spans="1:7" ht="14.4" customHeight="1" x14ac:dyDescent="0.3">
      <c r="A19" s="59">
        <v>9</v>
      </c>
      <c r="B19" s="60" t="s">
        <v>34</v>
      </c>
      <c r="C19" s="66">
        <v>662</v>
      </c>
      <c r="D19" s="67">
        <v>1.6755675921941836E-2</v>
      </c>
      <c r="E19" s="68">
        <v>691</v>
      </c>
      <c r="F19" s="69">
        <v>1.4909914769662315E-2</v>
      </c>
      <c r="G19" s="70">
        <v>-4.1968162083936278E-2</v>
      </c>
    </row>
    <row r="20" spans="1:7" ht="14.4" customHeight="1" x14ac:dyDescent="0.3">
      <c r="A20" s="25">
        <v>10</v>
      </c>
      <c r="B20" s="8" t="s">
        <v>59</v>
      </c>
      <c r="C20" s="9">
        <v>646</v>
      </c>
      <c r="D20" s="71">
        <v>1.6350704902680403E-2</v>
      </c>
      <c r="E20" s="72">
        <v>677</v>
      </c>
      <c r="F20" s="73">
        <v>1.4607832560146725E-2</v>
      </c>
      <c r="G20" s="74">
        <v>-4.5790251107828639E-2</v>
      </c>
    </row>
    <row r="21" spans="1:7" ht="14.4" customHeight="1" x14ac:dyDescent="0.3">
      <c r="A21" s="57">
        <v>11</v>
      </c>
      <c r="B21" s="58" t="s">
        <v>106</v>
      </c>
      <c r="C21" s="61">
        <v>491</v>
      </c>
      <c r="D21" s="62">
        <v>1.2427548153585259E-2</v>
      </c>
      <c r="E21" s="63">
        <v>412</v>
      </c>
      <c r="F21" s="64">
        <v>8.8898478800302078E-3</v>
      </c>
      <c r="G21" s="65">
        <v>0.19174757281553401</v>
      </c>
    </row>
    <row r="22" spans="1:7" ht="14.4" customHeight="1" x14ac:dyDescent="0.3">
      <c r="A22" s="59">
        <v>12</v>
      </c>
      <c r="B22" s="60" t="s">
        <v>61</v>
      </c>
      <c r="C22" s="66">
        <v>390</v>
      </c>
      <c r="D22" s="67">
        <v>9.8711685944974561E-3</v>
      </c>
      <c r="E22" s="68">
        <v>431</v>
      </c>
      <c r="F22" s="69">
        <v>9.2998165929442222E-3</v>
      </c>
      <c r="G22" s="70">
        <v>-9.512761020881666E-2</v>
      </c>
    </row>
    <row r="23" spans="1:7" ht="14.4" customHeight="1" x14ac:dyDescent="0.3">
      <c r="A23" s="59">
        <v>13</v>
      </c>
      <c r="B23" s="60" t="s">
        <v>109</v>
      </c>
      <c r="C23" s="66">
        <v>389</v>
      </c>
      <c r="D23" s="67">
        <v>9.8458579057936167E-3</v>
      </c>
      <c r="E23" s="68">
        <v>407</v>
      </c>
      <c r="F23" s="69">
        <v>8.7819613766317826E-3</v>
      </c>
      <c r="G23" s="70">
        <v>-4.4226044226044259E-2</v>
      </c>
    </row>
    <row r="24" spans="1:7" ht="14.4" customHeight="1" x14ac:dyDescent="0.3">
      <c r="A24" s="59">
        <v>14</v>
      </c>
      <c r="B24" s="60" t="s">
        <v>89</v>
      </c>
      <c r="C24" s="66">
        <v>351</v>
      </c>
      <c r="D24" s="67">
        <v>8.8840517350477106E-3</v>
      </c>
      <c r="E24" s="68">
        <v>452</v>
      </c>
      <c r="F24" s="69">
        <v>9.752939907217607E-3</v>
      </c>
      <c r="G24" s="70">
        <v>-0.22345132743362828</v>
      </c>
    </row>
    <row r="25" spans="1:7" ht="14.4" customHeight="1" x14ac:dyDescent="0.3">
      <c r="A25" s="25">
        <v>15</v>
      </c>
      <c r="B25" s="8" t="s">
        <v>104</v>
      </c>
      <c r="C25" s="9">
        <v>342</v>
      </c>
      <c r="D25" s="71">
        <v>8.6562555367131547E-3</v>
      </c>
      <c r="E25" s="72">
        <v>276</v>
      </c>
      <c r="F25" s="73">
        <v>5.9553349875930521E-3</v>
      </c>
      <c r="G25" s="74">
        <v>0.23913043478260865</v>
      </c>
    </row>
    <row r="26" spans="1:7" ht="14.4" customHeight="1" x14ac:dyDescent="0.3">
      <c r="A26" s="57">
        <v>16</v>
      </c>
      <c r="B26" s="58" t="s">
        <v>107</v>
      </c>
      <c r="C26" s="61">
        <v>333</v>
      </c>
      <c r="D26" s="62">
        <v>8.428459338378597E-3</v>
      </c>
      <c r="E26" s="63">
        <v>415</v>
      </c>
      <c r="F26" s="64">
        <v>8.9545797820692625E-3</v>
      </c>
      <c r="G26" s="65">
        <v>-0.19759036144578312</v>
      </c>
    </row>
    <row r="27" spans="1:7" ht="14.4" customHeight="1" x14ac:dyDescent="0.3">
      <c r="A27" s="59">
        <v>17</v>
      </c>
      <c r="B27" s="60" t="s">
        <v>65</v>
      </c>
      <c r="C27" s="66">
        <v>326</v>
      </c>
      <c r="D27" s="67">
        <v>8.2512845174517197E-3</v>
      </c>
      <c r="E27" s="68">
        <v>413</v>
      </c>
      <c r="F27" s="69">
        <v>8.9114251807098938E-3</v>
      </c>
      <c r="G27" s="70">
        <v>-0.21065375302663436</v>
      </c>
    </row>
    <row r="28" spans="1:7" ht="14.4" customHeight="1" x14ac:dyDescent="0.3">
      <c r="A28" s="59">
        <v>18</v>
      </c>
      <c r="B28" s="60" t="s">
        <v>63</v>
      </c>
      <c r="C28" s="66">
        <v>319</v>
      </c>
      <c r="D28" s="67">
        <v>8.0741096965248425E-3</v>
      </c>
      <c r="E28" s="68">
        <v>486</v>
      </c>
      <c r="F28" s="69">
        <v>1.0486568130326897E-2</v>
      </c>
      <c r="G28" s="70">
        <v>-0.34362139917695478</v>
      </c>
    </row>
    <row r="29" spans="1:7" ht="14.4" customHeight="1" x14ac:dyDescent="0.3">
      <c r="A29" s="59">
        <v>19</v>
      </c>
      <c r="B29" s="60" t="s">
        <v>66</v>
      </c>
      <c r="C29" s="66">
        <v>287</v>
      </c>
      <c r="D29" s="67">
        <v>7.2641676580019743E-3</v>
      </c>
      <c r="E29" s="68">
        <v>315</v>
      </c>
      <c r="F29" s="69">
        <v>6.7968497141007661E-3</v>
      </c>
      <c r="G29" s="70">
        <v>-8.8888888888888906E-2</v>
      </c>
    </row>
    <row r="30" spans="1:7" ht="14.4" customHeight="1" x14ac:dyDescent="0.3">
      <c r="A30" s="25">
        <v>20</v>
      </c>
      <c r="B30" s="8" t="s">
        <v>124</v>
      </c>
      <c r="C30" s="9">
        <v>225</v>
      </c>
      <c r="D30" s="71">
        <v>5.6949049583639175E-3</v>
      </c>
      <c r="E30" s="72">
        <v>318</v>
      </c>
      <c r="F30" s="73">
        <v>6.8615816161398209E-3</v>
      </c>
      <c r="G30" s="74">
        <v>-0.29245283018867929</v>
      </c>
    </row>
    <row r="31" spans="1:7" ht="14.4" customHeight="1" x14ac:dyDescent="0.3">
      <c r="A31" s="29"/>
      <c r="B31" s="8" t="s">
        <v>10</v>
      </c>
      <c r="C31" s="9">
        <f>C32-SUM(C11:C30)</f>
        <v>3026</v>
      </c>
      <c r="D31" s="44">
        <f>C31/C32</f>
        <v>7.6590144017818731E-2</v>
      </c>
      <c r="E31" s="9">
        <f>E32-SUM(E11:E30)</f>
        <v>3494</v>
      </c>
      <c r="F31" s="44">
        <f>E31/E32</f>
        <v>7.5391088574819284E-2</v>
      </c>
      <c r="G31" s="13">
        <f>C31/E31-1</f>
        <v>-0.13394390383514598</v>
      </c>
    </row>
    <row r="32" spans="1:7" ht="14.4" customHeight="1" x14ac:dyDescent="0.3">
      <c r="A32" s="12"/>
      <c r="B32" s="10" t="s">
        <v>11</v>
      </c>
      <c r="C32" s="75">
        <v>39509</v>
      </c>
      <c r="D32" s="76">
        <v>1</v>
      </c>
      <c r="E32" s="77">
        <v>46345</v>
      </c>
      <c r="F32" s="78">
        <v>0.99999999999999889</v>
      </c>
      <c r="G32" s="26">
        <v>-0.14750242744632647</v>
      </c>
    </row>
    <row r="33" spans="1:1" ht="12" customHeight="1" x14ac:dyDescent="0.3">
      <c r="A33" s="21" t="s">
        <v>13</v>
      </c>
    </row>
    <row r="34" spans="1:1" x14ac:dyDescent="0.3">
      <c r="A34" t="s">
        <v>56</v>
      </c>
    </row>
    <row r="35" spans="1:1" x14ac:dyDescent="0.3">
      <c r="A35" s="11" t="s">
        <v>55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18" priority="17" operator="lessThan">
      <formula>0</formula>
    </cfRule>
  </conditionalFormatting>
  <conditionalFormatting sqref="G11:G15">
    <cfRule type="cellIs" dxfId="17" priority="4" operator="lessThan">
      <formula>0</formula>
    </cfRule>
  </conditionalFormatting>
  <conditionalFormatting sqref="G16:G30">
    <cfRule type="cellIs" dxfId="16" priority="3" operator="lessThan">
      <formula>0</formula>
    </cfRule>
  </conditionalFormatting>
  <conditionalFormatting sqref="C11:G30">
    <cfRule type="cellIs" dxfId="15" priority="2" operator="equal">
      <formula>0</formula>
    </cfRule>
  </conditionalFormatting>
  <conditionalFormatting sqref="G32">
    <cfRule type="cellIs" dxfId="1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2"/>
  <sheetViews>
    <sheetView showGridLines="0" zoomScaleNormal="100" workbookViewId="0"/>
  </sheetViews>
  <sheetFormatPr defaultRowHeight="14.4" x14ac:dyDescent="0.3"/>
  <cols>
    <col min="1" max="1" width="8" customWidth="1"/>
    <col min="2" max="2" width="22.33203125" bestFit="1" customWidth="1"/>
    <col min="3" max="7" width="11.6640625" customWidth="1"/>
    <col min="8" max="9" width="9" customWidth="1"/>
  </cols>
  <sheetData>
    <row r="1" spans="1:9" x14ac:dyDescent="0.3">
      <c r="A1" t="s">
        <v>28</v>
      </c>
      <c r="G1" s="42">
        <v>44873</v>
      </c>
    </row>
    <row r="2" spans="1:9" ht="14.4" customHeight="1" x14ac:dyDescent="0.3">
      <c r="A2" s="95" t="s">
        <v>36</v>
      </c>
      <c r="B2" s="95"/>
      <c r="C2" s="95"/>
      <c r="D2" s="95"/>
      <c r="E2" s="95"/>
      <c r="F2" s="95"/>
      <c r="G2" s="95"/>
      <c r="H2" s="19"/>
      <c r="I2" s="19"/>
    </row>
    <row r="3" spans="1:9" ht="14.4" customHeight="1" x14ac:dyDescent="0.3">
      <c r="A3" s="96" t="s">
        <v>37</v>
      </c>
      <c r="B3" s="96"/>
      <c r="C3" s="96"/>
      <c r="D3" s="96"/>
      <c r="E3" s="96"/>
      <c r="F3" s="96"/>
      <c r="G3" s="96"/>
      <c r="H3" s="20"/>
      <c r="I3" s="20"/>
    </row>
    <row r="4" spans="1:9" ht="14.4" customHeight="1" x14ac:dyDescent="0.3">
      <c r="A4" s="20"/>
      <c r="B4" s="20"/>
      <c r="C4" s="20"/>
      <c r="D4" s="20"/>
      <c r="E4" s="20"/>
      <c r="F4" s="20"/>
      <c r="G4" s="6" t="s">
        <v>12</v>
      </c>
      <c r="H4" s="20"/>
      <c r="I4" s="20"/>
    </row>
    <row r="5" spans="1:9" ht="14.4" customHeight="1" x14ac:dyDescent="0.3">
      <c r="A5" s="97" t="s">
        <v>0</v>
      </c>
      <c r="B5" s="99" t="s">
        <v>1</v>
      </c>
      <c r="C5" s="101" t="s">
        <v>129</v>
      </c>
      <c r="D5" s="102"/>
      <c r="E5" s="102"/>
      <c r="F5" s="102"/>
      <c r="G5" s="103"/>
    </row>
    <row r="6" spans="1:9" ht="14.4" customHeight="1" x14ac:dyDescent="0.3">
      <c r="A6" s="98"/>
      <c r="B6" s="100"/>
      <c r="C6" s="104" t="s">
        <v>130</v>
      </c>
      <c r="D6" s="105"/>
      <c r="E6" s="105"/>
      <c r="F6" s="105"/>
      <c r="G6" s="106"/>
    </row>
    <row r="7" spans="1:9" ht="14.4" customHeight="1" x14ac:dyDescent="0.3">
      <c r="A7" s="98"/>
      <c r="B7" s="98"/>
      <c r="C7" s="107">
        <v>2022</v>
      </c>
      <c r="D7" s="108"/>
      <c r="E7" s="111">
        <v>2021</v>
      </c>
      <c r="F7" s="108"/>
      <c r="G7" s="113" t="s">
        <v>3</v>
      </c>
    </row>
    <row r="8" spans="1:9" ht="14.4" customHeight="1" x14ac:dyDescent="0.3">
      <c r="A8" s="114" t="s">
        <v>4</v>
      </c>
      <c r="B8" s="114" t="s">
        <v>5</v>
      </c>
      <c r="C8" s="109"/>
      <c r="D8" s="110"/>
      <c r="E8" s="112"/>
      <c r="F8" s="110"/>
      <c r="G8" s="113"/>
    </row>
    <row r="9" spans="1:9" ht="14.4" customHeight="1" x14ac:dyDescent="0.3">
      <c r="A9" s="114"/>
      <c r="B9" s="114"/>
      <c r="C9" s="15" t="s">
        <v>6</v>
      </c>
      <c r="D9" s="35" t="s">
        <v>2</v>
      </c>
      <c r="E9" s="86" t="s">
        <v>6</v>
      </c>
      <c r="F9" s="35" t="s">
        <v>2</v>
      </c>
      <c r="G9" s="116" t="s">
        <v>7</v>
      </c>
    </row>
    <row r="10" spans="1:9" ht="14.4" customHeight="1" x14ac:dyDescent="0.3">
      <c r="A10" s="115"/>
      <c r="B10" s="115"/>
      <c r="C10" s="14" t="s">
        <v>8</v>
      </c>
      <c r="D10" s="87" t="s">
        <v>9</v>
      </c>
      <c r="E10" s="7" t="s">
        <v>8</v>
      </c>
      <c r="F10" s="87" t="s">
        <v>9</v>
      </c>
      <c r="G10" s="117"/>
    </row>
    <row r="11" spans="1:9" ht="14.4" customHeight="1" x14ac:dyDescent="0.3">
      <c r="A11" s="57">
        <v>1</v>
      </c>
      <c r="B11" s="58" t="s">
        <v>110</v>
      </c>
      <c r="C11" s="61">
        <v>2611</v>
      </c>
      <c r="D11" s="62">
        <v>0.36993482572966846</v>
      </c>
      <c r="E11" s="63">
        <v>2809</v>
      </c>
      <c r="F11" s="64">
        <v>0.37877562028047462</v>
      </c>
      <c r="G11" s="65">
        <v>-7.048771804912779E-2</v>
      </c>
    </row>
    <row r="12" spans="1:9" ht="14.4" customHeight="1" x14ac:dyDescent="0.3">
      <c r="A12" s="59">
        <v>2</v>
      </c>
      <c r="B12" s="60" t="s">
        <v>111</v>
      </c>
      <c r="C12" s="66">
        <v>709</v>
      </c>
      <c r="D12" s="67">
        <v>0.10045338622839331</v>
      </c>
      <c r="E12" s="68">
        <v>986</v>
      </c>
      <c r="F12" s="69">
        <v>0.13295577130528588</v>
      </c>
      <c r="G12" s="70">
        <v>-0.28093306288032449</v>
      </c>
    </row>
    <row r="13" spans="1:9" ht="14.4" customHeight="1" x14ac:dyDescent="0.3">
      <c r="A13" s="59">
        <v>3</v>
      </c>
      <c r="B13" s="60" t="s">
        <v>16</v>
      </c>
      <c r="C13" s="66">
        <v>660</v>
      </c>
      <c r="D13" s="67">
        <v>9.3510909606120712E-2</v>
      </c>
      <c r="E13" s="68">
        <v>685</v>
      </c>
      <c r="F13" s="69">
        <v>9.2367853290183391E-2</v>
      </c>
      <c r="G13" s="70">
        <v>-3.6496350364963459E-2</v>
      </c>
    </row>
    <row r="14" spans="1:9" ht="14.4" customHeight="1" x14ac:dyDescent="0.3">
      <c r="A14" s="59">
        <v>4</v>
      </c>
      <c r="B14" s="60" t="s">
        <v>112</v>
      </c>
      <c r="C14" s="66">
        <v>522</v>
      </c>
      <c r="D14" s="67">
        <v>7.3958628506659116E-2</v>
      </c>
      <c r="E14" s="68">
        <v>646</v>
      </c>
      <c r="F14" s="69">
        <v>8.710895361380798E-2</v>
      </c>
      <c r="G14" s="70">
        <v>-0.19195046439628483</v>
      </c>
    </row>
    <row r="15" spans="1:9" ht="14.4" customHeight="1" x14ac:dyDescent="0.3">
      <c r="A15" s="25">
        <v>5</v>
      </c>
      <c r="B15" s="8" t="s">
        <v>21</v>
      </c>
      <c r="C15" s="9">
        <v>322</v>
      </c>
      <c r="D15" s="71">
        <v>4.5621989232077075E-2</v>
      </c>
      <c r="E15" s="72">
        <v>394</v>
      </c>
      <c r="F15" s="73">
        <v>5.3128371089536136E-2</v>
      </c>
      <c r="G15" s="74">
        <v>-0.18274111675126903</v>
      </c>
    </row>
    <row r="16" spans="1:9" ht="14.4" customHeight="1" x14ac:dyDescent="0.3">
      <c r="A16" s="57">
        <v>6</v>
      </c>
      <c r="B16" s="58" t="s">
        <v>113</v>
      </c>
      <c r="C16" s="61">
        <v>275</v>
      </c>
      <c r="D16" s="62">
        <v>3.8962879002550299E-2</v>
      </c>
      <c r="E16" s="63">
        <v>221</v>
      </c>
      <c r="F16" s="64">
        <v>2.9800431499460624E-2</v>
      </c>
      <c r="G16" s="65">
        <v>0.24434389140271495</v>
      </c>
    </row>
    <row r="17" spans="1:8" ht="14.4" customHeight="1" x14ac:dyDescent="0.3">
      <c r="A17" s="59">
        <v>7</v>
      </c>
      <c r="B17" s="60" t="s">
        <v>115</v>
      </c>
      <c r="C17" s="66">
        <v>244</v>
      </c>
      <c r="D17" s="67">
        <v>3.457069991499008E-2</v>
      </c>
      <c r="E17" s="68">
        <v>145</v>
      </c>
      <c r="F17" s="69">
        <v>1.9552319309600864E-2</v>
      </c>
      <c r="G17" s="70">
        <v>0.6827586206896552</v>
      </c>
    </row>
    <row r="18" spans="1:8" ht="14.4" customHeight="1" x14ac:dyDescent="0.3">
      <c r="A18" s="59">
        <v>8</v>
      </c>
      <c r="B18" s="60" t="s">
        <v>114</v>
      </c>
      <c r="C18" s="66">
        <v>240</v>
      </c>
      <c r="D18" s="67">
        <v>3.4003967129498443E-2</v>
      </c>
      <c r="E18" s="68">
        <v>241</v>
      </c>
      <c r="F18" s="69">
        <v>3.249730312837109E-2</v>
      </c>
      <c r="G18" s="70">
        <v>-4.1493775933609811E-3</v>
      </c>
    </row>
    <row r="19" spans="1:8" ht="14.4" customHeight="1" x14ac:dyDescent="0.3">
      <c r="A19" s="59">
        <v>9</v>
      </c>
      <c r="B19" s="60" t="s">
        <v>118</v>
      </c>
      <c r="C19" s="66">
        <v>177</v>
      </c>
      <c r="D19" s="67">
        <v>2.5077925758005101E-2</v>
      </c>
      <c r="E19" s="68">
        <v>91</v>
      </c>
      <c r="F19" s="69">
        <v>1.227076591154261E-2</v>
      </c>
      <c r="G19" s="70">
        <v>0.94505494505494503</v>
      </c>
    </row>
    <row r="20" spans="1:8" ht="14.4" customHeight="1" x14ac:dyDescent="0.3">
      <c r="A20" s="25">
        <v>10</v>
      </c>
      <c r="B20" s="8" t="s">
        <v>116</v>
      </c>
      <c r="C20" s="9">
        <v>173</v>
      </c>
      <c r="D20" s="71">
        <v>2.451119297251346E-2</v>
      </c>
      <c r="E20" s="72">
        <v>263</v>
      </c>
      <c r="F20" s="73">
        <v>3.5463861920172597E-2</v>
      </c>
      <c r="G20" s="74">
        <v>-0.34220532319391639</v>
      </c>
    </row>
    <row r="21" spans="1:8" ht="14.4" customHeight="1" x14ac:dyDescent="0.3">
      <c r="A21" s="57">
        <v>11</v>
      </c>
      <c r="B21" s="58" t="s">
        <v>117</v>
      </c>
      <c r="C21" s="61">
        <v>160</v>
      </c>
      <c r="D21" s="62">
        <v>2.2669311419665626E-2</v>
      </c>
      <c r="E21" s="63">
        <v>159</v>
      </c>
      <c r="F21" s="64">
        <v>2.1440129449838186E-2</v>
      </c>
      <c r="G21" s="65">
        <v>6.2893081761006275E-3</v>
      </c>
    </row>
    <row r="22" spans="1:8" ht="14.4" customHeight="1" x14ac:dyDescent="0.3">
      <c r="A22" s="59">
        <v>12</v>
      </c>
      <c r="B22" s="60" t="s">
        <v>120</v>
      </c>
      <c r="C22" s="66">
        <v>114</v>
      </c>
      <c r="D22" s="67">
        <v>1.6151884386511758E-2</v>
      </c>
      <c r="E22" s="68">
        <v>83</v>
      </c>
      <c r="F22" s="69">
        <v>1.1192017259978424E-2</v>
      </c>
      <c r="G22" s="70">
        <v>0.37349397590361444</v>
      </c>
    </row>
    <row r="23" spans="1:8" ht="14.4" customHeight="1" x14ac:dyDescent="0.3">
      <c r="A23" s="59">
        <v>13</v>
      </c>
      <c r="B23" s="60" t="s">
        <v>25</v>
      </c>
      <c r="C23" s="66">
        <v>112</v>
      </c>
      <c r="D23" s="67">
        <v>1.586851799376594E-2</v>
      </c>
      <c r="E23" s="68">
        <v>81</v>
      </c>
      <c r="F23" s="69">
        <v>1.0922330097087379E-2</v>
      </c>
      <c r="G23" s="70">
        <v>0.38271604938271597</v>
      </c>
    </row>
    <row r="24" spans="1:8" ht="14.4" customHeight="1" x14ac:dyDescent="0.3">
      <c r="A24" s="59">
        <v>14</v>
      </c>
      <c r="B24" s="60" t="s">
        <v>121</v>
      </c>
      <c r="C24" s="66">
        <v>110</v>
      </c>
      <c r="D24" s="67">
        <v>1.5585151601020119E-2</v>
      </c>
      <c r="E24" s="68">
        <v>67</v>
      </c>
      <c r="F24" s="69">
        <v>9.0345199568500536E-3</v>
      </c>
      <c r="G24" s="70">
        <v>0.64179104477611948</v>
      </c>
    </row>
    <row r="25" spans="1:8" ht="14.4" customHeight="1" x14ac:dyDescent="0.3">
      <c r="A25" s="59">
        <v>15</v>
      </c>
      <c r="B25" s="8" t="s">
        <v>119</v>
      </c>
      <c r="C25" s="9">
        <v>102</v>
      </c>
      <c r="D25" s="71">
        <v>1.4451686030036838E-2</v>
      </c>
      <c r="E25" s="72">
        <v>91</v>
      </c>
      <c r="F25" s="73">
        <v>1.227076591154261E-2</v>
      </c>
      <c r="G25" s="74">
        <v>0.12087912087912089</v>
      </c>
    </row>
    <row r="26" spans="1:8" ht="14.4" customHeight="1" x14ac:dyDescent="0.3">
      <c r="A26" s="29"/>
      <c r="B26" s="8" t="s">
        <v>10</v>
      </c>
      <c r="C26" s="9">
        <f>C27-SUM(C11:C25)</f>
        <v>527</v>
      </c>
      <c r="D26" s="44">
        <f>C26/C27</f>
        <v>7.4667044488523668E-2</v>
      </c>
      <c r="E26" s="9">
        <f>E27-SUM(E11:E25)</f>
        <v>454</v>
      </c>
      <c r="F26" s="44">
        <f>E26/E27</f>
        <v>6.1218985976267529E-2</v>
      </c>
      <c r="G26" s="13">
        <f>C26/E26-1</f>
        <v>0.16079295154185025</v>
      </c>
    </row>
    <row r="27" spans="1:8" x14ac:dyDescent="0.3">
      <c r="A27" s="12"/>
      <c r="B27" s="10" t="s">
        <v>11</v>
      </c>
      <c r="C27" s="75">
        <v>7058</v>
      </c>
      <c r="D27" s="76">
        <v>1</v>
      </c>
      <c r="E27" s="77">
        <v>7416</v>
      </c>
      <c r="F27" s="78">
        <v>1.0000000000000007</v>
      </c>
      <c r="G27" s="26">
        <v>-4.8274002157497331E-2</v>
      </c>
    </row>
    <row r="28" spans="1:8" x14ac:dyDescent="0.3">
      <c r="A28" s="21" t="s">
        <v>13</v>
      </c>
      <c r="H28" s="22"/>
    </row>
    <row r="29" spans="1:8" ht="13.5" customHeight="1" x14ac:dyDescent="0.3">
      <c r="A29" t="s">
        <v>56</v>
      </c>
    </row>
    <row r="30" spans="1:8" x14ac:dyDescent="0.3">
      <c r="A30" s="11" t="s">
        <v>55</v>
      </c>
    </row>
    <row r="49" spans="1:1" x14ac:dyDescent="0.3">
      <c r="A49" t="s">
        <v>28</v>
      </c>
    </row>
    <row r="50" spans="1:1" x14ac:dyDescent="0.3">
      <c r="A50" s="11" t="s">
        <v>55</v>
      </c>
    </row>
    <row r="51" spans="1:1" x14ac:dyDescent="0.3">
      <c r="A51" s="23"/>
    </row>
    <row r="52" spans="1:1" x14ac:dyDescent="0.3">
      <c r="A52" s="11"/>
    </row>
  </sheetData>
  <mergeCells count="12">
    <mergeCell ref="A2:G2"/>
    <mergeCell ref="A3:G3"/>
    <mergeCell ref="A5:A7"/>
    <mergeCell ref="B5:B7"/>
    <mergeCell ref="C5:G5"/>
    <mergeCell ref="C6:G6"/>
    <mergeCell ref="G7:G8"/>
    <mergeCell ref="A8:A10"/>
    <mergeCell ref="B8:B10"/>
    <mergeCell ref="G9:G10"/>
    <mergeCell ref="C7:D8"/>
    <mergeCell ref="E7:F8"/>
  </mergeCells>
  <conditionalFormatting sqref="G26">
    <cfRule type="cellIs" dxfId="13" priority="42" operator="lessThan">
      <formula>0</formula>
    </cfRule>
  </conditionalFormatting>
  <conditionalFormatting sqref="G11:G15">
    <cfRule type="cellIs" dxfId="12" priority="10" operator="lessThan">
      <formula>0</formula>
    </cfRule>
  </conditionalFormatting>
  <conditionalFormatting sqref="G16:G25">
    <cfRule type="cellIs" dxfId="11" priority="9" operator="lessThan">
      <formula>0</formula>
    </cfRule>
  </conditionalFormatting>
  <conditionalFormatting sqref="C11:G25">
    <cfRule type="cellIs" dxfId="10" priority="8" operator="equal">
      <formula>0</formula>
    </cfRule>
  </conditionalFormatting>
  <conditionalFormatting sqref="G27">
    <cfRule type="cellIs" dxfId="9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H33"/>
  <sheetViews>
    <sheetView showGridLines="0" zoomScaleNormal="100" workbookViewId="0"/>
  </sheetViews>
  <sheetFormatPr defaultRowHeight="14.4" x14ac:dyDescent="0.3"/>
  <cols>
    <col min="1" max="1" width="8" customWidth="1"/>
    <col min="2" max="2" width="22.33203125" bestFit="1" customWidth="1"/>
    <col min="3" max="7" width="11.6640625" customWidth="1"/>
    <col min="8" max="9" width="9" customWidth="1"/>
  </cols>
  <sheetData>
    <row r="1" spans="1:7" x14ac:dyDescent="0.3">
      <c r="A1" t="s">
        <v>28</v>
      </c>
      <c r="G1" s="42">
        <v>44873</v>
      </c>
    </row>
    <row r="2" spans="1:7" x14ac:dyDescent="0.3">
      <c r="A2" s="95" t="s">
        <v>38</v>
      </c>
      <c r="B2" s="95"/>
      <c r="C2" s="95"/>
      <c r="D2" s="95"/>
      <c r="E2" s="95"/>
      <c r="F2" s="95"/>
      <c r="G2" s="95"/>
    </row>
    <row r="3" spans="1:7" x14ac:dyDescent="0.3">
      <c r="A3" s="96" t="s">
        <v>39</v>
      </c>
      <c r="B3" s="96"/>
      <c r="C3" s="96"/>
      <c r="D3" s="96"/>
      <c r="E3" s="96"/>
      <c r="F3" s="96"/>
      <c r="G3" s="96"/>
    </row>
    <row r="4" spans="1:7" ht="15" customHeight="1" x14ac:dyDescent="0.3">
      <c r="A4" s="41"/>
      <c r="B4" s="41"/>
      <c r="C4" s="41"/>
      <c r="D4" s="41"/>
      <c r="E4" s="41"/>
      <c r="F4" s="41"/>
      <c r="G4" s="6" t="s">
        <v>12</v>
      </c>
    </row>
    <row r="5" spans="1:7" ht="14.4" customHeight="1" x14ac:dyDescent="0.3">
      <c r="A5" s="97" t="s">
        <v>0</v>
      </c>
      <c r="B5" s="99" t="s">
        <v>1</v>
      </c>
      <c r="C5" s="101" t="s">
        <v>129</v>
      </c>
      <c r="D5" s="102"/>
      <c r="E5" s="102"/>
      <c r="F5" s="102"/>
      <c r="G5" s="103"/>
    </row>
    <row r="6" spans="1:7" ht="15" customHeight="1" x14ac:dyDescent="0.3">
      <c r="A6" s="98"/>
      <c r="B6" s="100"/>
      <c r="C6" s="104" t="s">
        <v>130</v>
      </c>
      <c r="D6" s="105"/>
      <c r="E6" s="105"/>
      <c r="F6" s="105"/>
      <c r="G6" s="106"/>
    </row>
    <row r="7" spans="1:7" ht="15" customHeight="1" x14ac:dyDescent="0.3">
      <c r="A7" s="98"/>
      <c r="B7" s="98"/>
      <c r="C7" s="107">
        <v>2022</v>
      </c>
      <c r="D7" s="108"/>
      <c r="E7" s="111">
        <v>2021</v>
      </c>
      <c r="F7" s="108"/>
      <c r="G7" s="113" t="s">
        <v>3</v>
      </c>
    </row>
    <row r="8" spans="1:7" ht="15" customHeight="1" x14ac:dyDescent="0.3">
      <c r="A8" s="114" t="s">
        <v>4</v>
      </c>
      <c r="B8" s="114" t="s">
        <v>5</v>
      </c>
      <c r="C8" s="109"/>
      <c r="D8" s="110"/>
      <c r="E8" s="112"/>
      <c r="F8" s="110"/>
      <c r="G8" s="113"/>
    </row>
    <row r="9" spans="1:7" ht="15" customHeight="1" x14ac:dyDescent="0.3">
      <c r="A9" s="114"/>
      <c r="B9" s="114"/>
      <c r="C9" s="15" t="s">
        <v>6</v>
      </c>
      <c r="D9" s="35" t="s">
        <v>2</v>
      </c>
      <c r="E9" s="86" t="s">
        <v>6</v>
      </c>
      <c r="F9" s="35" t="s">
        <v>2</v>
      </c>
      <c r="G9" s="116" t="s">
        <v>7</v>
      </c>
    </row>
    <row r="10" spans="1:7" ht="15" customHeight="1" x14ac:dyDescent="0.3">
      <c r="A10" s="115"/>
      <c r="B10" s="115"/>
      <c r="C10" s="14" t="s">
        <v>8</v>
      </c>
      <c r="D10" s="87" t="s">
        <v>9</v>
      </c>
      <c r="E10" s="7" t="s">
        <v>8</v>
      </c>
      <c r="F10" s="87" t="s">
        <v>9</v>
      </c>
      <c r="G10" s="117"/>
    </row>
    <row r="11" spans="1:7" x14ac:dyDescent="0.3">
      <c r="A11" s="57">
        <v>1</v>
      </c>
      <c r="B11" s="58" t="s">
        <v>40</v>
      </c>
      <c r="C11" s="79">
        <v>1554</v>
      </c>
      <c r="D11" s="62">
        <v>0.15808748728382502</v>
      </c>
      <c r="E11" s="79">
        <v>2082</v>
      </c>
      <c r="F11" s="64">
        <v>0.18397101705398958</v>
      </c>
      <c r="G11" s="65">
        <v>-0.25360230547550433</v>
      </c>
    </row>
    <row r="12" spans="1:7" x14ac:dyDescent="0.3">
      <c r="A12" s="59">
        <v>2</v>
      </c>
      <c r="B12" s="60" t="s">
        <v>41</v>
      </c>
      <c r="C12" s="80">
        <v>1398</v>
      </c>
      <c r="D12" s="67">
        <v>0.1422177009155646</v>
      </c>
      <c r="E12" s="80">
        <v>1247</v>
      </c>
      <c r="F12" s="69">
        <v>0.11018821242378722</v>
      </c>
      <c r="G12" s="70">
        <v>0.1210906174819566</v>
      </c>
    </row>
    <row r="13" spans="1:7" x14ac:dyDescent="0.3">
      <c r="A13" s="59">
        <v>3</v>
      </c>
      <c r="B13" s="60" t="s">
        <v>46</v>
      </c>
      <c r="C13" s="80">
        <v>885</v>
      </c>
      <c r="D13" s="67">
        <v>9.0030518819938968E-2</v>
      </c>
      <c r="E13" s="80">
        <v>1315</v>
      </c>
      <c r="F13" s="69">
        <v>0.11619687196253424</v>
      </c>
      <c r="G13" s="70">
        <v>-0.3269961977186312</v>
      </c>
    </row>
    <row r="14" spans="1:7" x14ac:dyDescent="0.3">
      <c r="A14" s="59">
        <v>4</v>
      </c>
      <c r="B14" s="60" t="s">
        <v>44</v>
      </c>
      <c r="C14" s="80">
        <v>849</v>
      </c>
      <c r="D14" s="67">
        <v>8.6368260427263477E-2</v>
      </c>
      <c r="E14" s="80">
        <v>1060</v>
      </c>
      <c r="F14" s="69">
        <v>9.366439869223292E-2</v>
      </c>
      <c r="G14" s="70">
        <v>-0.19905660377358492</v>
      </c>
    </row>
    <row r="15" spans="1:7" x14ac:dyDescent="0.3">
      <c r="A15" s="25">
        <v>5</v>
      </c>
      <c r="B15" s="8" t="s">
        <v>42</v>
      </c>
      <c r="C15" s="36">
        <v>779</v>
      </c>
      <c r="D15" s="71">
        <v>7.9247202441505599E-2</v>
      </c>
      <c r="E15" s="36">
        <v>777</v>
      </c>
      <c r="F15" s="73">
        <v>6.8657771494212247E-2</v>
      </c>
      <c r="G15" s="74">
        <v>2.5740025740026429E-3</v>
      </c>
    </row>
    <row r="16" spans="1:7" x14ac:dyDescent="0.3">
      <c r="A16" s="57">
        <v>6</v>
      </c>
      <c r="B16" s="58" t="s">
        <v>43</v>
      </c>
      <c r="C16" s="79">
        <v>772</v>
      </c>
      <c r="D16" s="62">
        <v>7.8535096642929805E-2</v>
      </c>
      <c r="E16" s="79">
        <v>822</v>
      </c>
      <c r="F16" s="64">
        <v>7.2634090306618368E-2</v>
      </c>
      <c r="G16" s="65">
        <v>-6.0827250608272543E-2</v>
      </c>
    </row>
    <row r="17" spans="1:8" x14ac:dyDescent="0.3">
      <c r="A17" s="59">
        <v>7</v>
      </c>
      <c r="B17" s="60" t="s">
        <v>60</v>
      </c>
      <c r="C17" s="80">
        <v>730</v>
      </c>
      <c r="D17" s="67">
        <v>7.4262461851475073E-2</v>
      </c>
      <c r="E17" s="80">
        <v>625</v>
      </c>
      <c r="F17" s="69">
        <v>5.522665017230715E-2</v>
      </c>
      <c r="G17" s="70">
        <v>0.16799999999999993</v>
      </c>
    </row>
    <row r="18" spans="1:8" x14ac:dyDescent="0.3">
      <c r="A18" s="59">
        <v>8</v>
      </c>
      <c r="B18" s="60" t="s">
        <v>45</v>
      </c>
      <c r="C18" s="80">
        <v>423</v>
      </c>
      <c r="D18" s="67">
        <v>4.3031536113936925E-2</v>
      </c>
      <c r="E18" s="80">
        <v>526</v>
      </c>
      <c r="F18" s="69">
        <v>4.6478748785013693E-2</v>
      </c>
      <c r="G18" s="70">
        <v>-0.19581749049429653</v>
      </c>
    </row>
    <row r="19" spans="1:8" x14ac:dyDescent="0.3">
      <c r="A19" s="59">
        <v>9</v>
      </c>
      <c r="B19" s="60" t="s">
        <v>47</v>
      </c>
      <c r="C19" s="80">
        <v>422</v>
      </c>
      <c r="D19" s="67">
        <v>4.2929806714140387E-2</v>
      </c>
      <c r="E19" s="80">
        <v>407</v>
      </c>
      <c r="F19" s="69">
        <v>3.5963594592206417E-2</v>
      </c>
      <c r="G19" s="70">
        <v>3.6855036855036882E-2</v>
      </c>
    </row>
    <row r="20" spans="1:8" x14ac:dyDescent="0.3">
      <c r="A20" s="25">
        <v>10</v>
      </c>
      <c r="B20" s="8" t="s">
        <v>48</v>
      </c>
      <c r="C20" s="36">
        <v>417</v>
      </c>
      <c r="D20" s="71">
        <v>4.2421159715157683E-2</v>
      </c>
      <c r="E20" s="36">
        <v>416</v>
      </c>
      <c r="F20" s="73">
        <v>3.6758858354687639E-2</v>
      </c>
      <c r="G20" s="74">
        <v>2.4038461538462563E-3</v>
      </c>
    </row>
    <row r="21" spans="1:8" x14ac:dyDescent="0.3">
      <c r="A21" s="57">
        <v>11</v>
      </c>
      <c r="B21" s="58" t="s">
        <v>96</v>
      </c>
      <c r="C21" s="79">
        <v>316</v>
      </c>
      <c r="D21" s="62">
        <v>3.2146490335707018E-2</v>
      </c>
      <c r="E21" s="79">
        <v>303</v>
      </c>
      <c r="F21" s="64">
        <v>2.6773880003534506E-2</v>
      </c>
      <c r="G21" s="65">
        <v>4.2904290429042868E-2</v>
      </c>
    </row>
    <row r="22" spans="1:8" x14ac:dyDescent="0.3">
      <c r="A22" s="59">
        <v>12</v>
      </c>
      <c r="B22" s="60" t="s">
        <v>97</v>
      </c>
      <c r="C22" s="80">
        <v>253</v>
      </c>
      <c r="D22" s="67">
        <v>2.5737538148524922E-2</v>
      </c>
      <c r="E22" s="80">
        <v>247</v>
      </c>
      <c r="F22" s="69">
        <v>2.1825572148095784E-2</v>
      </c>
      <c r="G22" s="70">
        <v>2.4291497975708509E-2</v>
      </c>
    </row>
    <row r="23" spans="1:8" x14ac:dyDescent="0.3">
      <c r="A23" s="59">
        <v>13</v>
      </c>
      <c r="B23" s="60" t="s">
        <v>67</v>
      </c>
      <c r="C23" s="80">
        <v>244</v>
      </c>
      <c r="D23" s="67">
        <v>2.4821973550356053E-2</v>
      </c>
      <c r="E23" s="80">
        <v>309</v>
      </c>
      <c r="F23" s="69">
        <v>2.7304055845188656E-2</v>
      </c>
      <c r="G23" s="70">
        <v>-0.21035598705501624</v>
      </c>
    </row>
    <row r="24" spans="1:8" x14ac:dyDescent="0.3">
      <c r="A24" s="59">
        <v>14</v>
      </c>
      <c r="B24" s="60" t="s">
        <v>108</v>
      </c>
      <c r="C24" s="80">
        <v>159</v>
      </c>
      <c r="D24" s="67">
        <v>1.617497456765005E-2</v>
      </c>
      <c r="E24" s="80">
        <v>314</v>
      </c>
      <c r="F24" s="69">
        <v>2.7745869046567111E-2</v>
      </c>
      <c r="G24" s="70">
        <v>-0.49363057324840764</v>
      </c>
    </row>
    <row r="25" spans="1:8" x14ac:dyDescent="0.3">
      <c r="A25" s="25">
        <v>15</v>
      </c>
      <c r="B25" s="8" t="s">
        <v>92</v>
      </c>
      <c r="C25" s="36">
        <v>84</v>
      </c>
      <c r="D25" s="71">
        <v>8.5452695829094615E-3</v>
      </c>
      <c r="E25" s="36">
        <v>399</v>
      </c>
      <c r="F25" s="73">
        <v>3.5256693470000884E-2</v>
      </c>
      <c r="G25" s="74">
        <v>-0.78947368421052633</v>
      </c>
    </row>
    <row r="26" spans="1:8" hidden="1" x14ac:dyDescent="0.3">
      <c r="A26" s="25"/>
      <c r="B26" s="8"/>
      <c r="C26" s="36"/>
      <c r="D26" s="38"/>
      <c r="E26" s="36"/>
      <c r="F26" s="40"/>
      <c r="G26" s="31"/>
    </row>
    <row r="27" spans="1:8" x14ac:dyDescent="0.3">
      <c r="A27" s="29"/>
      <c r="B27" s="28" t="s">
        <v>10</v>
      </c>
      <c r="C27" s="39">
        <f>C28-SUM(C11:C25)</f>
        <v>545</v>
      </c>
      <c r="D27" s="43">
        <f>C27/C28</f>
        <v>5.5442522889114956E-2</v>
      </c>
      <c r="E27" s="39">
        <f>E28-SUM(E11:E25)</f>
        <v>468</v>
      </c>
      <c r="F27" s="43">
        <f>E27/E28</f>
        <v>4.1353715649023591E-2</v>
      </c>
      <c r="G27" s="34">
        <f>C27/E27-1</f>
        <v>0.16452991452991461</v>
      </c>
    </row>
    <row r="28" spans="1:8" x14ac:dyDescent="0.3">
      <c r="A28" s="12"/>
      <c r="B28" s="10" t="s">
        <v>11</v>
      </c>
      <c r="C28" s="37">
        <v>9830</v>
      </c>
      <c r="D28" s="76">
        <v>1</v>
      </c>
      <c r="E28" s="37">
        <v>11317</v>
      </c>
      <c r="F28" s="78">
        <v>1</v>
      </c>
      <c r="G28" s="26">
        <v>-0.13139524608995312</v>
      </c>
    </row>
    <row r="29" spans="1:8" x14ac:dyDescent="0.3">
      <c r="A29" s="22" t="s">
        <v>98</v>
      </c>
      <c r="H29" s="22"/>
    </row>
    <row r="30" spans="1:8" x14ac:dyDescent="0.3">
      <c r="A30" s="24" t="s">
        <v>49</v>
      </c>
    </row>
    <row r="31" spans="1:8" x14ac:dyDescent="0.3">
      <c r="A31" t="s">
        <v>56</v>
      </c>
    </row>
    <row r="32" spans="1:8" x14ac:dyDescent="0.3">
      <c r="A32" s="23" t="s">
        <v>99</v>
      </c>
    </row>
    <row r="33" spans="1:1" x14ac:dyDescent="0.3">
      <c r="A33" s="11" t="s">
        <v>55</v>
      </c>
    </row>
  </sheetData>
  <mergeCells count="12"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  <mergeCell ref="C7:D8"/>
    <mergeCell ref="E7:F8"/>
  </mergeCells>
  <conditionalFormatting sqref="G26:G27">
    <cfRule type="cellIs" dxfId="8" priority="12" operator="lessThan">
      <formula>0</formula>
    </cfRule>
  </conditionalFormatting>
  <conditionalFormatting sqref="C26:G26">
    <cfRule type="cellIs" dxfId="7" priority="11" operator="equal">
      <formula>0</formula>
    </cfRule>
  </conditionalFormatting>
  <conditionalFormatting sqref="G11:G15">
    <cfRule type="cellIs" dxfId="6" priority="6" operator="lessThan">
      <formula>0</formula>
    </cfRule>
  </conditionalFormatting>
  <conditionalFormatting sqref="G16:G25">
    <cfRule type="cellIs" dxfId="5" priority="5" operator="lessThan">
      <formula>0</formula>
    </cfRule>
  </conditionalFormatting>
  <conditionalFormatting sqref="D11:D25 F11:G25">
    <cfRule type="cellIs" dxfId="4" priority="4" operator="equal">
      <formula>0</formula>
    </cfRule>
  </conditionalFormatting>
  <conditionalFormatting sqref="C11:C25">
    <cfRule type="cellIs" dxfId="3" priority="3" operator="equal">
      <formula>0</formula>
    </cfRule>
  </conditionalFormatting>
  <conditionalFormatting sqref="E11:E25">
    <cfRule type="cellIs" dxfId="2" priority="2" operator="equal">
      <formula>0</formula>
    </cfRule>
  </conditionalFormatting>
  <conditionalFormatting sqref="G28">
    <cfRule type="cellIs" dxfId="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2015-05-08T08:54:12Z</cp:lastPrinted>
  <dcterms:created xsi:type="dcterms:W3CDTF">2011-02-21T10:08:17Z</dcterms:created>
  <dcterms:modified xsi:type="dcterms:W3CDTF">2022-11-07T15:11:40Z</dcterms:modified>
</cp:coreProperties>
</file>