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9\PiN\"/>
    </mc:Choice>
  </mc:AlternateContent>
  <xr:revisionPtr revIDLastSave="0" documentId="13_ncr:1_{C6044C28-D1AA-441F-AB61-22047A3B72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G27" i="19" s="1"/>
  <c r="C26" i="15"/>
  <c r="D26" i="15" s="1"/>
  <c r="E26" i="15"/>
  <c r="F26" i="15" s="1"/>
  <c r="D27" i="19" l="1"/>
  <c r="G26" i="15"/>
  <c r="C31" i="13"/>
  <c r="E31" i="13" l="1"/>
  <c r="F31" i="13" s="1"/>
  <c r="E31" i="12"/>
  <c r="F31" i="12" s="1"/>
  <c r="C31" i="12"/>
  <c r="E31" i="14"/>
  <c r="F31" i="14" s="1"/>
  <c r="C31" i="14"/>
  <c r="D31" i="13"/>
  <c r="G31" i="12" l="1"/>
  <c r="G31" i="14"/>
  <c r="G31" i="13"/>
  <c r="D31" i="14"/>
  <c r="D31" i="12"/>
</calcChain>
</file>

<file path=xl/sharedStrings.xml><?xml version="1.0" encoding="utf-8"?>
<sst xmlns="http://schemas.openxmlformats.org/spreadsheetml/2006/main" count="260" uniqueCount="131">
  <si>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</si>
  <si>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</si>
  <si>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</si>
  <si>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</si>
  <si>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</si>
  <si>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</si>
  <si>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</si>
  <si>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</si>
  <si>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</si>
  <si>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</si>
  <si>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</si>
  <si>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</si>
  <si>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</si>
  <si>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</si>
  <si>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</si>
  <si>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</si>
  <si>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</si>
  <si>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</si>
  <si>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</si>
  <si>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</si>
  <si>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</si>
  <si>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</si>
  <si>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</si>
  <si>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</si>
  <si>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</si>
  <si>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</si>
  <si>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</si>
  <si>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</si>
  <si>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</si>
  <si>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</si>
  <si>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</si>
  <si>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</si>
  <si>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</si>
  <si>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</si>
  <si>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</si>
  <si>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</si>
  <si>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</si>
  <si>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</si>
  <si>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</si>
  <si>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</si>
  <si>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</si>
  <si>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</si>
  <si>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</si>
  <si>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</si>
  <si>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</si>
  <si>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</si>
  <si>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</si>
  <si>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</si>
  <si>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</si>
  <si>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</si>
  <si>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</si>
  <si>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</si>
  <si>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</si>
  <si>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</si>
  <si>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</si>
  <si>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</si>
  <si>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</si>
  <si>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</si>
  <si>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</si>
  <si>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</si>
  <si>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</si>
  <si>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</si>
  <si>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</si>
  <si>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SYLAND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</si>
  <si>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</si>
  <si>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</si>
  <si>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</si>
  <si>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</si>
  <si>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</si>
  <si>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</si>
  <si>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</si>
  <si>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</si>
  <si>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</si>
  <si>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</si>
  <si>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</si>
  <si>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</si>
  <si>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</si>
  <si>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</si>
  <si>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</si>
  <si>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</si>
  <si>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</si>
  <si>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</si>
  <si>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</si>
  <si>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</si>
  <si>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</si>
  <si>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</si>
  <si>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</si>
  <si>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</si>
  <si>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</si>
  <si>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CARRO</t>
  </si>
  <si>
    <t>GNIOTPOL</t>
  </si>
  <si>
    <t>BENALU</t>
  </si>
  <si>
    <t>ARBOS</t>
  </si>
  <si>
    <t>PRZYCZEPY, DMC&gt;3.5T</t>
  </si>
  <si>
    <t>NACZEPY, DMC&gt;3.5T</t>
  </si>
  <si>
    <t>FFB FELDBINDER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</si>
  <si>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</si>
  <si>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</si>
  <si>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</si>
  <si>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</si>
  <si>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</si>
  <si>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TEMARED</t>
  </si>
  <si>
    <t>D-TEC</t>
  </si>
  <si>
    <t>LAMBERET</t>
  </si>
  <si>
    <t>SPAWLINE</t>
  </si>
  <si>
    <t>REDOS</t>
  </si>
  <si>
    <t>FRACHT</t>
  </si>
  <si>
    <t>STIM</t>
  </si>
  <si>
    <t>LOVOL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</si>
  <si>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</si>
  <si>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</si>
  <si>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</si>
  <si>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</si>
  <si>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</si>
  <si>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</si>
  <si>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</si>
  <si>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</si>
  <si>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</si>
  <si>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</si>
  <si>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GOMAR</t>
  </si>
  <si>
    <t>TECHMONT</t>
  </si>
  <si>
    <t>BBC</t>
  </si>
  <si>
    <t>CIMC</t>
  </si>
  <si>
    <t>KNAPEN</t>
  </si>
  <si>
    <t>MIRO-CAR1</t>
  </si>
  <si>
    <t>2022
Wrz</t>
  </si>
  <si>
    <t>2021
Wrz</t>
  </si>
  <si>
    <t>2022
Sty - Wrz</t>
  </si>
  <si>
    <t>2021
Sty - Wrz</t>
  </si>
  <si>
    <t>Rok narastająco Styczeń - Wrzesień</t>
  </si>
  <si>
    <t>YTD January -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</si>
</sst>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6" xfId="5" applyFont="1" applyBorder="1" applyAlignment="1">
      <alignment vertical="center"/>
    </xf>
    <xf numFmtId="0" fontId="3" fillId="0" borderId="7" xfId="5" applyFont="1" applyBorder="1" applyAlignment="1">
      <alignment vertical="center"/>
    </xf>
    <xf numFmtId="0" fontId="4" fillId="2" borderId="3" xfId="5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5" fillId="0" borderId="0" xfId="0" applyFont="1" applyAlignment="1">
      <alignment horizontal="left" vertical="top" indent="1"/>
    </xf>
    <xf numFmtId="0" fontId="2" fillId="0" borderId="0" xfId="5"/>
    <xf numFmtId="0" fontId="17" fillId="0" borderId="0" xfId="5" applyFont="1"/>
    <xf numFmtId="0" fontId="18" fillId="0" borderId="0" xfId="0" applyFont="1"/>
    <xf numFmtId="0" fontId="3" fillId="0" borderId="7" xfId="5" applyFont="1" applyBorder="1" applyAlignment="1">
      <alignment horizontal="center" vertical="center"/>
    </xf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Font="1" applyBorder="1" applyAlignment="1">
      <alignment vertical="center"/>
    </xf>
    <xf numFmtId="0" fontId="3" fillId="0" borderId="3" xfId="5" applyFont="1" applyBorder="1"/>
    <xf numFmtId="0" fontId="3" fillId="0" borderId="1" xfId="5" applyFont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3" fontId="3" fillId="0" borderId="1" xfId="5" applyNumberFormat="1" applyFont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0" fontId="3" fillId="0" borderId="5" xfId="5" applyFont="1" applyBorder="1" applyAlignment="1">
      <alignment horizontal="center"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4" fillId="3" borderId="0" xfId="5" applyFont="1" applyFill="1" applyAlignment="1">
      <alignment vertical="center"/>
    </xf>
    <xf numFmtId="9" fontId="4" fillId="3" borderId="0" xfId="9" applyFont="1" applyFill="1" applyBorder="1" applyAlignment="1">
      <alignment vertical="center"/>
    </xf>
    <xf numFmtId="165" fontId="4" fillId="3" borderId="0" xfId="5" applyNumberFormat="1" applyFont="1" applyFill="1" applyAlignment="1">
      <alignment vertical="center"/>
    </xf>
    <xf numFmtId="0" fontId="0" fillId="0" borderId="3" xfId="0" applyBorder="1"/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13</xdr:row>
      <xdr:rowOff>0</xdr:rowOff>
    </xdr:from>
    <xdr:to>
      <xdr:col>17</xdr:col>
      <xdr:colOff>396240</xdr:colOff>
      <xdr:row>27</xdr:row>
      <xdr:rowOff>326813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D4C3D71-CA28-EBFF-1A0D-D8574D74D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5600" y="4004733"/>
          <a:ext cx="5273040" cy="4221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182880</xdr:colOff>
      <xdr:row>65</xdr:row>
      <xdr:rowOff>76200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72F313B-0064-D086-1909-316A05576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5080"/>
          <a:ext cx="8153400" cy="5562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175260</xdr:rowOff>
    </xdr:from>
    <xdr:to>
      <xdr:col>11</xdr:col>
      <xdr:colOff>198120</xdr:colOff>
      <xdr:row>83</xdr:row>
      <xdr:rowOff>53340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55E8A0C-2891-7E03-26FC-4FA40C936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016740"/>
          <a:ext cx="8778240" cy="3169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7</xdr:col>
      <xdr:colOff>198120</xdr:colOff>
      <xdr:row>58</xdr:row>
      <xdr:rowOff>88235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BD13C8E-05C1-8E83-581F-13348585B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7940"/>
          <a:ext cx="6316980" cy="4309715"/>
        </a:xfrm>
        <a:prstGeom prst="rect">
          <a:avLst/>
        </a:prstGeom>
      </xdr:spPr>
    </xdr:pic>
    <xdr:clientData/>
  </xdr:twoCellAnchor>
  <xdr:twoCellAnchor editAs="oneCell">
    <xdr:from>
      <xdr:col>7</xdr:col>
      <xdr:colOff>289560</xdr:colOff>
      <xdr:row>39</xdr:row>
      <xdr:rowOff>53340</xdr:rowOff>
    </xdr:from>
    <xdr:to>
      <xdr:col>21</xdr:col>
      <xdr:colOff>502920</xdr:colOff>
      <xdr:row>56</xdr:row>
      <xdr:rowOff>114300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18D49F9-1C37-22D4-2271-4B175ADE0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08420" y="7162800"/>
          <a:ext cx="8755380" cy="3185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7</xdr:col>
      <xdr:colOff>182880</xdr:colOff>
      <xdr:row>82</xdr:row>
      <xdr:rowOff>136772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DF14076-B79B-ADBE-4FF4-8600D1731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82300"/>
          <a:ext cx="6301740" cy="4343012"/>
        </a:xfrm>
        <a:prstGeom prst="rect">
          <a:avLst/>
        </a:prstGeom>
      </xdr:spPr>
    </xdr:pic>
    <xdr:clientData/>
  </xdr:twoCellAnchor>
  <xdr:twoCellAnchor editAs="oneCell">
    <xdr:from>
      <xdr:col>7</xdr:col>
      <xdr:colOff>243840</xdr:colOff>
      <xdr:row>62</xdr:row>
      <xdr:rowOff>175260</xdr:rowOff>
    </xdr:from>
    <xdr:to>
      <xdr:col>21</xdr:col>
      <xdr:colOff>457200</xdr:colOff>
      <xdr:row>80</xdr:row>
      <xdr:rowOff>137160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EDD0C46C-BEED-6DD8-335E-1C93A60C6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62700" y="11506200"/>
          <a:ext cx="8755380" cy="32537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52</xdr:row>
      <xdr:rowOff>137160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197856D-8609-F123-8682-EBAE5DB07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3246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213360</xdr:colOff>
      <xdr:row>48</xdr:row>
      <xdr:rowOff>15240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67A08E4-BF04-9059-788B-2D3700195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71160"/>
          <a:ext cx="8747760" cy="33070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251460</xdr:colOff>
      <xdr:row>52</xdr:row>
      <xdr:rowOff>68580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007E4A9-6B35-1229-EB43-73DB3986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97880"/>
          <a:ext cx="878586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/>
  </sheetViews>
  <sheetFormatPr defaultRowHeight="14.4" x14ac:dyDescent="0.3"/>
  <cols>
    <col min="1" max="1" width="28.109375" customWidth="1"/>
    <col min="2" max="6" width="11" customWidth="1"/>
    <col min="7" max="7" width="14.33203125" customWidth="1"/>
    <col min="8" max="8" width="10" bestFit="1" customWidth="1"/>
  </cols>
  <sheetData>
    <row r="1" spans="1:9" x14ac:dyDescent="0.3">
      <c r="A1" t="s">
        <v>87</v>
      </c>
      <c r="G1" s="42">
        <v>44841</v>
      </c>
    </row>
    <row r="2" spans="1:9" x14ac:dyDescent="0.3">
      <c r="G2" s="1" t="s">
        <v>75</v>
      </c>
    </row>
    <row r="3" spans="1:9" ht="26.1" customHeight="1" x14ac:dyDescent="0.3">
      <c r="A3" s="92" t="s">
        <v>86</v>
      </c>
      <c r="B3" s="93"/>
      <c r="C3" s="93"/>
      <c r="D3" s="93"/>
      <c r="E3" s="93"/>
      <c r="F3" s="93"/>
      <c r="G3" s="94"/>
    </row>
    <row r="4" spans="1:9" ht="26.1" customHeight="1" x14ac:dyDescent="0.3">
      <c r="A4" s="4"/>
      <c r="B4" s="48" t="s">
        <v>125</v>
      </c>
      <c r="C4" s="48" t="s">
        <v>126</v>
      </c>
      <c r="D4" s="47" t="s">
        <v>73</v>
      </c>
      <c r="E4" s="48" t="s">
        <v>127</v>
      </c>
      <c r="F4" s="48" t="s">
        <v>128</v>
      </c>
      <c r="G4" s="47" t="s">
        <v>73</v>
      </c>
    </row>
    <row r="5" spans="1:9" ht="26.1" customHeight="1" x14ac:dyDescent="0.3">
      <c r="A5" s="2" t="s">
        <v>85</v>
      </c>
      <c r="B5" s="49">
        <v>5301</v>
      </c>
      <c r="C5" s="49">
        <v>5540</v>
      </c>
      <c r="D5" s="50">
        <v>-4.3140794223826662E-2</v>
      </c>
      <c r="E5" s="49">
        <v>53923</v>
      </c>
      <c r="F5" s="49">
        <v>62082</v>
      </c>
      <c r="G5" s="50">
        <v>-0.13142295673464133</v>
      </c>
      <c r="H5" s="85"/>
      <c r="I5" s="85"/>
    </row>
    <row r="6" spans="1:9" ht="26.1" customHeight="1" x14ac:dyDescent="0.3">
      <c r="A6" s="3" t="s">
        <v>84</v>
      </c>
      <c r="B6" s="51">
        <v>933</v>
      </c>
      <c r="C6" s="51">
        <v>1133</v>
      </c>
      <c r="D6" s="52">
        <v>-0.17652250661959401</v>
      </c>
      <c r="E6" s="51">
        <v>9148</v>
      </c>
      <c r="F6" s="51">
        <v>10539</v>
      </c>
      <c r="G6" s="52">
        <v>-0.13198595692190906</v>
      </c>
      <c r="H6" s="85"/>
      <c r="I6" s="85"/>
    </row>
    <row r="7" spans="1:9" ht="26.1" customHeight="1" x14ac:dyDescent="0.3">
      <c r="A7" s="16" t="s">
        <v>83</v>
      </c>
      <c r="B7" s="51">
        <v>179</v>
      </c>
      <c r="C7" s="51">
        <v>156</v>
      </c>
      <c r="D7" s="52">
        <v>0.14743589743589736</v>
      </c>
      <c r="E7" s="51">
        <v>1989</v>
      </c>
      <c r="F7" s="51">
        <v>1860</v>
      </c>
      <c r="G7" s="52">
        <v>6.9354838709677402E-2</v>
      </c>
      <c r="H7" s="85"/>
      <c r="I7" s="85"/>
    </row>
    <row r="8" spans="1:9" ht="26.1" customHeight="1" x14ac:dyDescent="0.3">
      <c r="A8" s="16" t="s">
        <v>82</v>
      </c>
      <c r="B8" s="51">
        <v>3743</v>
      </c>
      <c r="C8" s="51">
        <v>3723</v>
      </c>
      <c r="D8" s="52">
        <v>5.372011818425948E-3</v>
      </c>
      <c r="E8" s="51">
        <v>36217</v>
      </c>
      <c r="F8" s="51">
        <v>42868</v>
      </c>
      <c r="G8" s="52">
        <v>-0.15515069515722679</v>
      </c>
      <c r="H8" s="85"/>
      <c r="I8" s="85"/>
    </row>
    <row r="9" spans="1:9" ht="26.1" customHeight="1" x14ac:dyDescent="0.3">
      <c r="A9" s="16" t="s">
        <v>81</v>
      </c>
      <c r="B9" s="51">
        <v>446</v>
      </c>
      <c r="C9" s="51">
        <v>528</v>
      </c>
      <c r="D9" s="52">
        <v>-0.15530303030303028</v>
      </c>
      <c r="E9" s="51">
        <v>6565</v>
      </c>
      <c r="F9" s="51">
        <v>6813</v>
      </c>
      <c r="G9" s="52">
        <v>-3.640099809188313E-2</v>
      </c>
      <c r="H9" s="85"/>
      <c r="I9" s="85"/>
    </row>
    <row r="10" spans="1:9" ht="26.1" customHeight="1" x14ac:dyDescent="0.3">
      <c r="A10" s="16" t="s">
        <v>80</v>
      </c>
      <c r="B10" s="51">
        <v>0</v>
      </c>
      <c r="C10" s="51">
        <v>0</v>
      </c>
      <c r="D10" s="52"/>
      <c r="E10" s="51">
        <v>4</v>
      </c>
      <c r="F10" s="51">
        <v>2</v>
      </c>
      <c r="G10" s="52">
        <v>1</v>
      </c>
      <c r="H10" s="85"/>
      <c r="I10" s="85"/>
    </row>
    <row r="11" spans="1:9" ht="26.1" customHeight="1" x14ac:dyDescent="0.3">
      <c r="A11" s="2" t="s">
        <v>79</v>
      </c>
      <c r="B11" s="49">
        <v>2265</v>
      </c>
      <c r="C11" s="49">
        <v>2482</v>
      </c>
      <c r="D11" s="50">
        <v>-8.7429492344883175E-2</v>
      </c>
      <c r="E11" s="49">
        <v>18846</v>
      </c>
      <c r="F11" s="49">
        <v>21745</v>
      </c>
      <c r="G11" s="50">
        <v>-0.13331800413888251</v>
      </c>
      <c r="H11" s="85"/>
      <c r="I11" s="85"/>
    </row>
    <row r="12" spans="1:9" ht="26.1" customHeight="1" x14ac:dyDescent="0.3">
      <c r="A12" s="3" t="s">
        <v>78</v>
      </c>
      <c r="B12" s="51">
        <v>2265</v>
      </c>
      <c r="C12" s="51">
        <v>2482</v>
      </c>
      <c r="D12" s="52">
        <v>-8.7429492344883175E-2</v>
      </c>
      <c r="E12" s="51">
        <v>18840</v>
      </c>
      <c r="F12" s="51">
        <v>21734</v>
      </c>
      <c r="G12" s="52">
        <v>-0.13315542468022457</v>
      </c>
      <c r="H12" s="85"/>
      <c r="I12" s="85"/>
    </row>
    <row r="13" spans="1:9" ht="26.1" customHeight="1" x14ac:dyDescent="0.3">
      <c r="A13" s="16" t="s">
        <v>77</v>
      </c>
      <c r="B13" s="51">
        <v>0</v>
      </c>
      <c r="C13" s="51">
        <v>0</v>
      </c>
      <c r="D13" s="52"/>
      <c r="E13" s="51">
        <v>6</v>
      </c>
      <c r="F13" s="51">
        <v>11</v>
      </c>
      <c r="G13" s="52">
        <v>-0.45454545454545459</v>
      </c>
      <c r="H13" s="85"/>
      <c r="I13" s="85"/>
    </row>
    <row r="14" spans="1:9" ht="26.1" customHeight="1" x14ac:dyDescent="0.3">
      <c r="A14" s="5" t="s">
        <v>76</v>
      </c>
      <c r="B14" s="53">
        <v>7566</v>
      </c>
      <c r="C14" s="53">
        <v>8022</v>
      </c>
      <c r="D14" s="54">
        <v>-5.6843679880329123E-2</v>
      </c>
      <c r="E14" s="53">
        <v>72769</v>
      </c>
      <c r="F14" s="53">
        <v>83827</v>
      </c>
      <c r="G14" s="54">
        <v>-0.13191453827525734</v>
      </c>
      <c r="H14" s="85"/>
      <c r="I14" s="85"/>
    </row>
    <row r="15" spans="1:9" ht="14.25" customHeight="1" x14ac:dyDescent="0.3">
      <c r="A15" s="17" t="s">
        <v>13</v>
      </c>
    </row>
    <row r="16" spans="1:9" x14ac:dyDescent="0.3">
      <c r="A16" t="s">
        <v>54</v>
      </c>
    </row>
    <row r="17" spans="1:8" x14ac:dyDescent="0.3">
      <c r="A17" s="11" t="s">
        <v>55</v>
      </c>
    </row>
    <row r="18" spans="1:8" x14ac:dyDescent="0.3">
      <c r="A18" s="11"/>
    </row>
    <row r="19" spans="1:8" x14ac:dyDescent="0.3">
      <c r="G19" s="1" t="s">
        <v>75</v>
      </c>
    </row>
    <row r="20" spans="1:8" ht="26.1" customHeight="1" x14ac:dyDescent="0.3">
      <c r="A20" s="92" t="s">
        <v>74</v>
      </c>
      <c r="B20" s="93"/>
      <c r="C20" s="93"/>
      <c r="D20" s="93"/>
      <c r="E20" s="93"/>
      <c r="F20" s="93"/>
      <c r="G20" s="94"/>
    </row>
    <row r="21" spans="1:8" ht="26.1" customHeight="1" x14ac:dyDescent="0.3">
      <c r="A21" s="4"/>
      <c r="B21" s="48" t="s">
        <v>125</v>
      </c>
      <c r="C21" s="48" t="s">
        <v>126</v>
      </c>
      <c r="D21" s="47" t="s">
        <v>73</v>
      </c>
      <c r="E21" s="48" t="s">
        <v>127</v>
      </c>
      <c r="F21" s="48" t="s">
        <v>128</v>
      </c>
      <c r="G21" s="47" t="s">
        <v>73</v>
      </c>
    </row>
    <row r="22" spans="1:8" ht="26.1" customHeight="1" x14ac:dyDescent="0.3">
      <c r="A22" s="2" t="s">
        <v>93</v>
      </c>
      <c r="B22" s="49">
        <v>254</v>
      </c>
      <c r="C22" s="49">
        <v>219</v>
      </c>
      <c r="D22" s="50">
        <v>0.15981735159817356</v>
      </c>
      <c r="E22" s="49">
        <v>2144</v>
      </c>
      <c r="F22" s="49">
        <v>2012</v>
      </c>
      <c r="G22" s="50">
        <v>6.5606361829025905E-2</v>
      </c>
    </row>
    <row r="23" spans="1:8" ht="26.1" customHeight="1" x14ac:dyDescent="0.3">
      <c r="A23" s="3" t="s">
        <v>72</v>
      </c>
      <c r="B23" s="51">
        <v>252</v>
      </c>
      <c r="C23" s="51">
        <v>218</v>
      </c>
      <c r="D23" s="52">
        <v>0.15596330275229353</v>
      </c>
      <c r="E23" s="51">
        <v>2124</v>
      </c>
      <c r="F23" s="51">
        <v>1993</v>
      </c>
      <c r="G23" s="52">
        <v>6.5730055193176096E-2</v>
      </c>
    </row>
    <row r="24" spans="1:8" ht="26.1" customHeight="1" x14ac:dyDescent="0.3">
      <c r="A24" s="3" t="s">
        <v>71</v>
      </c>
      <c r="B24" s="51">
        <v>2</v>
      </c>
      <c r="C24" s="51">
        <v>1</v>
      </c>
      <c r="D24" s="52">
        <v>1</v>
      </c>
      <c r="E24" s="51">
        <v>20</v>
      </c>
      <c r="F24" s="51">
        <v>19</v>
      </c>
      <c r="G24" s="52">
        <v>5.2631578947368363E-2</v>
      </c>
    </row>
    <row r="25" spans="1:8" ht="26.1" customHeight="1" x14ac:dyDescent="0.3">
      <c r="A25" s="2" t="s">
        <v>94</v>
      </c>
      <c r="B25" s="49">
        <v>2264</v>
      </c>
      <c r="C25" s="49">
        <v>2481</v>
      </c>
      <c r="D25" s="50">
        <v>-8.7464731962918152E-2</v>
      </c>
      <c r="E25" s="49">
        <v>18832</v>
      </c>
      <c r="F25" s="49">
        <v>21730</v>
      </c>
      <c r="G25" s="50">
        <v>-0.13336401288541189</v>
      </c>
    </row>
    <row r="26" spans="1:8" ht="26.1" customHeight="1" x14ac:dyDescent="0.3">
      <c r="A26" s="18" t="s">
        <v>70</v>
      </c>
      <c r="B26" s="55">
        <v>2264</v>
      </c>
      <c r="C26" s="55">
        <v>2481</v>
      </c>
      <c r="D26" s="56">
        <v>-8.7464731962918152E-2</v>
      </c>
      <c r="E26" s="55">
        <v>18829</v>
      </c>
      <c r="F26" s="55">
        <v>21721</v>
      </c>
      <c r="G26" s="56">
        <v>-0.13314304129644128</v>
      </c>
    </row>
    <row r="27" spans="1:8" ht="26.1" customHeight="1" x14ac:dyDescent="0.3">
      <c r="A27" s="3" t="s">
        <v>69</v>
      </c>
      <c r="B27" s="51">
        <v>0</v>
      </c>
      <c r="C27" s="51">
        <v>0</v>
      </c>
      <c r="D27" s="52"/>
      <c r="E27" s="51">
        <v>3</v>
      </c>
      <c r="F27" s="51">
        <v>9</v>
      </c>
      <c r="G27" s="52">
        <v>-0.66666666666666674</v>
      </c>
    </row>
    <row r="28" spans="1:8" ht="26.1" customHeight="1" x14ac:dyDescent="0.3">
      <c r="A28" s="5" t="s">
        <v>68</v>
      </c>
      <c r="B28" s="53">
        <v>2518</v>
      </c>
      <c r="C28" s="53">
        <v>2700</v>
      </c>
      <c r="D28" s="54">
        <v>-6.740740740740736E-2</v>
      </c>
      <c r="E28" s="53">
        <v>20976</v>
      </c>
      <c r="F28" s="53">
        <v>23742</v>
      </c>
      <c r="G28" s="54">
        <v>-0.11650240080869345</v>
      </c>
      <c r="H28" s="27"/>
    </row>
    <row r="29" spans="1:8" ht="10.5" customHeight="1" x14ac:dyDescent="0.3">
      <c r="A29" s="46" t="s">
        <v>13</v>
      </c>
    </row>
    <row r="30" spans="1:8" x14ac:dyDescent="0.3">
      <c r="A30" t="s">
        <v>56</v>
      </c>
    </row>
    <row r="31" spans="1:8" x14ac:dyDescent="0.3">
      <c r="A31" s="11" t="s">
        <v>55</v>
      </c>
    </row>
    <row r="34" spans="2:2" x14ac:dyDescent="0.3">
      <c r="B34" s="45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10" width="9" customWidth="1"/>
  </cols>
  <sheetData>
    <row r="1" spans="1:10" x14ac:dyDescent="0.3">
      <c r="A1" t="s">
        <v>28</v>
      </c>
      <c r="G1" s="42">
        <v>44841</v>
      </c>
    </row>
    <row r="2" spans="1:10" ht="14.4" customHeight="1" x14ac:dyDescent="0.3">
      <c r="A2" s="95" t="s">
        <v>27</v>
      </c>
      <c r="B2" s="95"/>
      <c r="C2" s="95"/>
      <c r="D2" s="95"/>
      <c r="E2" s="95"/>
      <c r="F2" s="95"/>
      <c r="G2" s="95"/>
      <c r="H2" s="19"/>
      <c r="I2" s="19"/>
      <c r="J2" s="19"/>
    </row>
    <row r="3" spans="1:10" ht="14.4" customHeight="1" x14ac:dyDescent="0.3">
      <c r="A3" s="96" t="s">
        <v>26</v>
      </c>
      <c r="B3" s="96"/>
      <c r="C3" s="96"/>
      <c r="D3" s="96"/>
      <c r="E3" s="96"/>
      <c r="F3" s="96"/>
      <c r="G3" s="96"/>
      <c r="H3" s="20"/>
      <c r="I3" s="20"/>
      <c r="J3" s="20"/>
    </row>
    <row r="4" spans="1:10" ht="14.4" customHeight="1" x14ac:dyDescent="0.3">
      <c r="A4" s="20"/>
      <c r="B4" s="20"/>
      <c r="C4" s="20"/>
      <c r="D4" s="20"/>
      <c r="E4" s="20"/>
      <c r="F4" s="20"/>
      <c r="G4" s="6" t="s">
        <v>12</v>
      </c>
      <c r="H4" s="20"/>
      <c r="I4" s="20"/>
      <c r="J4" s="20"/>
    </row>
    <row r="5" spans="1:10" ht="14.4" customHeight="1" x14ac:dyDescent="0.3">
      <c r="A5" s="97" t="s">
        <v>0</v>
      </c>
      <c r="B5" s="99" t="s">
        <v>1</v>
      </c>
      <c r="C5" s="101" t="s">
        <v>129</v>
      </c>
      <c r="D5" s="102"/>
      <c r="E5" s="102"/>
      <c r="F5" s="102"/>
      <c r="G5" s="103"/>
    </row>
    <row r="6" spans="1:10" ht="14.4" customHeight="1" x14ac:dyDescent="0.3">
      <c r="A6" s="98"/>
      <c r="B6" s="100"/>
      <c r="C6" s="104" t="s">
        <v>130</v>
      </c>
      <c r="D6" s="105"/>
      <c r="E6" s="105"/>
      <c r="F6" s="105"/>
      <c r="G6" s="106"/>
    </row>
    <row r="7" spans="1:10" ht="14.4" customHeight="1" x14ac:dyDescent="0.3">
      <c r="A7" s="98"/>
      <c r="B7" s="98"/>
      <c r="C7" s="107">
        <v>2022</v>
      </c>
      <c r="D7" s="108"/>
      <c r="E7" s="111">
        <v>2021</v>
      </c>
      <c r="F7" s="108"/>
      <c r="G7" s="113" t="s">
        <v>3</v>
      </c>
    </row>
    <row r="8" spans="1:10" ht="14.4" customHeight="1" x14ac:dyDescent="0.3">
      <c r="A8" s="114" t="s">
        <v>4</v>
      </c>
      <c r="B8" s="114" t="s">
        <v>5</v>
      </c>
      <c r="C8" s="109"/>
      <c r="D8" s="110"/>
      <c r="E8" s="112"/>
      <c r="F8" s="110"/>
      <c r="G8" s="113"/>
    </row>
    <row r="9" spans="1:10" ht="14.4" customHeight="1" x14ac:dyDescent="0.3">
      <c r="A9" s="114"/>
      <c r="B9" s="114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10" ht="14.4" customHeight="1" x14ac:dyDescent="0.3">
      <c r="A10" s="115"/>
      <c r="B10" s="115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10" ht="14.4" customHeight="1" x14ac:dyDescent="0.3">
      <c r="A11" s="57">
        <v>1</v>
      </c>
      <c r="B11" s="58" t="s">
        <v>14</v>
      </c>
      <c r="C11" s="61">
        <v>4863</v>
      </c>
      <c r="D11" s="62">
        <v>0.23183638443935928</v>
      </c>
      <c r="E11" s="63">
        <v>6134</v>
      </c>
      <c r="F11" s="64">
        <v>0.25836071097632884</v>
      </c>
      <c r="G11" s="65">
        <v>-0.207205738506684</v>
      </c>
    </row>
    <row r="12" spans="1:10" ht="14.4" customHeight="1" x14ac:dyDescent="0.3">
      <c r="A12" s="59">
        <v>2</v>
      </c>
      <c r="B12" s="60" t="s">
        <v>16</v>
      </c>
      <c r="C12" s="66">
        <v>3202</v>
      </c>
      <c r="D12" s="67">
        <v>0.15265064836003051</v>
      </c>
      <c r="E12" s="68">
        <v>2733</v>
      </c>
      <c r="F12" s="69">
        <v>0.11511245893353551</v>
      </c>
      <c r="G12" s="70">
        <v>0.17160629345042078</v>
      </c>
    </row>
    <row r="13" spans="1:10" ht="14.4" customHeight="1" x14ac:dyDescent="0.3">
      <c r="A13" s="59">
        <v>3</v>
      </c>
      <c r="B13" s="60" t="s">
        <v>15</v>
      </c>
      <c r="C13" s="66">
        <v>2885</v>
      </c>
      <c r="D13" s="67">
        <v>0.13753813882532417</v>
      </c>
      <c r="E13" s="68">
        <v>4861</v>
      </c>
      <c r="F13" s="69">
        <v>0.20474265015584198</v>
      </c>
      <c r="G13" s="70">
        <v>-0.40650072001645754</v>
      </c>
    </row>
    <row r="14" spans="1:10" ht="14.4" customHeight="1" x14ac:dyDescent="0.3">
      <c r="A14" s="59">
        <v>4</v>
      </c>
      <c r="B14" s="60" t="s">
        <v>17</v>
      </c>
      <c r="C14" s="66">
        <v>1994</v>
      </c>
      <c r="D14" s="67">
        <v>9.5061022120518687E-2</v>
      </c>
      <c r="E14" s="68">
        <v>2068</v>
      </c>
      <c r="F14" s="69">
        <v>8.7103024176564736E-2</v>
      </c>
      <c r="G14" s="70">
        <v>-3.5783365570599579E-2</v>
      </c>
    </row>
    <row r="15" spans="1:10" ht="14.4" customHeight="1" x14ac:dyDescent="0.3">
      <c r="A15" s="25">
        <v>5</v>
      </c>
      <c r="B15" s="8" t="s">
        <v>18</v>
      </c>
      <c r="C15" s="9">
        <v>945</v>
      </c>
      <c r="D15" s="71">
        <v>4.5051487414187644E-2</v>
      </c>
      <c r="E15" s="72">
        <v>850</v>
      </c>
      <c r="F15" s="73">
        <v>3.5801533148007748E-2</v>
      </c>
      <c r="G15" s="74">
        <v>0.11176470588235299</v>
      </c>
    </row>
    <row r="16" spans="1:10" ht="14.4" customHeight="1" x14ac:dyDescent="0.3">
      <c r="A16" s="57">
        <v>6</v>
      </c>
      <c r="B16" s="58" t="s">
        <v>20</v>
      </c>
      <c r="C16" s="61">
        <v>662</v>
      </c>
      <c r="D16" s="62">
        <v>3.1559877955758965E-2</v>
      </c>
      <c r="E16" s="63">
        <v>661</v>
      </c>
      <c r="F16" s="64">
        <v>2.784095695392132E-2</v>
      </c>
      <c r="G16" s="65">
        <v>1.5128593040847349E-3</v>
      </c>
    </row>
    <row r="17" spans="1:8" ht="14.4" customHeight="1" x14ac:dyDescent="0.3">
      <c r="A17" s="59">
        <v>7</v>
      </c>
      <c r="B17" s="60" t="s">
        <v>50</v>
      </c>
      <c r="C17" s="66">
        <v>570</v>
      </c>
      <c r="D17" s="67">
        <v>2.717391304347826E-2</v>
      </c>
      <c r="E17" s="68">
        <v>513</v>
      </c>
      <c r="F17" s="69">
        <v>2.1607278241091737E-2</v>
      </c>
      <c r="G17" s="70">
        <v>0.11111111111111116</v>
      </c>
    </row>
    <row r="18" spans="1:8" ht="14.4" customHeight="1" x14ac:dyDescent="0.3">
      <c r="A18" s="59">
        <v>8</v>
      </c>
      <c r="B18" s="60" t="s">
        <v>19</v>
      </c>
      <c r="C18" s="66">
        <v>474</v>
      </c>
      <c r="D18" s="67">
        <v>2.2597254004576659E-2</v>
      </c>
      <c r="E18" s="68">
        <v>514</v>
      </c>
      <c r="F18" s="69">
        <v>2.1649397691854099E-2</v>
      </c>
      <c r="G18" s="70">
        <v>-7.7821011673151697E-2</v>
      </c>
    </row>
    <row r="19" spans="1:8" ht="14.4" customHeight="1" x14ac:dyDescent="0.3">
      <c r="A19" s="59">
        <v>9</v>
      </c>
      <c r="B19" s="60" t="s">
        <v>51</v>
      </c>
      <c r="C19" s="66">
        <v>438</v>
      </c>
      <c r="D19" s="67">
        <v>2.0881006864988557E-2</v>
      </c>
      <c r="E19" s="68">
        <v>378</v>
      </c>
      <c r="F19" s="69">
        <v>1.5921152388172859E-2</v>
      </c>
      <c r="G19" s="70">
        <v>0.15873015873015883</v>
      </c>
    </row>
    <row r="20" spans="1:8" ht="14.4" customHeight="1" x14ac:dyDescent="0.3">
      <c r="A20" s="25">
        <v>10</v>
      </c>
      <c r="B20" s="8" t="s">
        <v>90</v>
      </c>
      <c r="C20" s="9">
        <v>409</v>
      </c>
      <c r="D20" s="71">
        <v>1.9498474446987032E-2</v>
      </c>
      <c r="E20" s="72">
        <v>361</v>
      </c>
      <c r="F20" s="73">
        <v>1.5205121725212703E-2</v>
      </c>
      <c r="G20" s="74">
        <v>0.13296398891966765</v>
      </c>
    </row>
    <row r="21" spans="1:8" ht="14.4" customHeight="1" x14ac:dyDescent="0.3">
      <c r="A21" s="57">
        <v>11</v>
      </c>
      <c r="B21" s="58" t="s">
        <v>21</v>
      </c>
      <c r="C21" s="61">
        <v>363</v>
      </c>
      <c r="D21" s="62">
        <v>1.7305491990846682E-2</v>
      </c>
      <c r="E21" s="63">
        <v>348</v>
      </c>
      <c r="F21" s="64">
        <v>1.4657568865301996E-2</v>
      </c>
      <c r="G21" s="65">
        <v>4.31034482758621E-2</v>
      </c>
    </row>
    <row r="22" spans="1:8" ht="14.4" customHeight="1" x14ac:dyDescent="0.3">
      <c r="A22" s="59">
        <v>12</v>
      </c>
      <c r="B22" s="60" t="s">
        <v>22</v>
      </c>
      <c r="C22" s="66">
        <v>318</v>
      </c>
      <c r="D22" s="67">
        <v>1.5160183066361556E-2</v>
      </c>
      <c r="E22" s="68">
        <v>289</v>
      </c>
      <c r="F22" s="69">
        <v>1.2172521270322634E-2</v>
      </c>
      <c r="G22" s="70">
        <v>0.10034602076124566</v>
      </c>
    </row>
    <row r="23" spans="1:8" ht="14.4" customHeight="1" x14ac:dyDescent="0.3">
      <c r="A23" s="59">
        <v>13</v>
      </c>
      <c r="B23" s="60" t="s">
        <v>25</v>
      </c>
      <c r="C23" s="66">
        <v>261</v>
      </c>
      <c r="D23" s="67">
        <v>1.244279176201373E-2</v>
      </c>
      <c r="E23" s="68">
        <v>286</v>
      </c>
      <c r="F23" s="69">
        <v>1.204616291803555E-2</v>
      </c>
      <c r="G23" s="70">
        <v>-8.7412587412587395E-2</v>
      </c>
    </row>
    <row r="24" spans="1:8" ht="14.4" customHeight="1" x14ac:dyDescent="0.3">
      <c r="A24" s="59">
        <v>14</v>
      </c>
      <c r="B24" s="60" t="s">
        <v>23</v>
      </c>
      <c r="C24" s="66">
        <v>234</v>
      </c>
      <c r="D24" s="67">
        <v>1.1155606407322655E-2</v>
      </c>
      <c r="E24" s="68">
        <v>263</v>
      </c>
      <c r="F24" s="69">
        <v>1.1077415550501221E-2</v>
      </c>
      <c r="G24" s="70">
        <v>-0.11026615969581754</v>
      </c>
    </row>
    <row r="25" spans="1:8" ht="14.4" customHeight="1" x14ac:dyDescent="0.3">
      <c r="A25" s="25">
        <v>15</v>
      </c>
      <c r="B25" s="8" t="s">
        <v>105</v>
      </c>
      <c r="C25" s="9">
        <v>199</v>
      </c>
      <c r="D25" s="71">
        <v>9.4870327993897795E-3</v>
      </c>
      <c r="E25" s="72">
        <v>196</v>
      </c>
      <c r="F25" s="73">
        <v>8.255412349422963E-3</v>
      </c>
      <c r="G25" s="74">
        <v>1.5306122448979664E-2</v>
      </c>
    </row>
    <row r="26" spans="1:8" ht="14.4" customHeight="1" x14ac:dyDescent="0.3">
      <c r="A26" s="57">
        <v>16</v>
      </c>
      <c r="B26" s="58" t="s">
        <v>88</v>
      </c>
      <c r="C26" s="61">
        <v>187</v>
      </c>
      <c r="D26" s="62">
        <v>8.9149504195270794E-3</v>
      </c>
      <c r="E26" s="63">
        <v>188</v>
      </c>
      <c r="F26" s="64">
        <v>7.9184567433240663E-3</v>
      </c>
      <c r="G26" s="65">
        <v>-5.3191489361702482E-3</v>
      </c>
    </row>
    <row r="27" spans="1:8" ht="14.4" customHeight="1" x14ac:dyDescent="0.3">
      <c r="A27" s="59">
        <v>17</v>
      </c>
      <c r="B27" s="60" t="s">
        <v>122</v>
      </c>
      <c r="C27" s="66">
        <v>169</v>
      </c>
      <c r="D27" s="67">
        <v>8.0568268497330283E-3</v>
      </c>
      <c r="E27" s="68">
        <v>242</v>
      </c>
      <c r="F27" s="69">
        <v>1.0192907084491618E-2</v>
      </c>
      <c r="G27" s="70">
        <v>-0.30165289256198347</v>
      </c>
    </row>
    <row r="28" spans="1:8" ht="14.4" customHeight="1" x14ac:dyDescent="0.3">
      <c r="A28" s="59">
        <v>18</v>
      </c>
      <c r="B28" s="60" t="s">
        <v>103</v>
      </c>
      <c r="C28" s="66">
        <v>166</v>
      </c>
      <c r="D28" s="67">
        <v>7.9138062547673537E-3</v>
      </c>
      <c r="E28" s="68">
        <v>71</v>
      </c>
      <c r="F28" s="69">
        <v>2.9904810041277061E-3</v>
      </c>
      <c r="G28" s="70">
        <v>1.3380281690140845</v>
      </c>
    </row>
    <row r="29" spans="1:8" ht="14.4" customHeight="1" x14ac:dyDescent="0.3">
      <c r="A29" s="59">
        <v>19</v>
      </c>
      <c r="B29" s="60" t="s">
        <v>24</v>
      </c>
      <c r="C29" s="66">
        <v>160</v>
      </c>
      <c r="D29" s="67">
        <v>7.6277650648360028E-3</v>
      </c>
      <c r="E29" s="68">
        <v>218</v>
      </c>
      <c r="F29" s="69">
        <v>9.1820402661949296E-3</v>
      </c>
      <c r="G29" s="70">
        <v>-0.26605504587155959</v>
      </c>
    </row>
    <row r="30" spans="1:8" ht="14.4" customHeight="1" x14ac:dyDescent="0.3">
      <c r="A30" s="81">
        <v>20</v>
      </c>
      <c r="B30" s="8" t="s">
        <v>100</v>
      </c>
      <c r="C30" s="9">
        <v>155</v>
      </c>
      <c r="D30" s="71">
        <v>7.3893974065598776E-3</v>
      </c>
      <c r="E30" s="72">
        <v>116</v>
      </c>
      <c r="F30" s="73">
        <v>4.885856288433999E-3</v>
      </c>
      <c r="G30" s="74">
        <v>0.3362068965517242</v>
      </c>
    </row>
    <row r="31" spans="1:8" ht="14.4" customHeight="1" x14ac:dyDescent="0.3">
      <c r="A31" s="91"/>
      <c r="B31" s="28" t="s">
        <v>10</v>
      </c>
      <c r="C31" s="30">
        <f>C32-SUM(C11:C30)</f>
        <v>2322</v>
      </c>
      <c r="D31" s="43">
        <f>C31/C32</f>
        <v>0.1106979405034325</v>
      </c>
      <c r="E31" s="30">
        <f>E32-SUM(E11:E30)</f>
        <v>2452</v>
      </c>
      <c r="F31" s="43">
        <f>E31/E32</f>
        <v>0.10327689326931176</v>
      </c>
      <c r="G31" s="34">
        <f>C31/E31-1</f>
        <v>-5.3017944535073358E-2</v>
      </c>
    </row>
    <row r="32" spans="1:8" ht="14.4" customHeight="1" x14ac:dyDescent="0.3">
      <c r="A32" s="12"/>
      <c r="B32" s="10" t="s">
        <v>11</v>
      </c>
      <c r="C32" s="75">
        <v>20976</v>
      </c>
      <c r="D32" s="76">
        <v>1</v>
      </c>
      <c r="E32" s="77">
        <v>23742</v>
      </c>
      <c r="F32" s="78">
        <v>1.0000000000000009</v>
      </c>
      <c r="G32" s="26">
        <v>-0.11650240080869345</v>
      </c>
      <c r="H32" s="22"/>
    </row>
    <row r="33" spans="1:8" ht="14.4" customHeight="1" x14ac:dyDescent="0.3">
      <c r="A33" s="21" t="s">
        <v>13</v>
      </c>
      <c r="B33" s="88"/>
      <c r="C33" s="88"/>
      <c r="D33" s="89"/>
      <c r="E33" s="88"/>
      <c r="F33" s="89"/>
      <c r="G33" s="90"/>
      <c r="H33" s="22"/>
    </row>
    <row r="34" spans="1:8" ht="11.25" customHeight="1" x14ac:dyDescent="0.3">
      <c r="A34" t="s">
        <v>56</v>
      </c>
      <c r="G34" t="s">
        <v>52</v>
      </c>
    </row>
    <row r="35" spans="1:8" x14ac:dyDescent="0.3">
      <c r="A35" s="11" t="s">
        <v>55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7" priority="23" operator="lessThan">
      <formula>0</formula>
    </cfRule>
  </conditionalFormatting>
  <conditionalFormatting sqref="G11:G15">
    <cfRule type="cellIs" dxfId="26" priority="4" operator="lessThan">
      <formula>0</formula>
    </cfRule>
  </conditionalFormatting>
  <conditionalFormatting sqref="G16:G30">
    <cfRule type="cellIs" dxfId="25" priority="3" operator="lessThan">
      <formula>0</formula>
    </cfRule>
  </conditionalFormatting>
  <conditionalFormatting sqref="C11:G30">
    <cfRule type="cellIs" dxfId="24" priority="2" operator="equal">
      <formula>0</formula>
    </cfRule>
  </conditionalFormatting>
  <conditionalFormatting sqref="G32:G33">
    <cfRule type="cellIs" dxfId="2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8" width="9" customWidth="1"/>
  </cols>
  <sheetData>
    <row r="1" spans="1:8" x14ac:dyDescent="0.3">
      <c r="A1" t="s">
        <v>28</v>
      </c>
      <c r="G1" s="42">
        <v>44841</v>
      </c>
    </row>
    <row r="2" spans="1:8" ht="14.4" customHeight="1" x14ac:dyDescent="0.3">
      <c r="A2" s="95" t="s">
        <v>29</v>
      </c>
      <c r="B2" s="95"/>
      <c r="C2" s="95"/>
      <c r="D2" s="95"/>
      <c r="E2" s="95"/>
      <c r="F2" s="95"/>
      <c r="G2" s="95"/>
      <c r="H2" s="19"/>
    </row>
    <row r="3" spans="1:8" ht="14.4" customHeight="1" x14ac:dyDescent="0.3">
      <c r="A3" s="96" t="s">
        <v>58</v>
      </c>
      <c r="B3" s="96"/>
      <c r="C3" s="96"/>
      <c r="D3" s="96"/>
      <c r="E3" s="96"/>
      <c r="F3" s="96"/>
      <c r="G3" s="96"/>
      <c r="H3" s="33"/>
    </row>
    <row r="4" spans="1:8" ht="14.4" customHeight="1" x14ac:dyDescent="0.3">
      <c r="A4" s="20"/>
      <c r="B4" s="20"/>
      <c r="C4" s="20"/>
      <c r="D4" s="20"/>
      <c r="E4" s="20"/>
      <c r="F4" s="20"/>
      <c r="G4" s="32" t="s">
        <v>57</v>
      </c>
      <c r="H4" s="20"/>
    </row>
    <row r="5" spans="1:8" ht="14.4" customHeight="1" x14ac:dyDescent="0.3">
      <c r="A5" s="99" t="s">
        <v>0</v>
      </c>
      <c r="B5" s="99" t="s">
        <v>1</v>
      </c>
      <c r="C5" s="101" t="s">
        <v>129</v>
      </c>
      <c r="D5" s="102"/>
      <c r="E5" s="102"/>
      <c r="F5" s="102"/>
      <c r="G5" s="103"/>
    </row>
    <row r="6" spans="1:8" ht="14.4" customHeight="1" x14ac:dyDescent="0.3">
      <c r="A6" s="100"/>
      <c r="B6" s="100"/>
      <c r="C6" s="104" t="s">
        <v>130</v>
      </c>
      <c r="D6" s="105"/>
      <c r="E6" s="105"/>
      <c r="F6" s="105"/>
      <c r="G6" s="106"/>
    </row>
    <row r="7" spans="1:8" ht="14.4" customHeight="1" x14ac:dyDescent="0.3">
      <c r="A7" s="100"/>
      <c r="B7" s="100"/>
      <c r="C7" s="107">
        <v>2022</v>
      </c>
      <c r="D7" s="108"/>
      <c r="E7" s="111">
        <v>2021</v>
      </c>
      <c r="F7" s="108"/>
      <c r="G7" s="113" t="s">
        <v>3</v>
      </c>
    </row>
    <row r="8" spans="1:8" ht="14.4" customHeight="1" x14ac:dyDescent="0.3">
      <c r="A8" s="118" t="s">
        <v>4</v>
      </c>
      <c r="B8" s="118" t="s">
        <v>5</v>
      </c>
      <c r="C8" s="109"/>
      <c r="D8" s="110"/>
      <c r="E8" s="112"/>
      <c r="F8" s="110"/>
      <c r="G8" s="113"/>
    </row>
    <row r="9" spans="1:8" ht="14.4" customHeight="1" x14ac:dyDescent="0.3">
      <c r="A9" s="118"/>
      <c r="B9" s="118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8" ht="14.4" customHeight="1" x14ac:dyDescent="0.3">
      <c r="A10" s="119"/>
      <c r="B10" s="119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8" ht="14.4" customHeight="1" x14ac:dyDescent="0.3">
      <c r="A11" s="57">
        <v>1</v>
      </c>
      <c r="B11" s="58" t="s">
        <v>14</v>
      </c>
      <c r="C11" s="61">
        <v>4858</v>
      </c>
      <c r="D11" s="83">
        <v>0.25796516567544603</v>
      </c>
      <c r="E11" s="63">
        <v>6126</v>
      </c>
      <c r="F11" s="64">
        <v>0.28191440404970086</v>
      </c>
      <c r="G11" s="65">
        <v>-0.20698661443029709</v>
      </c>
    </row>
    <row r="12" spans="1:8" ht="14.4" customHeight="1" x14ac:dyDescent="0.3">
      <c r="A12" s="59">
        <v>2</v>
      </c>
      <c r="B12" s="60" t="s">
        <v>16</v>
      </c>
      <c r="C12" s="66">
        <v>2968</v>
      </c>
      <c r="D12" s="84">
        <v>0.15760407816482583</v>
      </c>
      <c r="E12" s="68">
        <v>2544</v>
      </c>
      <c r="F12" s="69">
        <v>0.11707317073170732</v>
      </c>
      <c r="G12" s="70">
        <v>0.16666666666666674</v>
      </c>
    </row>
    <row r="13" spans="1:8" ht="14.4" customHeight="1" x14ac:dyDescent="0.3">
      <c r="A13" s="59">
        <v>3</v>
      </c>
      <c r="B13" s="60" t="s">
        <v>15</v>
      </c>
      <c r="C13" s="66">
        <v>2873</v>
      </c>
      <c r="D13" s="84">
        <v>0.15255947323704333</v>
      </c>
      <c r="E13" s="68">
        <v>4833</v>
      </c>
      <c r="F13" s="69">
        <v>0.2224114127933732</v>
      </c>
      <c r="G13" s="70">
        <v>-0.40554521001448374</v>
      </c>
    </row>
    <row r="14" spans="1:8" ht="14.4" customHeight="1" x14ac:dyDescent="0.3">
      <c r="A14" s="59">
        <v>4</v>
      </c>
      <c r="B14" s="60" t="s">
        <v>17</v>
      </c>
      <c r="C14" s="66">
        <v>1984</v>
      </c>
      <c r="D14" s="84">
        <v>0.10535259133389975</v>
      </c>
      <c r="E14" s="68">
        <v>2037</v>
      </c>
      <c r="F14" s="69">
        <v>9.3741371375977905E-2</v>
      </c>
      <c r="G14" s="70">
        <v>-2.6018654884634285E-2</v>
      </c>
    </row>
    <row r="15" spans="1:8" ht="14.4" customHeight="1" x14ac:dyDescent="0.3">
      <c r="A15" s="25">
        <v>5</v>
      </c>
      <c r="B15" s="8" t="s">
        <v>18</v>
      </c>
      <c r="C15" s="9">
        <v>940</v>
      </c>
      <c r="D15" s="82">
        <v>4.9915038232795243E-2</v>
      </c>
      <c r="E15" s="72">
        <v>838</v>
      </c>
      <c r="F15" s="73">
        <v>3.8564196962724347E-2</v>
      </c>
      <c r="G15" s="74">
        <v>0.12171837708830546</v>
      </c>
    </row>
    <row r="16" spans="1:8" ht="14.4" customHeight="1" x14ac:dyDescent="0.3">
      <c r="A16" s="57">
        <v>6</v>
      </c>
      <c r="B16" s="58" t="s">
        <v>20</v>
      </c>
      <c r="C16" s="61">
        <v>645</v>
      </c>
      <c r="D16" s="83">
        <v>3.4250212404418015E-2</v>
      </c>
      <c r="E16" s="63">
        <v>650</v>
      </c>
      <c r="F16" s="64">
        <v>2.9912563276576161E-2</v>
      </c>
      <c r="G16" s="65">
        <v>-7.692307692307665E-3</v>
      </c>
    </row>
    <row r="17" spans="1:7" ht="14.4" customHeight="1" x14ac:dyDescent="0.3">
      <c r="A17" s="59">
        <v>7</v>
      </c>
      <c r="B17" s="60" t="s">
        <v>19</v>
      </c>
      <c r="C17" s="66">
        <v>461</v>
      </c>
      <c r="D17" s="84">
        <v>2.4479609175870859E-2</v>
      </c>
      <c r="E17" s="68">
        <v>497</v>
      </c>
      <c r="F17" s="69">
        <v>2.2871606074551312E-2</v>
      </c>
      <c r="G17" s="70">
        <v>-7.2434607645875282E-2</v>
      </c>
    </row>
    <row r="18" spans="1:7" ht="14.4" customHeight="1" x14ac:dyDescent="0.3">
      <c r="A18" s="59">
        <v>8</v>
      </c>
      <c r="B18" s="60" t="s">
        <v>51</v>
      </c>
      <c r="C18" s="66">
        <v>438</v>
      </c>
      <c r="D18" s="84">
        <v>2.3258283772302463E-2</v>
      </c>
      <c r="E18" s="68">
        <v>377</v>
      </c>
      <c r="F18" s="69">
        <v>1.7349286700414173E-2</v>
      </c>
      <c r="G18" s="70">
        <v>0.16180371352785139</v>
      </c>
    </row>
    <row r="19" spans="1:7" ht="14.4" customHeight="1" x14ac:dyDescent="0.3">
      <c r="A19" s="59">
        <v>9</v>
      </c>
      <c r="B19" s="60" t="s">
        <v>22</v>
      </c>
      <c r="C19" s="66">
        <v>317</v>
      </c>
      <c r="D19" s="84">
        <v>1.6833050127442652E-2</v>
      </c>
      <c r="E19" s="68">
        <v>289</v>
      </c>
      <c r="F19" s="69">
        <v>1.329958582604694E-2</v>
      </c>
      <c r="G19" s="70">
        <v>9.6885813148788857E-2</v>
      </c>
    </row>
    <row r="20" spans="1:7" ht="14.4" customHeight="1" x14ac:dyDescent="0.3">
      <c r="A20" s="25">
        <v>10</v>
      </c>
      <c r="B20" s="8" t="s">
        <v>21</v>
      </c>
      <c r="C20" s="9">
        <v>314</v>
      </c>
      <c r="D20" s="82">
        <v>1.6673746813933729E-2</v>
      </c>
      <c r="E20" s="72">
        <v>295</v>
      </c>
      <c r="F20" s="73">
        <v>1.3575701794753797E-2</v>
      </c>
      <c r="G20" s="74">
        <v>6.4406779661017044E-2</v>
      </c>
    </row>
    <row r="21" spans="1:7" ht="14.4" customHeight="1" x14ac:dyDescent="0.3">
      <c r="A21" s="57">
        <v>11</v>
      </c>
      <c r="B21" s="58" t="s">
        <v>25</v>
      </c>
      <c r="C21" s="61">
        <v>237</v>
      </c>
      <c r="D21" s="83">
        <v>1.2584961767204758E-2</v>
      </c>
      <c r="E21" s="63">
        <v>262</v>
      </c>
      <c r="F21" s="64">
        <v>1.2057063966866084E-2</v>
      </c>
      <c r="G21" s="65">
        <v>-9.5419847328244267E-2</v>
      </c>
    </row>
    <row r="22" spans="1:7" ht="14.4" customHeight="1" x14ac:dyDescent="0.3">
      <c r="A22" s="59">
        <v>12</v>
      </c>
      <c r="B22" s="60" t="s">
        <v>23</v>
      </c>
      <c r="C22" s="66">
        <v>233</v>
      </c>
      <c r="D22" s="84">
        <v>1.2372557349192863E-2</v>
      </c>
      <c r="E22" s="68">
        <v>263</v>
      </c>
      <c r="F22" s="69">
        <v>1.2103083294983894E-2</v>
      </c>
      <c r="G22" s="70">
        <v>-0.11406844106463876</v>
      </c>
    </row>
    <row r="23" spans="1:7" ht="14.4" customHeight="1" x14ac:dyDescent="0.3">
      <c r="A23" s="59">
        <v>13</v>
      </c>
      <c r="B23" s="60" t="s">
        <v>122</v>
      </c>
      <c r="C23" s="66">
        <v>169</v>
      </c>
      <c r="D23" s="84">
        <v>8.9740866610025487E-3</v>
      </c>
      <c r="E23" s="68">
        <v>242</v>
      </c>
      <c r="F23" s="69">
        <v>1.1136677404509894E-2</v>
      </c>
      <c r="G23" s="70">
        <v>-0.30165289256198347</v>
      </c>
    </row>
    <row r="24" spans="1:7" ht="14.4" customHeight="1" x14ac:dyDescent="0.3">
      <c r="A24" s="59">
        <v>14</v>
      </c>
      <c r="B24" s="60" t="s">
        <v>103</v>
      </c>
      <c r="C24" s="66">
        <v>166</v>
      </c>
      <c r="D24" s="84">
        <v>8.8147833474936273E-3</v>
      </c>
      <c r="E24" s="68">
        <v>71</v>
      </c>
      <c r="F24" s="69">
        <v>3.2673722963644731E-3</v>
      </c>
      <c r="G24" s="70">
        <v>1.3380281690140845</v>
      </c>
    </row>
    <row r="25" spans="1:7" ht="14.4" customHeight="1" x14ac:dyDescent="0.3">
      <c r="A25" s="25">
        <v>15</v>
      </c>
      <c r="B25" s="8" t="s">
        <v>24</v>
      </c>
      <c r="C25" s="9">
        <v>155</v>
      </c>
      <c r="D25" s="82">
        <v>8.2306711979609169E-3</v>
      </c>
      <c r="E25" s="72">
        <v>218</v>
      </c>
      <c r="F25" s="73">
        <v>1.0032213529682466E-2</v>
      </c>
      <c r="G25" s="74">
        <v>-0.28899082568807344</v>
      </c>
    </row>
    <row r="26" spans="1:7" ht="14.4" customHeight="1" x14ac:dyDescent="0.3">
      <c r="A26" s="57"/>
      <c r="B26" s="58" t="s">
        <v>100</v>
      </c>
      <c r="C26" s="61">
        <v>155</v>
      </c>
      <c r="D26" s="83">
        <v>8.2306711979609169E-3</v>
      </c>
      <c r="E26" s="63">
        <v>116</v>
      </c>
      <c r="F26" s="64">
        <v>5.3382420616658998E-3</v>
      </c>
      <c r="G26" s="65">
        <v>0.3362068965517242</v>
      </c>
    </row>
    <row r="27" spans="1:7" ht="14.4" customHeight="1" x14ac:dyDescent="0.3">
      <c r="A27" s="59">
        <v>17</v>
      </c>
      <c r="B27" s="60" t="s">
        <v>91</v>
      </c>
      <c r="C27" s="66">
        <v>124</v>
      </c>
      <c r="D27" s="84">
        <v>6.5845369583687344E-3</v>
      </c>
      <c r="E27" s="68">
        <v>153</v>
      </c>
      <c r="F27" s="69">
        <v>7.0409572020248504E-3</v>
      </c>
      <c r="G27" s="70">
        <v>-0.18954248366013071</v>
      </c>
    </row>
    <row r="28" spans="1:7" ht="14.4" customHeight="1" x14ac:dyDescent="0.3">
      <c r="A28" s="59"/>
      <c r="B28" s="60" t="s">
        <v>95</v>
      </c>
      <c r="C28" s="66">
        <v>124</v>
      </c>
      <c r="D28" s="84">
        <v>6.5845369583687344E-3</v>
      </c>
      <c r="E28" s="68">
        <v>126</v>
      </c>
      <c r="F28" s="69">
        <v>5.7984353428439947E-3</v>
      </c>
      <c r="G28" s="70">
        <v>-1.5873015873015928E-2</v>
      </c>
    </row>
    <row r="29" spans="1:7" ht="14.4" customHeight="1" x14ac:dyDescent="0.3">
      <c r="A29" s="59">
        <v>19</v>
      </c>
      <c r="B29" s="60" t="s">
        <v>102</v>
      </c>
      <c r="C29" s="66">
        <v>100</v>
      </c>
      <c r="D29" s="84">
        <v>5.3101104502973661E-3</v>
      </c>
      <c r="E29" s="68">
        <v>79</v>
      </c>
      <c r="F29" s="69">
        <v>3.6355269213069487E-3</v>
      </c>
      <c r="G29" s="70">
        <v>0.26582278481012667</v>
      </c>
    </row>
    <row r="30" spans="1:7" ht="14.4" customHeight="1" x14ac:dyDescent="0.3">
      <c r="A30" s="59">
        <v>20</v>
      </c>
      <c r="B30" s="8" t="s">
        <v>123</v>
      </c>
      <c r="C30" s="9">
        <v>97</v>
      </c>
      <c r="D30" s="82">
        <v>5.1508071367884455E-3</v>
      </c>
      <c r="E30" s="72">
        <v>83</v>
      </c>
      <c r="F30" s="73">
        <v>3.8196042337781868E-3</v>
      </c>
      <c r="G30" s="74">
        <v>0.16867469879518082</v>
      </c>
    </row>
    <row r="31" spans="1:7" ht="14.4" customHeight="1" x14ac:dyDescent="0.3">
      <c r="A31" s="29"/>
      <c r="B31" s="8" t="s">
        <v>10</v>
      </c>
      <c r="C31" s="9">
        <f>C32-SUM(C11:C30)</f>
        <v>1474</v>
      </c>
      <c r="D31" s="44">
        <f>C31/C32</f>
        <v>7.8271028037383172E-2</v>
      </c>
      <c r="E31" s="9">
        <f>E32-SUM(E11:E30)</f>
        <v>1631</v>
      </c>
      <c r="F31" s="44">
        <f>E31/E32</f>
        <v>7.5057524160147257E-2</v>
      </c>
      <c r="G31" s="13">
        <f>C31/E31-1</f>
        <v>-9.6259963212752875E-2</v>
      </c>
    </row>
    <row r="32" spans="1:7" ht="14.4" customHeight="1" x14ac:dyDescent="0.3">
      <c r="A32" s="12"/>
      <c r="B32" s="10" t="s">
        <v>11</v>
      </c>
      <c r="C32" s="75">
        <v>18832</v>
      </c>
      <c r="D32" s="76">
        <v>1</v>
      </c>
      <c r="E32" s="77">
        <v>21730</v>
      </c>
      <c r="F32" s="78">
        <v>0.99999999999999833</v>
      </c>
      <c r="G32" s="26">
        <v>-0.13336401288541189</v>
      </c>
    </row>
    <row r="33" spans="1:1" ht="12.75" customHeight="1" x14ac:dyDescent="0.3">
      <c r="A33" s="21" t="s">
        <v>13</v>
      </c>
    </row>
    <row r="34" spans="1:1" x14ac:dyDescent="0.3">
      <c r="A34" t="s">
        <v>54</v>
      </c>
    </row>
    <row r="35" spans="1:1" x14ac:dyDescent="0.3">
      <c r="A35" s="11" t="s">
        <v>55</v>
      </c>
    </row>
    <row r="51" ht="15" customHeight="1" x14ac:dyDescent="0.3"/>
    <row r="53" ht="15" customHeight="1" x14ac:dyDescent="0.3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2" priority="26" operator="lessThan">
      <formula>0</formula>
    </cfRule>
  </conditionalFormatting>
  <conditionalFormatting sqref="G11:G15">
    <cfRule type="cellIs" dxfId="21" priority="7" operator="lessThan">
      <formula>0</formula>
    </cfRule>
  </conditionalFormatting>
  <conditionalFormatting sqref="G16:G30">
    <cfRule type="cellIs" dxfId="20" priority="6" operator="lessThan">
      <formula>0</formula>
    </cfRule>
  </conditionalFormatting>
  <conditionalFormatting sqref="C11:G30">
    <cfRule type="cellIs" dxfId="19" priority="5" operator="equal">
      <formula>0</formula>
    </cfRule>
  </conditionalFormatting>
  <conditionalFormatting sqref="G32">
    <cfRule type="cellIs" dxfId="18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topLeftCell="A19" zoomScaleNormal="100" workbookViewId="0"/>
  </sheetViews>
  <sheetFormatPr defaultRowHeight="14.4" x14ac:dyDescent="0.3"/>
  <cols>
    <col min="1" max="1" width="8" customWidth="1"/>
    <col min="2" max="2" width="25.5546875" customWidth="1"/>
    <col min="3" max="7" width="11.6640625" customWidth="1"/>
    <col min="8" max="10" width="9" customWidth="1"/>
  </cols>
  <sheetData>
    <row r="1" spans="1:10" x14ac:dyDescent="0.3">
      <c r="A1" t="s">
        <v>28</v>
      </c>
      <c r="G1" s="42">
        <v>44841</v>
      </c>
    </row>
    <row r="2" spans="1:10" ht="14.4" customHeight="1" x14ac:dyDescent="0.3">
      <c r="A2" s="95" t="s">
        <v>30</v>
      </c>
      <c r="B2" s="95"/>
      <c r="C2" s="95"/>
      <c r="D2" s="95"/>
      <c r="E2" s="95"/>
      <c r="F2" s="95"/>
      <c r="G2" s="95"/>
      <c r="H2" s="19"/>
      <c r="I2" s="19"/>
      <c r="J2" s="19"/>
    </row>
    <row r="3" spans="1:10" ht="14.4" customHeight="1" x14ac:dyDescent="0.3">
      <c r="A3" s="96" t="s">
        <v>31</v>
      </c>
      <c r="B3" s="96"/>
      <c r="C3" s="96"/>
      <c r="D3" s="96"/>
      <c r="E3" s="96"/>
      <c r="F3" s="96"/>
      <c r="G3" s="96"/>
      <c r="H3" s="20"/>
      <c r="I3" s="20"/>
      <c r="J3" s="20"/>
    </row>
    <row r="4" spans="1:10" ht="14.4" customHeight="1" x14ac:dyDescent="0.3">
      <c r="A4" s="20"/>
      <c r="B4" s="20"/>
      <c r="C4" s="20"/>
      <c r="D4" s="20"/>
      <c r="E4" s="20"/>
      <c r="F4" s="20"/>
      <c r="G4" s="6" t="s">
        <v>12</v>
      </c>
      <c r="H4" s="20"/>
      <c r="I4" s="20"/>
      <c r="J4" s="20"/>
    </row>
    <row r="5" spans="1:10" ht="14.4" customHeight="1" x14ac:dyDescent="0.3">
      <c r="A5" s="97" t="s">
        <v>0</v>
      </c>
      <c r="B5" s="99" t="s">
        <v>1</v>
      </c>
      <c r="C5" s="101" t="s">
        <v>129</v>
      </c>
      <c r="D5" s="102"/>
      <c r="E5" s="102"/>
      <c r="F5" s="102"/>
      <c r="G5" s="103"/>
    </row>
    <row r="6" spans="1:10" ht="14.4" customHeight="1" x14ac:dyDescent="0.3">
      <c r="A6" s="98"/>
      <c r="B6" s="100"/>
      <c r="C6" s="104" t="s">
        <v>130</v>
      </c>
      <c r="D6" s="105"/>
      <c r="E6" s="105"/>
      <c r="F6" s="105"/>
      <c r="G6" s="106"/>
    </row>
    <row r="7" spans="1:10" ht="14.4" customHeight="1" x14ac:dyDescent="0.3">
      <c r="A7" s="98"/>
      <c r="B7" s="98"/>
      <c r="C7" s="107">
        <v>2022</v>
      </c>
      <c r="D7" s="108"/>
      <c r="E7" s="111">
        <v>2021</v>
      </c>
      <c r="F7" s="108"/>
      <c r="G7" s="113" t="s">
        <v>3</v>
      </c>
    </row>
    <row r="8" spans="1:10" ht="14.4" customHeight="1" x14ac:dyDescent="0.3">
      <c r="A8" s="114" t="s">
        <v>4</v>
      </c>
      <c r="B8" s="114" t="s">
        <v>5</v>
      </c>
      <c r="C8" s="109"/>
      <c r="D8" s="110"/>
      <c r="E8" s="112"/>
      <c r="F8" s="110"/>
      <c r="G8" s="113"/>
    </row>
    <row r="9" spans="1:10" ht="14.4" customHeight="1" x14ac:dyDescent="0.3">
      <c r="A9" s="114"/>
      <c r="B9" s="114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10" ht="14.4" customHeight="1" x14ac:dyDescent="0.3">
      <c r="A10" s="115"/>
      <c r="B10" s="115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10" ht="14.4" customHeight="1" x14ac:dyDescent="0.3">
      <c r="A11" s="57">
        <v>1</v>
      </c>
      <c r="B11" s="58" t="s">
        <v>32</v>
      </c>
      <c r="C11" s="61">
        <v>10062</v>
      </c>
      <c r="D11" s="62">
        <v>0.27782533064582932</v>
      </c>
      <c r="E11" s="63">
        <v>11455</v>
      </c>
      <c r="F11" s="64">
        <v>0.26721563870486142</v>
      </c>
      <c r="G11" s="65">
        <v>-0.12160628546486252</v>
      </c>
    </row>
    <row r="12" spans="1:10" ht="14.4" customHeight="1" x14ac:dyDescent="0.3">
      <c r="A12" s="59">
        <v>2</v>
      </c>
      <c r="B12" s="60" t="s">
        <v>101</v>
      </c>
      <c r="C12" s="66">
        <v>8679</v>
      </c>
      <c r="D12" s="67">
        <v>0.23963884363696605</v>
      </c>
      <c r="E12" s="68">
        <v>9407</v>
      </c>
      <c r="F12" s="69">
        <v>0.219441074927685</v>
      </c>
      <c r="G12" s="70">
        <v>-7.7389178271499937E-2</v>
      </c>
    </row>
    <row r="13" spans="1:10" ht="14.4" customHeight="1" x14ac:dyDescent="0.3">
      <c r="A13" s="59">
        <v>3</v>
      </c>
      <c r="B13" s="60" t="s">
        <v>21</v>
      </c>
      <c r="C13" s="66">
        <v>3101</v>
      </c>
      <c r="D13" s="67">
        <v>8.562277383549162E-2</v>
      </c>
      <c r="E13" s="68">
        <v>3922</v>
      </c>
      <c r="F13" s="69">
        <v>9.1490155827190445E-2</v>
      </c>
      <c r="G13" s="70">
        <v>-0.20933197348291688</v>
      </c>
    </row>
    <row r="14" spans="1:10" ht="14.4" customHeight="1" x14ac:dyDescent="0.3">
      <c r="A14" s="59">
        <v>4</v>
      </c>
      <c r="B14" s="60" t="s">
        <v>35</v>
      </c>
      <c r="C14" s="66">
        <v>2633</v>
      </c>
      <c r="D14" s="67">
        <v>7.2700665433360026E-2</v>
      </c>
      <c r="E14" s="68">
        <v>4180</v>
      </c>
      <c r="F14" s="69">
        <v>9.7508631146776145E-2</v>
      </c>
      <c r="G14" s="70">
        <v>-0.37009569377990426</v>
      </c>
    </row>
    <row r="15" spans="1:10" ht="14.4" customHeight="1" x14ac:dyDescent="0.3">
      <c r="A15" s="25">
        <v>5</v>
      </c>
      <c r="B15" s="8" t="s">
        <v>64</v>
      </c>
      <c r="C15" s="9">
        <v>1407</v>
      </c>
      <c r="D15" s="71">
        <v>3.884915923461358E-2</v>
      </c>
      <c r="E15" s="72">
        <v>1664</v>
      </c>
      <c r="F15" s="73">
        <v>3.8816833068955864E-2</v>
      </c>
      <c r="G15" s="74">
        <v>-0.15444711538461542</v>
      </c>
    </row>
    <row r="16" spans="1:10" ht="14.4" customHeight="1" x14ac:dyDescent="0.3">
      <c r="A16" s="57">
        <v>6</v>
      </c>
      <c r="B16" s="58" t="s">
        <v>62</v>
      </c>
      <c r="C16" s="61">
        <v>1318</v>
      </c>
      <c r="D16" s="62">
        <v>3.6391749730789409E-2</v>
      </c>
      <c r="E16" s="63">
        <v>1427</v>
      </c>
      <c r="F16" s="64">
        <v>3.3288233647475976E-2</v>
      </c>
      <c r="G16" s="65">
        <v>-7.6384022424667131E-2</v>
      </c>
    </row>
    <row r="17" spans="1:7" ht="14.4" customHeight="1" x14ac:dyDescent="0.3">
      <c r="A17" s="59">
        <v>7</v>
      </c>
      <c r="B17" s="60" t="s">
        <v>33</v>
      </c>
      <c r="C17" s="66">
        <v>1194</v>
      </c>
      <c r="D17" s="67">
        <v>3.2967943231079329E-2</v>
      </c>
      <c r="E17" s="68">
        <v>1494</v>
      </c>
      <c r="F17" s="69">
        <v>3.4851171036670708E-2</v>
      </c>
      <c r="G17" s="70">
        <v>-0.20080321285140568</v>
      </c>
    </row>
    <row r="18" spans="1:7" ht="14.4" customHeight="1" x14ac:dyDescent="0.3">
      <c r="A18" s="59">
        <v>8</v>
      </c>
      <c r="B18" s="60" t="s">
        <v>53</v>
      </c>
      <c r="C18" s="66">
        <v>729</v>
      </c>
      <c r="D18" s="67">
        <v>2.0128668857166524E-2</v>
      </c>
      <c r="E18" s="68">
        <v>1171</v>
      </c>
      <c r="F18" s="69">
        <v>2.7316413175328916E-2</v>
      </c>
      <c r="G18" s="70">
        <v>-0.37745516652433819</v>
      </c>
    </row>
    <row r="19" spans="1:7" ht="14.4" customHeight="1" x14ac:dyDescent="0.3">
      <c r="A19" s="59">
        <v>9</v>
      </c>
      <c r="B19" s="60" t="s">
        <v>59</v>
      </c>
      <c r="C19" s="66">
        <v>594</v>
      </c>
      <c r="D19" s="67">
        <v>1.6401137587320872E-2</v>
      </c>
      <c r="E19" s="68">
        <v>623</v>
      </c>
      <c r="F19" s="69">
        <v>1.4532984977139125E-2</v>
      </c>
      <c r="G19" s="70">
        <v>-4.6548956661316199E-2</v>
      </c>
    </row>
    <row r="20" spans="1:7" ht="14.4" customHeight="1" x14ac:dyDescent="0.3">
      <c r="A20" s="25">
        <v>10</v>
      </c>
      <c r="B20" s="8" t="s">
        <v>34</v>
      </c>
      <c r="C20" s="9">
        <v>581</v>
      </c>
      <c r="D20" s="71">
        <v>1.6042190131706106E-2</v>
      </c>
      <c r="E20" s="72">
        <v>630</v>
      </c>
      <c r="F20" s="73">
        <v>1.4696276943174396E-2</v>
      </c>
      <c r="G20" s="74">
        <v>-7.7777777777777724E-2</v>
      </c>
    </row>
    <row r="21" spans="1:7" ht="14.4" customHeight="1" x14ac:dyDescent="0.3">
      <c r="A21" s="57">
        <v>11</v>
      </c>
      <c r="B21" s="58" t="s">
        <v>106</v>
      </c>
      <c r="C21" s="61">
        <v>438</v>
      </c>
      <c r="D21" s="62">
        <v>1.2093768119943673E-2</v>
      </c>
      <c r="E21" s="63">
        <v>398</v>
      </c>
      <c r="F21" s="64">
        <v>9.2843146402911258E-3</v>
      </c>
      <c r="G21" s="65">
        <v>0.10050251256281406</v>
      </c>
    </row>
    <row r="22" spans="1:7" ht="14.4" customHeight="1" x14ac:dyDescent="0.3">
      <c r="A22" s="59">
        <v>12</v>
      </c>
      <c r="B22" s="60" t="s">
        <v>109</v>
      </c>
      <c r="C22" s="66">
        <v>360</v>
      </c>
      <c r="D22" s="67">
        <v>9.9400833862550737E-3</v>
      </c>
      <c r="E22" s="68">
        <v>368</v>
      </c>
      <c r="F22" s="69">
        <v>8.5844919287113939E-3</v>
      </c>
      <c r="G22" s="70">
        <v>-2.1739130434782594E-2</v>
      </c>
    </row>
    <row r="23" spans="1:7" ht="14.4" customHeight="1" x14ac:dyDescent="0.3">
      <c r="A23" s="59">
        <v>13</v>
      </c>
      <c r="B23" s="60" t="s">
        <v>61</v>
      </c>
      <c r="C23" s="66">
        <v>348</v>
      </c>
      <c r="D23" s="67">
        <v>9.6087472733799046E-3</v>
      </c>
      <c r="E23" s="68">
        <v>393</v>
      </c>
      <c r="F23" s="69">
        <v>9.1676775216945044E-3</v>
      </c>
      <c r="G23" s="70">
        <v>-0.1145038167938931</v>
      </c>
    </row>
    <row r="24" spans="1:7" ht="14.4" customHeight="1" x14ac:dyDescent="0.3">
      <c r="A24" s="59">
        <v>14</v>
      </c>
      <c r="B24" s="60" t="s">
        <v>89</v>
      </c>
      <c r="C24" s="66">
        <v>321</v>
      </c>
      <c r="D24" s="67">
        <v>8.8632410194107742E-3</v>
      </c>
      <c r="E24" s="68">
        <v>416</v>
      </c>
      <c r="F24" s="69">
        <v>9.704208267238966E-3</v>
      </c>
      <c r="G24" s="70">
        <v>-0.22836538461538458</v>
      </c>
    </row>
    <row r="25" spans="1:7" ht="14.4" customHeight="1" x14ac:dyDescent="0.3">
      <c r="A25" s="25">
        <v>15</v>
      </c>
      <c r="B25" s="8" t="s">
        <v>104</v>
      </c>
      <c r="C25" s="9">
        <v>315</v>
      </c>
      <c r="D25" s="71">
        <v>8.6975729629731897E-3</v>
      </c>
      <c r="E25" s="72">
        <v>252</v>
      </c>
      <c r="F25" s="73">
        <v>5.8785107772697581E-3</v>
      </c>
      <c r="G25" s="74">
        <v>0.25</v>
      </c>
    </row>
    <row r="26" spans="1:7" ht="14.4" customHeight="1" x14ac:dyDescent="0.3">
      <c r="A26" s="57">
        <v>16</v>
      </c>
      <c r="B26" s="58" t="s">
        <v>107</v>
      </c>
      <c r="C26" s="61">
        <v>312</v>
      </c>
      <c r="D26" s="62">
        <v>8.6147389347543974E-3</v>
      </c>
      <c r="E26" s="63">
        <v>380</v>
      </c>
      <c r="F26" s="64">
        <v>8.8644210133432856E-3</v>
      </c>
      <c r="G26" s="65">
        <v>-0.17894736842105263</v>
      </c>
    </row>
    <row r="27" spans="1:7" ht="14.4" customHeight="1" x14ac:dyDescent="0.3">
      <c r="A27" s="59">
        <v>17</v>
      </c>
      <c r="B27" s="60" t="s">
        <v>65</v>
      </c>
      <c r="C27" s="66">
        <v>299</v>
      </c>
      <c r="D27" s="67">
        <v>8.2557914791396309E-3</v>
      </c>
      <c r="E27" s="68">
        <v>375</v>
      </c>
      <c r="F27" s="69">
        <v>8.7477838947466642E-3</v>
      </c>
      <c r="G27" s="70">
        <v>-0.20266666666666666</v>
      </c>
    </row>
    <row r="28" spans="1:7" ht="14.4" customHeight="1" x14ac:dyDescent="0.3">
      <c r="A28" s="59">
        <v>18</v>
      </c>
      <c r="B28" s="60" t="s">
        <v>63</v>
      </c>
      <c r="C28" s="66">
        <v>295</v>
      </c>
      <c r="D28" s="67">
        <v>8.1453461081812412E-3</v>
      </c>
      <c r="E28" s="68">
        <v>455</v>
      </c>
      <c r="F28" s="69">
        <v>1.0613977792292619E-2</v>
      </c>
      <c r="G28" s="70">
        <v>-0.35164835164835162</v>
      </c>
    </row>
    <row r="29" spans="1:7" ht="14.4" customHeight="1" x14ac:dyDescent="0.3">
      <c r="A29" s="59">
        <v>19</v>
      </c>
      <c r="B29" s="60" t="s">
        <v>66</v>
      </c>
      <c r="C29" s="66">
        <v>259</v>
      </c>
      <c r="D29" s="67">
        <v>7.1513377695557332E-3</v>
      </c>
      <c r="E29" s="68">
        <v>302</v>
      </c>
      <c r="F29" s="69">
        <v>7.0448819632359799E-3</v>
      </c>
      <c r="G29" s="70">
        <v>-0.14238410596026485</v>
      </c>
    </row>
    <row r="30" spans="1:7" ht="14.4" customHeight="1" x14ac:dyDescent="0.3">
      <c r="A30" s="25">
        <v>20</v>
      </c>
      <c r="B30" s="8" t="s">
        <v>124</v>
      </c>
      <c r="C30" s="9">
        <v>207</v>
      </c>
      <c r="D30" s="71">
        <v>5.7155479470966672E-3</v>
      </c>
      <c r="E30" s="72">
        <v>289</v>
      </c>
      <c r="F30" s="73">
        <v>6.7416254548847629E-3</v>
      </c>
      <c r="G30" s="74">
        <v>-0.2837370242214533</v>
      </c>
    </row>
    <row r="31" spans="1:7" ht="14.4" customHeight="1" x14ac:dyDescent="0.3">
      <c r="A31" s="29"/>
      <c r="B31" s="8" t="s">
        <v>10</v>
      </c>
      <c r="C31" s="9">
        <f>C32-SUM(C11:C30)</f>
        <v>2765</v>
      </c>
      <c r="D31" s="44">
        <f>C31/C32</f>
        <v>7.6345362674986886E-2</v>
      </c>
      <c r="E31" s="9">
        <f>E32-SUM(E11:E30)</f>
        <v>3267</v>
      </c>
      <c r="F31" s="44">
        <f>E31/E32</f>
        <v>7.6210693291032944E-2</v>
      </c>
      <c r="G31" s="13">
        <f>C31/E31-1</f>
        <v>-0.15365779002142643</v>
      </c>
    </row>
    <row r="32" spans="1:7" ht="14.4" customHeight="1" x14ac:dyDescent="0.3">
      <c r="A32" s="12"/>
      <c r="B32" s="10" t="s">
        <v>11</v>
      </c>
      <c r="C32" s="75">
        <v>36217</v>
      </c>
      <c r="D32" s="76">
        <v>1</v>
      </c>
      <c r="E32" s="77">
        <v>42868</v>
      </c>
      <c r="F32" s="78">
        <v>1.0000000000000004</v>
      </c>
      <c r="G32" s="26">
        <v>-0.15515069515722679</v>
      </c>
    </row>
    <row r="33" spans="1:1" ht="12" customHeight="1" x14ac:dyDescent="0.3">
      <c r="A33" s="21" t="s">
        <v>13</v>
      </c>
    </row>
    <row r="34" spans="1:1" x14ac:dyDescent="0.3">
      <c r="A34" t="s">
        <v>56</v>
      </c>
    </row>
    <row r="35" spans="1:1" x14ac:dyDescent="0.3">
      <c r="A35" s="11" t="s">
        <v>55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7" priority="17" operator="lessThan">
      <formula>0</formula>
    </cfRule>
  </conditionalFormatting>
  <conditionalFormatting sqref="G11:G15">
    <cfRule type="cellIs" dxfId="16" priority="4" operator="lessThan">
      <formula>0</formula>
    </cfRule>
  </conditionalFormatting>
  <conditionalFormatting sqref="G16:G30">
    <cfRule type="cellIs" dxfId="15" priority="3" operator="lessThan">
      <formula>0</formula>
    </cfRule>
  </conditionalFormatting>
  <conditionalFormatting sqref="C11:G30">
    <cfRule type="cellIs" dxfId="14" priority="2" operator="equal">
      <formula>0</formula>
    </cfRule>
  </conditionalFormatting>
  <conditionalFormatting sqref="G32">
    <cfRule type="cellIs" dxfId="1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/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9" x14ac:dyDescent="0.3">
      <c r="A1" t="s">
        <v>28</v>
      </c>
      <c r="G1" s="42">
        <v>44841</v>
      </c>
    </row>
    <row r="2" spans="1:9" ht="14.4" customHeight="1" x14ac:dyDescent="0.3">
      <c r="A2" s="95" t="s">
        <v>36</v>
      </c>
      <c r="B2" s="95"/>
      <c r="C2" s="95"/>
      <c r="D2" s="95"/>
      <c r="E2" s="95"/>
      <c r="F2" s="95"/>
      <c r="G2" s="95"/>
      <c r="H2" s="19"/>
      <c r="I2" s="19"/>
    </row>
    <row r="3" spans="1:9" ht="14.4" customHeight="1" x14ac:dyDescent="0.3">
      <c r="A3" s="96" t="s">
        <v>37</v>
      </c>
      <c r="B3" s="96"/>
      <c r="C3" s="96"/>
      <c r="D3" s="96"/>
      <c r="E3" s="96"/>
      <c r="F3" s="96"/>
      <c r="G3" s="96"/>
      <c r="H3" s="20"/>
      <c r="I3" s="20"/>
    </row>
    <row r="4" spans="1:9" ht="14.4" customHeight="1" x14ac:dyDescent="0.3">
      <c r="A4" s="20"/>
      <c r="B4" s="20"/>
      <c r="C4" s="20"/>
      <c r="D4" s="20"/>
      <c r="E4" s="20"/>
      <c r="F4" s="20"/>
      <c r="G4" s="6" t="s">
        <v>12</v>
      </c>
      <c r="H4" s="20"/>
      <c r="I4" s="20"/>
    </row>
    <row r="5" spans="1:9" ht="14.4" customHeight="1" x14ac:dyDescent="0.3">
      <c r="A5" s="97" t="s">
        <v>0</v>
      </c>
      <c r="B5" s="99" t="s">
        <v>1</v>
      </c>
      <c r="C5" s="101" t="s">
        <v>129</v>
      </c>
      <c r="D5" s="102"/>
      <c r="E5" s="102"/>
      <c r="F5" s="102"/>
      <c r="G5" s="103"/>
    </row>
    <row r="6" spans="1:9" ht="14.4" customHeight="1" x14ac:dyDescent="0.3">
      <c r="A6" s="98"/>
      <c r="B6" s="100"/>
      <c r="C6" s="104" t="s">
        <v>130</v>
      </c>
      <c r="D6" s="105"/>
      <c r="E6" s="105"/>
      <c r="F6" s="105"/>
      <c r="G6" s="106"/>
    </row>
    <row r="7" spans="1:9" ht="14.4" customHeight="1" x14ac:dyDescent="0.3">
      <c r="A7" s="98"/>
      <c r="B7" s="98"/>
      <c r="C7" s="107">
        <v>2022</v>
      </c>
      <c r="D7" s="108"/>
      <c r="E7" s="111">
        <v>2021</v>
      </c>
      <c r="F7" s="108"/>
      <c r="G7" s="113" t="s">
        <v>3</v>
      </c>
    </row>
    <row r="8" spans="1:9" ht="14.4" customHeight="1" x14ac:dyDescent="0.3">
      <c r="A8" s="114" t="s">
        <v>4</v>
      </c>
      <c r="B8" s="114" t="s">
        <v>5</v>
      </c>
      <c r="C8" s="109"/>
      <c r="D8" s="110"/>
      <c r="E8" s="112"/>
      <c r="F8" s="110"/>
      <c r="G8" s="113"/>
    </row>
    <row r="9" spans="1:9" ht="14.4" customHeight="1" x14ac:dyDescent="0.3">
      <c r="A9" s="114"/>
      <c r="B9" s="114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9" ht="14.4" customHeight="1" x14ac:dyDescent="0.3">
      <c r="A10" s="115"/>
      <c r="B10" s="115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9" ht="14.4" customHeight="1" x14ac:dyDescent="0.3">
      <c r="A11" s="57">
        <v>1</v>
      </c>
      <c r="B11" s="58" t="s">
        <v>110</v>
      </c>
      <c r="C11" s="61">
        <v>2429</v>
      </c>
      <c r="D11" s="62">
        <v>0.36999238385376998</v>
      </c>
      <c r="E11" s="63">
        <v>2619</v>
      </c>
      <c r="F11" s="64">
        <v>0.38441215323645972</v>
      </c>
      <c r="G11" s="65">
        <v>-7.2546773577701451E-2</v>
      </c>
    </row>
    <row r="12" spans="1:9" ht="14.4" customHeight="1" x14ac:dyDescent="0.3">
      <c r="A12" s="59">
        <v>2</v>
      </c>
      <c r="B12" s="60" t="s">
        <v>111</v>
      </c>
      <c r="C12" s="66">
        <v>664</v>
      </c>
      <c r="D12" s="67">
        <v>0.10114242193450114</v>
      </c>
      <c r="E12" s="68">
        <v>927</v>
      </c>
      <c r="F12" s="69">
        <v>0.13606340819022458</v>
      </c>
      <c r="G12" s="70">
        <v>-0.28371089536138083</v>
      </c>
    </row>
    <row r="13" spans="1:9" ht="14.4" customHeight="1" x14ac:dyDescent="0.3">
      <c r="A13" s="59">
        <v>3</v>
      </c>
      <c r="B13" s="60" t="s">
        <v>16</v>
      </c>
      <c r="C13" s="66">
        <v>613</v>
      </c>
      <c r="D13" s="67">
        <v>9.3373952779893368E-2</v>
      </c>
      <c r="E13" s="68">
        <v>619</v>
      </c>
      <c r="F13" s="69">
        <v>9.0855717011595477E-2</v>
      </c>
      <c r="G13" s="70">
        <v>-9.6930533117932649E-3</v>
      </c>
    </row>
    <row r="14" spans="1:9" ht="14.4" customHeight="1" x14ac:dyDescent="0.3">
      <c r="A14" s="59">
        <v>4</v>
      </c>
      <c r="B14" s="60" t="s">
        <v>112</v>
      </c>
      <c r="C14" s="66">
        <v>485</v>
      </c>
      <c r="D14" s="67">
        <v>7.3876618431073876E-2</v>
      </c>
      <c r="E14" s="68">
        <v>572</v>
      </c>
      <c r="F14" s="69">
        <v>8.3957140760311175E-2</v>
      </c>
      <c r="G14" s="70">
        <v>-0.15209790209790208</v>
      </c>
    </row>
    <row r="15" spans="1:9" ht="14.4" customHeight="1" x14ac:dyDescent="0.3">
      <c r="A15" s="25">
        <v>5</v>
      </c>
      <c r="B15" s="8" t="s">
        <v>21</v>
      </c>
      <c r="C15" s="9">
        <v>298</v>
      </c>
      <c r="D15" s="71">
        <v>4.5392231530845394E-2</v>
      </c>
      <c r="E15" s="72">
        <v>348</v>
      </c>
      <c r="F15" s="73">
        <v>5.1078819903126377E-2</v>
      </c>
      <c r="G15" s="74">
        <v>-0.14367816091954022</v>
      </c>
    </row>
    <row r="16" spans="1:9" ht="14.4" customHeight="1" x14ac:dyDescent="0.3">
      <c r="A16" s="57">
        <v>6</v>
      </c>
      <c r="B16" s="58" t="s">
        <v>113</v>
      </c>
      <c r="C16" s="61">
        <v>250</v>
      </c>
      <c r="D16" s="62">
        <v>3.8080731150038079E-2</v>
      </c>
      <c r="E16" s="63">
        <v>202</v>
      </c>
      <c r="F16" s="64">
        <v>2.9649200058711286E-2</v>
      </c>
      <c r="G16" s="65">
        <v>0.23762376237623761</v>
      </c>
    </row>
    <row r="17" spans="1:8" ht="14.4" customHeight="1" x14ac:dyDescent="0.3">
      <c r="A17" s="59">
        <v>7</v>
      </c>
      <c r="B17" s="60" t="s">
        <v>115</v>
      </c>
      <c r="C17" s="66">
        <v>226</v>
      </c>
      <c r="D17" s="67">
        <v>3.4424980959634428E-2</v>
      </c>
      <c r="E17" s="68">
        <v>134</v>
      </c>
      <c r="F17" s="69">
        <v>1.9668281227065904E-2</v>
      </c>
      <c r="G17" s="70">
        <v>0.68656716417910446</v>
      </c>
    </row>
    <row r="18" spans="1:8" ht="14.4" customHeight="1" x14ac:dyDescent="0.3">
      <c r="A18" s="59">
        <v>8</v>
      </c>
      <c r="B18" s="60" t="s">
        <v>114</v>
      </c>
      <c r="C18" s="66">
        <v>220</v>
      </c>
      <c r="D18" s="67">
        <v>3.3511043412033509E-2</v>
      </c>
      <c r="E18" s="68">
        <v>217</v>
      </c>
      <c r="F18" s="69">
        <v>3.1850873330397766E-2</v>
      </c>
      <c r="G18" s="70">
        <v>1.3824884792626779E-2</v>
      </c>
    </row>
    <row r="19" spans="1:8" ht="14.4" customHeight="1" x14ac:dyDescent="0.3">
      <c r="A19" s="59">
        <v>9</v>
      </c>
      <c r="B19" s="60" t="s">
        <v>116</v>
      </c>
      <c r="C19" s="66">
        <v>170</v>
      </c>
      <c r="D19" s="67">
        <v>2.5894897182025894E-2</v>
      </c>
      <c r="E19" s="68">
        <v>252</v>
      </c>
      <c r="F19" s="69">
        <v>3.6988110964332896E-2</v>
      </c>
      <c r="G19" s="70">
        <v>-0.32539682539682535</v>
      </c>
    </row>
    <row r="20" spans="1:8" ht="14.4" customHeight="1" x14ac:dyDescent="0.3">
      <c r="A20" s="25">
        <v>10</v>
      </c>
      <c r="B20" s="8" t="s">
        <v>118</v>
      </c>
      <c r="C20" s="9">
        <v>163</v>
      </c>
      <c r="D20" s="71">
        <v>2.4828636709824829E-2</v>
      </c>
      <c r="E20" s="72">
        <v>82</v>
      </c>
      <c r="F20" s="73">
        <v>1.2035813885219434E-2</v>
      </c>
      <c r="G20" s="74">
        <v>0.98780487804878048</v>
      </c>
    </row>
    <row r="21" spans="1:8" ht="14.4" customHeight="1" x14ac:dyDescent="0.3">
      <c r="A21" s="57">
        <v>11</v>
      </c>
      <c r="B21" s="58" t="s">
        <v>117</v>
      </c>
      <c r="C21" s="61">
        <v>148</v>
      </c>
      <c r="D21" s="62">
        <v>2.2543792840822544E-2</v>
      </c>
      <c r="E21" s="63">
        <v>140</v>
      </c>
      <c r="F21" s="64">
        <v>2.0548950535740497E-2</v>
      </c>
      <c r="G21" s="65">
        <v>5.7142857142857162E-2</v>
      </c>
    </row>
    <row r="22" spans="1:8" ht="14.4" customHeight="1" x14ac:dyDescent="0.3">
      <c r="A22" s="59">
        <v>12</v>
      </c>
      <c r="B22" s="60" t="s">
        <v>121</v>
      </c>
      <c r="C22" s="66">
        <v>106</v>
      </c>
      <c r="D22" s="67">
        <v>1.6146230007616145E-2</v>
      </c>
      <c r="E22" s="68">
        <v>58</v>
      </c>
      <c r="F22" s="69">
        <v>8.5131366505210634E-3</v>
      </c>
      <c r="G22" s="70">
        <v>0.82758620689655182</v>
      </c>
    </row>
    <row r="23" spans="1:8" ht="14.4" customHeight="1" x14ac:dyDescent="0.3">
      <c r="A23" s="59">
        <v>13</v>
      </c>
      <c r="B23" s="60" t="s">
        <v>25</v>
      </c>
      <c r="C23" s="66">
        <v>103</v>
      </c>
      <c r="D23" s="67">
        <v>1.5689261233815689E-2</v>
      </c>
      <c r="E23" s="68">
        <v>75</v>
      </c>
      <c r="F23" s="69">
        <v>1.1008366358432409E-2</v>
      </c>
      <c r="G23" s="70">
        <v>0.37333333333333329</v>
      </c>
    </row>
    <row r="24" spans="1:8" ht="14.4" customHeight="1" x14ac:dyDescent="0.3">
      <c r="A24" s="59">
        <v>14</v>
      </c>
      <c r="B24" s="60" t="s">
        <v>120</v>
      </c>
      <c r="C24" s="66">
        <v>102</v>
      </c>
      <c r="D24" s="67">
        <v>1.5536938309215537E-2</v>
      </c>
      <c r="E24" s="68">
        <v>78</v>
      </c>
      <c r="F24" s="69">
        <v>1.1448701012769706E-2</v>
      </c>
      <c r="G24" s="70">
        <v>0.30769230769230771</v>
      </c>
    </row>
    <row r="25" spans="1:8" ht="14.4" customHeight="1" x14ac:dyDescent="0.3">
      <c r="A25" s="59">
        <v>15</v>
      </c>
      <c r="B25" s="8" t="s">
        <v>119</v>
      </c>
      <c r="C25" s="9">
        <v>100</v>
      </c>
      <c r="D25" s="71">
        <v>1.5232292460015232E-2</v>
      </c>
      <c r="E25" s="72">
        <v>88</v>
      </c>
      <c r="F25" s="73">
        <v>1.2916483193894025E-2</v>
      </c>
      <c r="G25" s="74">
        <v>0.13636363636363646</v>
      </c>
    </row>
    <row r="26" spans="1:8" ht="14.4" customHeight="1" x14ac:dyDescent="0.3">
      <c r="A26" s="29"/>
      <c r="B26" s="8" t="s">
        <v>10</v>
      </c>
      <c r="C26" s="9">
        <f>C27-SUM(C11:C25)</f>
        <v>488</v>
      </c>
      <c r="D26" s="44">
        <f>C26/C27</f>
        <v>7.4333587204874332E-2</v>
      </c>
      <c r="E26" s="9">
        <f>E27-SUM(E11:E25)</f>
        <v>402</v>
      </c>
      <c r="F26" s="44">
        <f>E26/E27</f>
        <v>5.9004843681197711E-2</v>
      </c>
      <c r="G26" s="13">
        <f>C26/E26-1</f>
        <v>0.21393034825870649</v>
      </c>
    </row>
    <row r="27" spans="1:8" x14ac:dyDescent="0.3">
      <c r="A27" s="12"/>
      <c r="B27" s="10" t="s">
        <v>11</v>
      </c>
      <c r="C27" s="75">
        <v>6565</v>
      </c>
      <c r="D27" s="76">
        <v>1</v>
      </c>
      <c r="E27" s="77">
        <v>6813</v>
      </c>
      <c r="F27" s="78">
        <v>1.0000000000000018</v>
      </c>
      <c r="G27" s="26">
        <v>-3.640099809188313E-2</v>
      </c>
    </row>
    <row r="28" spans="1:8" x14ac:dyDescent="0.3">
      <c r="A28" s="21" t="s">
        <v>13</v>
      </c>
      <c r="H28" s="22"/>
    </row>
    <row r="29" spans="1:8" ht="13.5" customHeight="1" x14ac:dyDescent="0.3">
      <c r="A29" t="s">
        <v>56</v>
      </c>
    </row>
    <row r="30" spans="1:8" x14ac:dyDescent="0.3">
      <c r="A30" s="11" t="s">
        <v>55</v>
      </c>
    </row>
    <row r="49" spans="1:1" x14ac:dyDescent="0.3">
      <c r="A49" t="s">
        <v>28</v>
      </c>
    </row>
    <row r="50" spans="1:1" x14ac:dyDescent="0.3">
      <c r="A50" s="11" t="s">
        <v>55</v>
      </c>
    </row>
    <row r="51" spans="1:1" x14ac:dyDescent="0.3">
      <c r="A51" s="23"/>
    </row>
    <row r="52" spans="1:1" x14ac:dyDescent="0.3">
      <c r="A52" s="1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G26">
    <cfRule type="cellIs" dxfId="12" priority="42" operator="lessThan">
      <formula>0</formula>
    </cfRule>
  </conditionalFormatting>
  <conditionalFormatting sqref="G11:G15">
    <cfRule type="cellIs" dxfId="11" priority="10" operator="lessThan">
      <formula>0</formula>
    </cfRule>
  </conditionalFormatting>
  <conditionalFormatting sqref="G16:G25">
    <cfRule type="cellIs" dxfId="10" priority="9" operator="lessThan">
      <formula>0</formula>
    </cfRule>
  </conditionalFormatting>
  <conditionalFormatting sqref="C11:G25">
    <cfRule type="cellIs" dxfId="9" priority="8" operator="equal">
      <formula>0</formula>
    </cfRule>
  </conditionalFormatting>
  <conditionalFormatting sqref="G27">
    <cfRule type="cellIs" dxfId="8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/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7" x14ac:dyDescent="0.3">
      <c r="A1" t="s">
        <v>28</v>
      </c>
      <c r="G1" s="42">
        <v>44841</v>
      </c>
    </row>
    <row r="2" spans="1:7" x14ac:dyDescent="0.3">
      <c r="A2" s="95" t="s">
        <v>38</v>
      </c>
      <c r="B2" s="95"/>
      <c r="C2" s="95"/>
      <c r="D2" s="95"/>
      <c r="E2" s="95"/>
      <c r="F2" s="95"/>
      <c r="G2" s="95"/>
    </row>
    <row r="3" spans="1:7" x14ac:dyDescent="0.3">
      <c r="A3" s="96" t="s">
        <v>39</v>
      </c>
      <c r="B3" s="96"/>
      <c r="C3" s="96"/>
      <c r="D3" s="96"/>
      <c r="E3" s="96"/>
      <c r="F3" s="96"/>
      <c r="G3" s="96"/>
    </row>
    <row r="4" spans="1:7" ht="15" customHeight="1" x14ac:dyDescent="0.3">
      <c r="A4" s="41"/>
      <c r="B4" s="41"/>
      <c r="C4" s="41"/>
      <c r="D4" s="41"/>
      <c r="E4" s="41"/>
      <c r="F4" s="41"/>
      <c r="G4" s="6" t="s">
        <v>12</v>
      </c>
    </row>
    <row r="5" spans="1:7" ht="14.4" customHeight="1" x14ac:dyDescent="0.3">
      <c r="A5" s="97" t="s">
        <v>0</v>
      </c>
      <c r="B5" s="99" t="s">
        <v>1</v>
      </c>
      <c r="C5" s="101" t="s">
        <v>129</v>
      </c>
      <c r="D5" s="102"/>
      <c r="E5" s="102"/>
      <c r="F5" s="102"/>
      <c r="G5" s="103"/>
    </row>
    <row r="6" spans="1:7" ht="15" customHeight="1" x14ac:dyDescent="0.3">
      <c r="A6" s="98"/>
      <c r="B6" s="100"/>
      <c r="C6" s="104" t="s">
        <v>130</v>
      </c>
      <c r="D6" s="105"/>
      <c r="E6" s="105"/>
      <c r="F6" s="105"/>
      <c r="G6" s="106"/>
    </row>
    <row r="7" spans="1:7" ht="15" customHeight="1" x14ac:dyDescent="0.3">
      <c r="A7" s="98"/>
      <c r="B7" s="98"/>
      <c r="C7" s="107">
        <v>2022</v>
      </c>
      <c r="D7" s="108"/>
      <c r="E7" s="111">
        <v>2021</v>
      </c>
      <c r="F7" s="108"/>
      <c r="G7" s="113" t="s">
        <v>3</v>
      </c>
    </row>
    <row r="8" spans="1:7" ht="15" customHeight="1" x14ac:dyDescent="0.3">
      <c r="A8" s="114" t="s">
        <v>4</v>
      </c>
      <c r="B8" s="114" t="s">
        <v>5</v>
      </c>
      <c r="C8" s="109"/>
      <c r="D8" s="110"/>
      <c r="E8" s="112"/>
      <c r="F8" s="110"/>
      <c r="G8" s="113"/>
    </row>
    <row r="9" spans="1:7" ht="15" customHeight="1" x14ac:dyDescent="0.3">
      <c r="A9" s="114"/>
      <c r="B9" s="114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7" ht="15" customHeight="1" x14ac:dyDescent="0.3">
      <c r="A10" s="115"/>
      <c r="B10" s="115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7" x14ac:dyDescent="0.3">
      <c r="A11" s="57">
        <v>1</v>
      </c>
      <c r="B11" s="58" t="s">
        <v>40</v>
      </c>
      <c r="C11" s="79">
        <v>1436</v>
      </c>
      <c r="D11" s="62">
        <v>0.16147531766557968</v>
      </c>
      <c r="E11" s="79">
        <v>1904</v>
      </c>
      <c r="F11" s="64">
        <v>0.18758620689655173</v>
      </c>
      <c r="G11" s="65">
        <v>-0.24579831932773111</v>
      </c>
    </row>
    <row r="12" spans="1:7" x14ac:dyDescent="0.3">
      <c r="A12" s="59">
        <v>2</v>
      </c>
      <c r="B12" s="60" t="s">
        <v>41</v>
      </c>
      <c r="C12" s="80">
        <v>1166</v>
      </c>
      <c r="D12" s="67">
        <v>0.13111435960868098</v>
      </c>
      <c r="E12" s="80">
        <v>1075</v>
      </c>
      <c r="F12" s="69">
        <v>0.10591133004926108</v>
      </c>
      <c r="G12" s="70">
        <v>8.4651162790697621E-2</v>
      </c>
    </row>
    <row r="13" spans="1:7" x14ac:dyDescent="0.3">
      <c r="A13" s="59">
        <v>3</v>
      </c>
      <c r="B13" s="60" t="s">
        <v>44</v>
      </c>
      <c r="C13" s="80">
        <v>776</v>
      </c>
      <c r="D13" s="67">
        <v>8.7259642415382879E-2</v>
      </c>
      <c r="E13" s="80">
        <v>981</v>
      </c>
      <c r="F13" s="69">
        <v>9.6650246305418713E-2</v>
      </c>
      <c r="G13" s="70">
        <v>-0.20897043832823647</v>
      </c>
    </row>
    <row r="14" spans="1:7" x14ac:dyDescent="0.3">
      <c r="A14" s="59">
        <v>4</v>
      </c>
      <c r="B14" s="60" t="s">
        <v>42</v>
      </c>
      <c r="C14" s="80">
        <v>751</v>
      </c>
      <c r="D14" s="67">
        <v>8.4448442595299669E-2</v>
      </c>
      <c r="E14" s="80">
        <v>692</v>
      </c>
      <c r="F14" s="69">
        <v>6.8177339901477826E-2</v>
      </c>
      <c r="G14" s="70">
        <v>8.526011560693636E-2</v>
      </c>
    </row>
    <row r="15" spans="1:7" x14ac:dyDescent="0.3">
      <c r="A15" s="25">
        <v>5</v>
      </c>
      <c r="B15" s="8" t="s">
        <v>46</v>
      </c>
      <c r="C15" s="36">
        <v>742</v>
      </c>
      <c r="D15" s="71">
        <v>8.3436410660069724E-2</v>
      </c>
      <c r="E15" s="36">
        <v>1141</v>
      </c>
      <c r="F15" s="73">
        <v>0.11241379310344828</v>
      </c>
      <c r="G15" s="74">
        <v>-0.34969325153374231</v>
      </c>
    </row>
    <row r="16" spans="1:7" x14ac:dyDescent="0.3">
      <c r="A16" s="57">
        <v>6</v>
      </c>
      <c r="B16" s="58" t="s">
        <v>43</v>
      </c>
      <c r="C16" s="79">
        <v>721</v>
      </c>
      <c r="D16" s="62">
        <v>8.1075002811199823E-2</v>
      </c>
      <c r="E16" s="79">
        <v>749</v>
      </c>
      <c r="F16" s="64">
        <v>7.379310344827586E-2</v>
      </c>
      <c r="G16" s="65">
        <v>-3.7383177570093462E-2</v>
      </c>
    </row>
    <row r="17" spans="1:8" x14ac:dyDescent="0.3">
      <c r="A17" s="59">
        <v>7</v>
      </c>
      <c r="B17" s="60" t="s">
        <v>60</v>
      </c>
      <c r="C17" s="80">
        <v>677</v>
      </c>
      <c r="D17" s="67">
        <v>7.6127291127853366E-2</v>
      </c>
      <c r="E17" s="80">
        <v>566</v>
      </c>
      <c r="F17" s="69">
        <v>5.5763546798029556E-2</v>
      </c>
      <c r="G17" s="70">
        <v>0.19611307420494706</v>
      </c>
    </row>
    <row r="18" spans="1:8" x14ac:dyDescent="0.3">
      <c r="A18" s="59">
        <v>8</v>
      </c>
      <c r="B18" s="60" t="s">
        <v>47</v>
      </c>
      <c r="C18" s="80">
        <v>396</v>
      </c>
      <c r="D18" s="67">
        <v>4.4529405150118072E-2</v>
      </c>
      <c r="E18" s="80">
        <v>354</v>
      </c>
      <c r="F18" s="69">
        <v>3.4876847290640396E-2</v>
      </c>
      <c r="G18" s="70">
        <v>0.11864406779661008</v>
      </c>
    </row>
    <row r="19" spans="1:8" x14ac:dyDescent="0.3">
      <c r="A19" s="59">
        <v>9</v>
      </c>
      <c r="B19" s="60" t="s">
        <v>45</v>
      </c>
      <c r="C19" s="80">
        <v>393</v>
      </c>
      <c r="D19" s="67">
        <v>4.4192061171708083E-2</v>
      </c>
      <c r="E19" s="80">
        <v>484</v>
      </c>
      <c r="F19" s="69">
        <v>4.7684729064039408E-2</v>
      </c>
      <c r="G19" s="70">
        <v>-0.18801652892561982</v>
      </c>
    </row>
    <row r="20" spans="1:8" x14ac:dyDescent="0.3">
      <c r="A20" s="25">
        <v>10</v>
      </c>
      <c r="B20" s="8" t="s">
        <v>48</v>
      </c>
      <c r="C20" s="36">
        <v>372</v>
      </c>
      <c r="D20" s="71">
        <v>4.1830653322838189E-2</v>
      </c>
      <c r="E20" s="36">
        <v>360</v>
      </c>
      <c r="F20" s="73">
        <v>3.5467980295566505E-2</v>
      </c>
      <c r="G20" s="74">
        <v>3.3333333333333437E-2</v>
      </c>
    </row>
    <row r="21" spans="1:8" x14ac:dyDescent="0.3">
      <c r="A21" s="57">
        <v>11</v>
      </c>
      <c r="B21" s="58" t="s">
        <v>96</v>
      </c>
      <c r="C21" s="79">
        <v>289</v>
      </c>
      <c r="D21" s="62">
        <v>3.2497469920161927E-2</v>
      </c>
      <c r="E21" s="79">
        <v>271</v>
      </c>
      <c r="F21" s="64">
        <v>2.6699507389162561E-2</v>
      </c>
      <c r="G21" s="65">
        <v>6.6420664206642055E-2</v>
      </c>
    </row>
    <row r="22" spans="1:8" x14ac:dyDescent="0.3">
      <c r="A22" s="59">
        <v>12</v>
      </c>
      <c r="B22" s="60" t="s">
        <v>97</v>
      </c>
      <c r="C22" s="80">
        <v>236</v>
      </c>
      <c r="D22" s="67">
        <v>2.6537726301585518E-2</v>
      </c>
      <c r="E22" s="80">
        <v>221</v>
      </c>
      <c r="F22" s="69">
        <v>2.1773399014778327E-2</v>
      </c>
      <c r="G22" s="70">
        <v>6.7873303167420795E-2</v>
      </c>
    </row>
    <row r="23" spans="1:8" x14ac:dyDescent="0.3">
      <c r="A23" s="59">
        <v>13</v>
      </c>
      <c r="B23" s="60" t="s">
        <v>67</v>
      </c>
      <c r="C23" s="80">
        <v>220</v>
      </c>
      <c r="D23" s="67">
        <v>2.4738558416732261E-2</v>
      </c>
      <c r="E23" s="80">
        <v>291</v>
      </c>
      <c r="F23" s="69">
        <v>2.8669950738916258E-2</v>
      </c>
      <c r="G23" s="70">
        <v>-0.24398625429553267</v>
      </c>
    </row>
    <row r="24" spans="1:8" x14ac:dyDescent="0.3">
      <c r="A24" s="59">
        <v>14</v>
      </c>
      <c r="B24" s="60" t="s">
        <v>108</v>
      </c>
      <c r="C24" s="80">
        <v>153</v>
      </c>
      <c r="D24" s="67">
        <v>1.7204542898909256E-2</v>
      </c>
      <c r="E24" s="80">
        <v>275</v>
      </c>
      <c r="F24" s="69">
        <v>2.7093596059113302E-2</v>
      </c>
      <c r="G24" s="70">
        <v>-0.44363636363636361</v>
      </c>
    </row>
    <row r="25" spans="1:8" x14ac:dyDescent="0.3">
      <c r="A25" s="25">
        <v>15</v>
      </c>
      <c r="B25" s="8" t="s">
        <v>92</v>
      </c>
      <c r="C25" s="36">
        <v>80</v>
      </c>
      <c r="D25" s="71">
        <v>8.9958394242662769E-3</v>
      </c>
      <c r="E25" s="36">
        <v>373</v>
      </c>
      <c r="F25" s="73">
        <v>3.6748768472906403E-2</v>
      </c>
      <c r="G25" s="74">
        <v>-0.78552278820375332</v>
      </c>
    </row>
    <row r="26" spans="1:8" hidden="1" x14ac:dyDescent="0.3">
      <c r="A26" s="25"/>
      <c r="B26" s="8"/>
      <c r="C26" s="36"/>
      <c r="D26" s="38"/>
      <c r="E26" s="36"/>
      <c r="F26" s="40"/>
      <c r="G26" s="31"/>
    </row>
    <row r="27" spans="1:8" x14ac:dyDescent="0.3">
      <c r="A27" s="29"/>
      <c r="B27" s="28" t="s">
        <v>10</v>
      </c>
      <c r="C27" s="39">
        <f>C28-SUM(C11:C25)</f>
        <v>485</v>
      </c>
      <c r="D27" s="43">
        <f>C27/C28</f>
        <v>5.4537276509614305E-2</v>
      </c>
      <c r="E27" s="39">
        <f>E28-SUM(E11:E25)</f>
        <v>413</v>
      </c>
      <c r="F27" s="43">
        <f>E27/E28</f>
        <v>4.068965517241379E-2</v>
      </c>
      <c r="G27" s="34">
        <f>C27/E27-1</f>
        <v>0.17433414043583539</v>
      </c>
    </row>
    <row r="28" spans="1:8" x14ac:dyDescent="0.3">
      <c r="A28" s="12"/>
      <c r="B28" s="10" t="s">
        <v>11</v>
      </c>
      <c r="C28" s="37">
        <v>8893</v>
      </c>
      <c r="D28" s="76">
        <v>1</v>
      </c>
      <c r="E28" s="37">
        <v>10150</v>
      </c>
      <c r="F28" s="78">
        <v>1</v>
      </c>
      <c r="G28" s="26">
        <v>-0.12384236453201969</v>
      </c>
    </row>
    <row r="29" spans="1:8" x14ac:dyDescent="0.3">
      <c r="A29" s="22" t="s">
        <v>98</v>
      </c>
      <c r="H29" s="22"/>
    </row>
    <row r="30" spans="1:8" x14ac:dyDescent="0.3">
      <c r="A30" s="24" t="s">
        <v>49</v>
      </c>
    </row>
    <row r="31" spans="1:8" x14ac:dyDescent="0.3">
      <c r="A31" t="s">
        <v>56</v>
      </c>
    </row>
    <row r="32" spans="1:8" x14ac:dyDescent="0.3">
      <c r="A32" s="23" t="s">
        <v>99</v>
      </c>
    </row>
    <row r="33" spans="1:1" x14ac:dyDescent="0.3">
      <c r="A33" s="11" t="s">
        <v>55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G26:G27">
    <cfRule type="cellIs" dxfId="7" priority="12" operator="lessThan">
      <formula>0</formula>
    </cfRule>
  </conditionalFormatting>
  <conditionalFormatting sqref="C26:G26">
    <cfRule type="cellIs" dxfId="6" priority="11" operator="equal">
      <formula>0</formula>
    </cfRule>
  </conditionalFormatting>
  <conditionalFormatting sqref="G11:G15">
    <cfRule type="cellIs" dxfId="5" priority="6" operator="lessThan">
      <formula>0</formula>
    </cfRule>
  </conditionalFormatting>
  <conditionalFormatting sqref="G16:G25">
    <cfRule type="cellIs" dxfId="4" priority="5" operator="lessThan">
      <formula>0</formula>
    </cfRule>
  </conditionalFormatting>
  <conditionalFormatting sqref="D11:D25 F11:G25">
    <cfRule type="cellIs" dxfId="3" priority="4" operator="equal">
      <formula>0</formula>
    </cfRule>
  </conditionalFormatting>
  <conditionalFormatting sqref="C11:C25">
    <cfRule type="cellIs" dxfId="2" priority="3" operator="equal">
      <formula>0</formula>
    </cfRule>
  </conditionalFormatting>
  <conditionalFormatting sqref="E11:E25">
    <cfRule type="cellIs" dxfId="1" priority="2" operator="equal">
      <formula>0</formula>
    </cfRule>
  </conditionalFormatting>
  <conditionalFormatting sqref="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2015-05-08T08:54:12Z</cp:lastPrinted>
  <dcterms:created xsi:type="dcterms:W3CDTF">2011-02-21T10:08:17Z</dcterms:created>
  <dcterms:modified xsi:type="dcterms:W3CDTF">2022-10-07T05:22:01Z</dcterms:modified>
</cp:coreProperties>
</file>