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6\PiN\"/>
    </mc:Choice>
  </mc:AlternateContent>
  <xr:revisionPtr revIDLastSave="0" documentId="13_ncr:1_{FFCA339F-AFFF-431D-BD95-B7A507D7DF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G27" i="19" s="1"/>
  <c r="C26" i="15"/>
  <c r="D26" i="15" s="1"/>
  <c r="E26" i="15"/>
  <c r="F26" i="15" s="1"/>
  <c r="D27" i="19" l="1"/>
  <c r="G26" i="15"/>
  <c r="C31" i="13"/>
  <c r="E31" i="13" l="1"/>
  <c r="F31" i="13" s="1"/>
  <c r="E75" i="15"/>
  <c r="F75" i="15" s="1"/>
  <c r="C75" i="15"/>
  <c r="D75" i="15" s="1"/>
  <c r="E31" i="12"/>
  <c r="F31" i="12" s="1"/>
  <c r="C31" i="12"/>
  <c r="E31" i="14"/>
  <c r="F31" i="14" s="1"/>
  <c r="C31" i="14"/>
  <c r="D31" i="13"/>
  <c r="G31" i="12" l="1"/>
  <c r="G31" i="14"/>
  <c r="G31" i="13"/>
  <c r="D31" i="14"/>
  <c r="G75" i="15"/>
  <c r="D31" i="12"/>
</calcChain>
</file>

<file path=xl/sharedStrings.xml><?xml version="1.0" encoding="utf-8"?>
<sst xmlns="http://schemas.openxmlformats.org/spreadsheetml/2006/main" count="298" uniqueCount="133">
  <si>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</si>
  <si>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</si>
  <si>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</si>
  <si>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</si>
  <si>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</si>
  <si>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</si>
  <si>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</si>
  <si>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</si>
  <si>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</si>
  <si>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</si>
  <si>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</si>
  <si>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</si>
  <si>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</si>
  <si>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</si>
  <si>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</si>
  <si>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</si>
  <si>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</si>
  <si>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</si>
  <si>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</si>
  <si>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</si>
  <si>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</si>
  <si>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</si>
  <si>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</si>
  <si>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</si>
  <si>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</si>
  <si>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</si>
  <si>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</si>
  <si>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</si>
  <si>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</si>
  <si>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</si>
  <si>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</si>
  <si>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</si>
  <si>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</si>
  <si>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</si>
  <si>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</si>
  <si>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</si>
  <si>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</si>
  <si>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</si>
  <si>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</si>
  <si>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</si>
  <si>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</si>
  <si>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</si>
  <si>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</si>
  <si>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</si>
  <si>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</si>
  <si>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</si>
  <si>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</si>
  <si>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</si>
  <si>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</si>
  <si>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</si>
  <si>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</si>
  <si>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</si>
  <si>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</si>
  <si>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</si>
  <si>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</si>
  <si>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</si>
  <si>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</si>
  <si>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</si>
  <si>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</si>
  <si>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</si>
  <si>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</si>
  <si>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</si>
  <si>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</si>
  <si>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SYLAND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</si>
  <si>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</si>
  <si>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</si>
  <si>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</si>
  <si>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</si>
  <si>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</si>
  <si>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</si>
  <si>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</si>
  <si>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</si>
  <si>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</si>
  <si>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</si>
  <si>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</si>
  <si>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</si>
  <si>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</si>
  <si>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</si>
  <si>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</si>
  <si>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</si>
  <si>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</si>
  <si>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</si>
  <si>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</si>
  <si>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</si>
  <si>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</si>
  <si>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</si>
  <si>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</si>
  <si>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</si>
  <si>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</si>
  <si>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CARRO</t>
  </si>
  <si>
    <t>GNIOTPOL</t>
  </si>
  <si>
    <t>BENALU</t>
  </si>
  <si>
    <t>ARBOS</t>
  </si>
  <si>
    <t>PRZYCZEPY, DMC&gt;3.5T</t>
  </si>
  <si>
    <t>NACZEPY, DMC&gt;3.5T</t>
  </si>
  <si>
    <t>FFB FELDBINDER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</si>
  <si>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</si>
  <si>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</si>
  <si>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</si>
  <si>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</si>
  <si>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</si>
  <si>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TEMARED</t>
  </si>
  <si>
    <t>D-TEC</t>
  </si>
  <si>
    <t>LAMBERET</t>
  </si>
  <si>
    <t>SPAWLINE</t>
  </si>
  <si>
    <t>K.T.S. SUSKI</t>
  </si>
  <si>
    <t>REDOS</t>
  </si>
  <si>
    <t>MEILLER-KIPPER</t>
  </si>
  <si>
    <t>FRACHT</t>
  </si>
  <si>
    <t>STIM</t>
  </si>
  <si>
    <t>LOVOL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</si>
  <si>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</si>
  <si>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</si>
  <si>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</si>
  <si>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</si>
  <si>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</si>
  <si>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</si>
  <si>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</si>
  <si>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</si>
  <si>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</si>
  <si>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</si>
  <si>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GOMAR</t>
  </si>
  <si>
    <t>TECHMONT</t>
  </si>
  <si>
    <t>BBC</t>
  </si>
  <si>
    <t>Rok narastająco Styczeń - Kwiecień</t>
  </si>
  <si>
    <t>YTD January - April</t>
  </si>
  <si>
    <t>CIMC</t>
  </si>
  <si>
    <t>2022
Cze</t>
  </si>
  <si>
    <t>2021
Cze</t>
  </si>
  <si>
    <t>2022
Sty - Cze</t>
  </si>
  <si>
    <t>2021
Sty - Cze</t>
  </si>
  <si>
    <t>Rok narastająco Styczeń - Czerwiec</t>
  </si>
  <si>
    <t>YTD January -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</si>
</sst>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16" fillId="0" borderId="0" xfId="5" applyFont="1" applyFill="1" applyBorder="1" applyAlignment="1">
      <alignment horizontal="center" vertical="center"/>
    </xf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4" fillId="3" borderId="0" xfId="5" applyNumberFormat="1" applyFont="1" applyFill="1" applyBorder="1" applyAlignment="1">
      <alignment vertical="center"/>
    </xf>
    <xf numFmtId="0" fontId="4" fillId="3" borderId="0" xfId="5" applyFont="1" applyFill="1" applyBorder="1" applyAlignment="1">
      <alignment vertical="center"/>
    </xf>
    <xf numFmtId="9" fontId="4" fillId="3" borderId="0" xfId="9" applyFont="1" applyFill="1" applyBorder="1" applyAlignment="1">
      <alignment vertical="center"/>
    </xf>
    <xf numFmtId="165" fontId="4" fillId="3" borderId="0" xfId="5" applyNumberFormat="1" applyFont="1" applyFill="1" applyBorder="1" applyAlignment="1">
      <alignment vertical="center"/>
    </xf>
    <xf numFmtId="0" fontId="0" fillId="0" borderId="3" xfId="0" applyBorder="1"/>
    <xf numFmtId="0" fontId="15" fillId="0" borderId="0" xfId="0" applyFont="1" applyAlignment="1">
      <alignment horizontal="left" vertical="top" inden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  <xf numFmtId="0" fontId="13" fillId="2" borderId="5" xfId="5" applyFont="1" applyFill="1" applyBorder="1" applyAlignment="1">
      <alignment horizontal="center" vertical="top" wrapText="1"/>
    </xf>
    <xf numFmtId="0" fontId="13" fillId="2" borderId="6" xfId="5" applyFont="1" applyFill="1" applyBorder="1" applyAlignment="1">
      <alignment horizontal="center" vertical="top" wrapText="1"/>
    </xf>
    <xf numFmtId="0" fontId="3" fillId="2" borderId="14" xfId="5" applyFont="1" applyFill="1" applyBorder="1" applyAlignment="1">
      <alignment horizontal="center" wrapText="1"/>
    </xf>
    <xf numFmtId="0" fontId="3" fillId="2" borderId="5" xfId="5" applyFont="1" applyFill="1" applyBorder="1" applyAlignment="1">
      <alignment horizontal="center" wrapText="1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5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13</xdr:row>
      <xdr:rowOff>101600</xdr:rowOff>
    </xdr:from>
    <xdr:to>
      <xdr:col>16</xdr:col>
      <xdr:colOff>472440</xdr:colOff>
      <xdr:row>28</xdr:row>
      <xdr:rowOff>98213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69A8987-E3C0-3E54-BAE6-4FDF54591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2200" y="4106333"/>
          <a:ext cx="5273040" cy="4221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182880</xdr:colOff>
      <xdr:row>65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AE2492D-C4B7-47FD-AD3A-5FAE5028C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5080"/>
          <a:ext cx="8153400" cy="5562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114300</xdr:rowOff>
    </xdr:from>
    <xdr:to>
      <xdr:col>11</xdr:col>
      <xdr:colOff>289560</xdr:colOff>
      <xdr:row>83</xdr:row>
      <xdr:rowOff>83820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30984DC-6FBF-E27D-129E-8A350F4A8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955780"/>
          <a:ext cx="8869680" cy="3261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41</xdr:row>
      <xdr:rowOff>22860</xdr:rowOff>
    </xdr:from>
    <xdr:to>
      <xdr:col>21</xdr:col>
      <xdr:colOff>457200</xdr:colOff>
      <xdr:row>58</xdr:row>
      <xdr:rowOff>83820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23A1CF7-8B16-FC5A-BDA9-5859D9F6F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0" y="7498080"/>
          <a:ext cx="8755380" cy="3185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213360</xdr:colOff>
      <xdr:row>58</xdr:row>
      <xdr:rowOff>98633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7F3EB91-94A2-F743-75E8-9D247D72A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77940"/>
          <a:ext cx="6332220" cy="43201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115534</xdr:rowOff>
    </xdr:from>
    <xdr:to>
      <xdr:col>7</xdr:col>
      <xdr:colOff>213360</xdr:colOff>
      <xdr:row>82</xdr:row>
      <xdr:rowOff>90432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98B78B8-3F7C-C8DE-8737-5CE6F3C29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14954"/>
          <a:ext cx="6332220" cy="4364018"/>
        </a:xfrm>
        <a:prstGeom prst="rect">
          <a:avLst/>
        </a:prstGeom>
      </xdr:spPr>
    </xdr:pic>
    <xdr:clientData/>
  </xdr:twoCellAnchor>
  <xdr:twoCellAnchor editAs="oneCell">
    <xdr:from>
      <xdr:col>7</xdr:col>
      <xdr:colOff>274320</xdr:colOff>
      <xdr:row>59</xdr:row>
      <xdr:rowOff>76200</xdr:rowOff>
    </xdr:from>
    <xdr:to>
      <xdr:col>21</xdr:col>
      <xdr:colOff>487680</xdr:colOff>
      <xdr:row>77</xdr:row>
      <xdr:rowOff>38100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C057817-DB56-DE4B-8590-1E59DE166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93180" y="10858500"/>
          <a:ext cx="8755380" cy="32537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7620</xdr:colOff>
      <xdr:row>52</xdr:row>
      <xdr:rowOff>137160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7E99466-4642-7649-22B4-8BCB751CF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0620" cy="3246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82</xdr:row>
      <xdr:rowOff>0</xdr:rowOff>
    </xdr:from>
    <xdr:to>
      <xdr:col>11</xdr:col>
      <xdr:colOff>221722</xdr:colOff>
      <xdr:row>100</xdr:row>
      <xdr:rowOff>39925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C7322B-9C00-45A5-853A-B1F45AB5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163800"/>
          <a:ext cx="8565622" cy="3468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11</xdr:col>
      <xdr:colOff>236220</xdr:colOff>
      <xdr:row>48</xdr:row>
      <xdr:rowOff>91440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D3D0289-ACBA-FF9A-0D13-F6050AAEC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71160"/>
          <a:ext cx="8770620" cy="33832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251460</xdr:colOff>
      <xdr:row>52</xdr:row>
      <xdr:rowOff>68580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7B5A6EF-82FB-3E7F-30BE-962F80D01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978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/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x14ac:dyDescent="0.25">
      <c r="A1" t="s">
        <v>87</v>
      </c>
      <c r="G1" s="44">
        <v>44749</v>
      </c>
    </row>
    <row r="2" spans="1:9" x14ac:dyDescent="0.25">
      <c r="G2" s="1" t="s">
        <v>75</v>
      </c>
    </row>
    <row r="3" spans="1:9" ht="26.1" customHeight="1" x14ac:dyDescent="0.25">
      <c r="A3" s="104" t="s">
        <v>86</v>
      </c>
      <c r="B3" s="105"/>
      <c r="C3" s="105"/>
      <c r="D3" s="105"/>
      <c r="E3" s="105"/>
      <c r="F3" s="105"/>
      <c r="G3" s="106"/>
    </row>
    <row r="4" spans="1:9" ht="26.1" customHeight="1" x14ac:dyDescent="0.25">
      <c r="A4" s="4"/>
      <c r="B4" s="50" t="s">
        <v>127</v>
      </c>
      <c r="C4" s="50" t="s">
        <v>128</v>
      </c>
      <c r="D4" s="49" t="s">
        <v>73</v>
      </c>
      <c r="E4" s="50" t="s">
        <v>129</v>
      </c>
      <c r="F4" s="50" t="s">
        <v>130</v>
      </c>
      <c r="G4" s="49" t="s">
        <v>73</v>
      </c>
    </row>
    <row r="5" spans="1:9" ht="26.1" customHeight="1" x14ac:dyDescent="0.25">
      <c r="A5" s="2" t="s">
        <v>85</v>
      </c>
      <c r="B5" s="51">
        <v>6428</v>
      </c>
      <c r="C5" s="51">
        <v>7991</v>
      </c>
      <c r="D5" s="52">
        <v>-0.1955950444249781</v>
      </c>
      <c r="E5" s="51">
        <v>37587</v>
      </c>
      <c r="F5" s="51">
        <v>43382</v>
      </c>
      <c r="G5" s="52">
        <v>-0.13358074777557516</v>
      </c>
      <c r="H5" s="92"/>
      <c r="I5" s="92"/>
    </row>
    <row r="6" spans="1:9" ht="26.1" customHeight="1" x14ac:dyDescent="0.25">
      <c r="A6" s="3" t="s">
        <v>84</v>
      </c>
      <c r="B6" s="53">
        <v>998</v>
      </c>
      <c r="C6" s="53">
        <v>1138</v>
      </c>
      <c r="D6" s="54">
        <v>-0.12302284710017575</v>
      </c>
      <c r="E6" s="53">
        <v>6399</v>
      </c>
      <c r="F6" s="53">
        <v>7122</v>
      </c>
      <c r="G6" s="54">
        <v>-0.10151642796967142</v>
      </c>
      <c r="H6" s="92"/>
      <c r="I6" s="92"/>
    </row>
    <row r="7" spans="1:9" ht="26.1" customHeight="1" x14ac:dyDescent="0.25">
      <c r="A7" s="16" t="s">
        <v>83</v>
      </c>
      <c r="B7" s="53">
        <v>338</v>
      </c>
      <c r="C7" s="53">
        <v>248</v>
      </c>
      <c r="D7" s="54">
        <v>0.36290322580645151</v>
      </c>
      <c r="E7" s="53">
        <v>1437</v>
      </c>
      <c r="F7" s="53">
        <v>1346</v>
      </c>
      <c r="G7" s="54">
        <v>6.760772659732539E-2</v>
      </c>
      <c r="H7" s="92"/>
      <c r="I7" s="92"/>
    </row>
    <row r="8" spans="1:9" ht="26.1" customHeight="1" x14ac:dyDescent="0.25">
      <c r="A8" s="16" t="s">
        <v>82</v>
      </c>
      <c r="B8" s="53">
        <v>4277</v>
      </c>
      <c r="C8" s="53">
        <v>5598</v>
      </c>
      <c r="D8" s="54">
        <v>-0.23597713469096104</v>
      </c>
      <c r="E8" s="53">
        <v>25331</v>
      </c>
      <c r="F8" s="53">
        <v>30791</v>
      </c>
      <c r="G8" s="54">
        <v>-0.17732454288590827</v>
      </c>
      <c r="H8" s="92"/>
      <c r="I8" s="92"/>
    </row>
    <row r="9" spans="1:9" ht="26.1" customHeight="1" x14ac:dyDescent="0.25">
      <c r="A9" s="16" t="s">
        <v>81</v>
      </c>
      <c r="B9" s="53">
        <v>813</v>
      </c>
      <c r="C9" s="53">
        <v>1007</v>
      </c>
      <c r="D9" s="54">
        <v>-0.19265143992055611</v>
      </c>
      <c r="E9" s="53">
        <v>4416</v>
      </c>
      <c r="F9" s="53">
        <v>4121</v>
      </c>
      <c r="G9" s="54">
        <v>7.1584566852705755E-2</v>
      </c>
      <c r="H9" s="92"/>
      <c r="I9" s="92"/>
    </row>
    <row r="10" spans="1:9" ht="26.1" customHeight="1" x14ac:dyDescent="0.25">
      <c r="A10" s="16" t="s">
        <v>80</v>
      </c>
      <c r="B10" s="53">
        <v>2</v>
      </c>
      <c r="C10" s="53">
        <v>0</v>
      </c>
      <c r="D10" s="54"/>
      <c r="E10" s="53">
        <v>4</v>
      </c>
      <c r="F10" s="53">
        <v>2</v>
      </c>
      <c r="G10" s="54">
        <v>1</v>
      </c>
      <c r="H10" s="92"/>
      <c r="I10" s="92"/>
    </row>
    <row r="11" spans="1:9" ht="26.1" customHeight="1" x14ac:dyDescent="0.25">
      <c r="A11" s="2" t="s">
        <v>79</v>
      </c>
      <c r="B11" s="51">
        <v>2168</v>
      </c>
      <c r="C11" s="51">
        <v>2515</v>
      </c>
      <c r="D11" s="52">
        <v>-0.13797216699801196</v>
      </c>
      <c r="E11" s="51">
        <v>12727</v>
      </c>
      <c r="F11" s="51">
        <v>14079</v>
      </c>
      <c r="G11" s="52">
        <v>-9.6029547553093231E-2</v>
      </c>
      <c r="H11" s="92"/>
      <c r="I11" s="92"/>
    </row>
    <row r="12" spans="1:9" ht="26.1" customHeight="1" x14ac:dyDescent="0.25">
      <c r="A12" s="3" t="s">
        <v>78</v>
      </c>
      <c r="B12" s="53">
        <v>2165</v>
      </c>
      <c r="C12" s="53">
        <v>2514</v>
      </c>
      <c r="D12" s="54">
        <v>-0.13882259347653148</v>
      </c>
      <c r="E12" s="53">
        <v>12721</v>
      </c>
      <c r="F12" s="53">
        <v>14074</v>
      </c>
      <c r="G12" s="54">
        <v>-9.6134716498507911E-2</v>
      </c>
      <c r="H12" s="92"/>
      <c r="I12" s="92"/>
    </row>
    <row r="13" spans="1:9" ht="26.1" customHeight="1" x14ac:dyDescent="0.25">
      <c r="A13" s="16" t="s">
        <v>77</v>
      </c>
      <c r="B13" s="53">
        <v>3</v>
      </c>
      <c r="C13" s="53">
        <v>1</v>
      </c>
      <c r="D13" s="54">
        <v>2</v>
      </c>
      <c r="E13" s="53">
        <v>6</v>
      </c>
      <c r="F13" s="53">
        <v>5</v>
      </c>
      <c r="G13" s="54">
        <v>0.19999999999999996</v>
      </c>
      <c r="H13" s="92"/>
      <c r="I13" s="92"/>
    </row>
    <row r="14" spans="1:9" ht="26.1" customHeight="1" x14ac:dyDescent="0.25">
      <c r="A14" s="5" t="s">
        <v>76</v>
      </c>
      <c r="B14" s="55">
        <v>8596</v>
      </c>
      <c r="C14" s="55">
        <v>10506</v>
      </c>
      <c r="D14" s="56">
        <v>-0.18180087569008185</v>
      </c>
      <c r="E14" s="55">
        <v>50314</v>
      </c>
      <c r="F14" s="55">
        <v>57461</v>
      </c>
      <c r="G14" s="56">
        <v>-0.12438001427054868</v>
      </c>
      <c r="H14" s="92"/>
      <c r="I14" s="92"/>
    </row>
    <row r="15" spans="1:9" ht="14.25" customHeight="1" x14ac:dyDescent="0.25">
      <c r="A15" s="17" t="s">
        <v>13</v>
      </c>
    </row>
    <row r="16" spans="1:9" x14ac:dyDescent="0.25">
      <c r="A16" t="s">
        <v>54</v>
      </c>
    </row>
    <row r="17" spans="1:8" x14ac:dyDescent="0.25">
      <c r="A17" s="11" t="s">
        <v>55</v>
      </c>
    </row>
    <row r="18" spans="1:8" x14ac:dyDescent="0.25">
      <c r="A18" s="11"/>
    </row>
    <row r="19" spans="1:8" x14ac:dyDescent="0.25">
      <c r="G19" s="1" t="s">
        <v>75</v>
      </c>
    </row>
    <row r="20" spans="1:8" ht="26.1" customHeight="1" x14ac:dyDescent="0.25">
      <c r="A20" s="104" t="s">
        <v>74</v>
      </c>
      <c r="B20" s="105"/>
      <c r="C20" s="105"/>
      <c r="D20" s="105"/>
      <c r="E20" s="105"/>
      <c r="F20" s="105"/>
      <c r="G20" s="106"/>
    </row>
    <row r="21" spans="1:8" ht="26.1" customHeight="1" x14ac:dyDescent="0.25">
      <c r="A21" s="4"/>
      <c r="B21" s="50" t="s">
        <v>127</v>
      </c>
      <c r="C21" s="50" t="s">
        <v>128</v>
      </c>
      <c r="D21" s="49" t="s">
        <v>73</v>
      </c>
      <c r="E21" s="50" t="s">
        <v>129</v>
      </c>
      <c r="F21" s="50" t="s">
        <v>130</v>
      </c>
      <c r="G21" s="49" t="s">
        <v>73</v>
      </c>
    </row>
    <row r="22" spans="1:8" ht="26.1" customHeight="1" x14ac:dyDescent="0.25">
      <c r="A22" s="2" t="s">
        <v>93</v>
      </c>
      <c r="B22" s="51">
        <v>257</v>
      </c>
      <c r="C22" s="51">
        <v>180</v>
      </c>
      <c r="D22" s="52">
        <v>0.42777777777777781</v>
      </c>
      <c r="E22" s="51">
        <v>1393</v>
      </c>
      <c r="F22" s="51">
        <v>1271</v>
      </c>
      <c r="G22" s="52">
        <v>9.5987411487018059E-2</v>
      </c>
    </row>
    <row r="23" spans="1:8" ht="26.1" customHeight="1" x14ac:dyDescent="0.25">
      <c r="A23" s="3" t="s">
        <v>72</v>
      </c>
      <c r="B23" s="53">
        <v>255</v>
      </c>
      <c r="C23" s="53">
        <v>176</v>
      </c>
      <c r="D23" s="54">
        <v>0.44886363636363646</v>
      </c>
      <c r="E23" s="53">
        <v>1379</v>
      </c>
      <c r="F23" s="53">
        <v>1254</v>
      </c>
      <c r="G23" s="54">
        <v>9.9681020733652259E-2</v>
      </c>
    </row>
    <row r="24" spans="1:8" ht="26.1" customHeight="1" x14ac:dyDescent="0.25">
      <c r="A24" s="3" t="s">
        <v>71</v>
      </c>
      <c r="B24" s="53">
        <v>2</v>
      </c>
      <c r="C24" s="53">
        <v>4</v>
      </c>
      <c r="D24" s="54">
        <v>-0.5</v>
      </c>
      <c r="E24" s="53">
        <v>14</v>
      </c>
      <c r="F24" s="53">
        <v>17</v>
      </c>
      <c r="G24" s="54">
        <v>-0.17647058823529416</v>
      </c>
    </row>
    <row r="25" spans="1:8" ht="26.1" customHeight="1" x14ac:dyDescent="0.25">
      <c r="A25" s="2" t="s">
        <v>94</v>
      </c>
      <c r="B25" s="51">
        <v>2166</v>
      </c>
      <c r="C25" s="51">
        <v>2514</v>
      </c>
      <c r="D25" s="52">
        <v>-0.13842482100238662</v>
      </c>
      <c r="E25" s="51">
        <v>12716</v>
      </c>
      <c r="F25" s="51">
        <v>14069</v>
      </c>
      <c r="G25" s="52">
        <v>-9.616888193901485E-2</v>
      </c>
    </row>
    <row r="26" spans="1:8" ht="26.1" customHeight="1" x14ac:dyDescent="0.25">
      <c r="A26" s="18" t="s">
        <v>70</v>
      </c>
      <c r="B26" s="57">
        <v>2164</v>
      </c>
      <c r="C26" s="57">
        <v>2513</v>
      </c>
      <c r="D26" s="58">
        <v>-0.13887783525666531</v>
      </c>
      <c r="E26" s="57">
        <v>12713</v>
      </c>
      <c r="F26" s="57">
        <v>14065</v>
      </c>
      <c r="G26" s="58">
        <v>-9.6125133309633792E-2</v>
      </c>
    </row>
    <row r="27" spans="1:8" ht="26.1" customHeight="1" x14ac:dyDescent="0.25">
      <c r="A27" s="3" t="s">
        <v>69</v>
      </c>
      <c r="B27" s="53">
        <v>2</v>
      </c>
      <c r="C27" s="53">
        <v>1</v>
      </c>
      <c r="D27" s="54">
        <v>1</v>
      </c>
      <c r="E27" s="53">
        <v>3</v>
      </c>
      <c r="F27" s="53">
        <v>4</v>
      </c>
      <c r="G27" s="54">
        <v>-0.25</v>
      </c>
    </row>
    <row r="28" spans="1:8" ht="26.1" customHeight="1" x14ac:dyDescent="0.25">
      <c r="A28" s="5" t="s">
        <v>68</v>
      </c>
      <c r="B28" s="55">
        <v>2423</v>
      </c>
      <c r="C28" s="55">
        <v>2694</v>
      </c>
      <c r="D28" s="56">
        <v>-0.10059391239792126</v>
      </c>
      <c r="E28" s="55">
        <v>14109</v>
      </c>
      <c r="F28" s="55">
        <v>15340</v>
      </c>
      <c r="G28" s="56">
        <v>-8.0247718383311573E-2</v>
      </c>
      <c r="H28" s="28"/>
    </row>
    <row r="29" spans="1:8" ht="10.5" customHeight="1" x14ac:dyDescent="0.25">
      <c r="A29" s="48" t="s">
        <v>13</v>
      </c>
    </row>
    <row r="30" spans="1:8" x14ac:dyDescent="0.25">
      <c r="A30" t="s">
        <v>56</v>
      </c>
    </row>
    <row r="31" spans="1:8" x14ac:dyDescent="0.25">
      <c r="A31" s="11" t="s">
        <v>55</v>
      </c>
    </row>
    <row r="34" spans="2:2" x14ac:dyDescent="0.25">
      <c r="B34" s="47"/>
    </row>
  </sheetData>
  <mergeCells count="2">
    <mergeCell ref="A3:G3"/>
    <mergeCell ref="A20:G20"/>
  </mergeCells>
  <conditionalFormatting sqref="D10 G10">
    <cfRule type="cellIs" dxfId="49" priority="8" operator="lessThan">
      <formula>0</formula>
    </cfRule>
  </conditionalFormatting>
  <conditionalFormatting sqref="D5:D6 G5:G6 D14 G14">
    <cfRule type="cellIs" dxfId="48" priority="15" operator="lessThan">
      <formula>0</formula>
    </cfRule>
  </conditionalFormatting>
  <conditionalFormatting sqref="D11 G11">
    <cfRule type="cellIs" dxfId="47" priority="14" operator="lessThan">
      <formula>0</formula>
    </cfRule>
  </conditionalFormatting>
  <conditionalFormatting sqref="D7 G7">
    <cfRule type="cellIs" dxfId="46" priority="13" operator="lessThan">
      <formula>0</formula>
    </cfRule>
  </conditionalFormatting>
  <conditionalFormatting sqref="D8 G8">
    <cfRule type="cellIs" dxfId="45" priority="12" operator="lessThan">
      <formula>0</formula>
    </cfRule>
  </conditionalFormatting>
  <conditionalFormatting sqref="D12 G12">
    <cfRule type="cellIs" dxfId="44" priority="11" operator="lessThan">
      <formula>0</formula>
    </cfRule>
  </conditionalFormatting>
  <conditionalFormatting sqref="D13 G13">
    <cfRule type="cellIs" dxfId="43" priority="10" operator="lessThan">
      <formula>0</formula>
    </cfRule>
  </conditionalFormatting>
  <conditionalFormatting sqref="D9 G9">
    <cfRule type="cellIs" dxfId="42" priority="9" operator="lessThan">
      <formula>0</formula>
    </cfRule>
  </conditionalFormatting>
  <conditionalFormatting sqref="D26 G26">
    <cfRule type="cellIs" dxfId="41" priority="7" operator="lessThan">
      <formula>0</formula>
    </cfRule>
  </conditionalFormatting>
  <conditionalFormatting sqref="D24 G24">
    <cfRule type="cellIs" dxfId="40" priority="6" operator="lessThan">
      <formula>0</formula>
    </cfRule>
  </conditionalFormatting>
  <conditionalFormatting sqref="D28 G28">
    <cfRule type="cellIs" dxfId="39" priority="5" operator="lessThan">
      <formula>0</formula>
    </cfRule>
  </conditionalFormatting>
  <conditionalFormatting sqref="D23 G23">
    <cfRule type="cellIs" dxfId="38" priority="4" operator="lessThan">
      <formula>0</formula>
    </cfRule>
  </conditionalFormatting>
  <conditionalFormatting sqref="D27 G27">
    <cfRule type="cellIs" dxfId="37" priority="3" operator="lessThan">
      <formula>0</formula>
    </cfRule>
  </conditionalFormatting>
  <conditionalFormatting sqref="D25 G25">
    <cfRule type="cellIs" dxfId="36" priority="2" operator="lessThan">
      <formula>0</formula>
    </cfRule>
  </conditionalFormatting>
  <conditionalFormatting sqref="D22 G22">
    <cfRule type="cellIs" dxfId="35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44">
        <v>44749</v>
      </c>
    </row>
    <row r="2" spans="1:10" ht="14.45" customHeight="1" x14ac:dyDescent="0.25">
      <c r="A2" s="107" t="s">
        <v>27</v>
      </c>
      <c r="B2" s="107"/>
      <c r="C2" s="107"/>
      <c r="D2" s="107"/>
      <c r="E2" s="107"/>
      <c r="F2" s="107"/>
      <c r="G2" s="107"/>
      <c r="H2" s="19"/>
      <c r="I2" s="19"/>
      <c r="J2" s="19"/>
    </row>
    <row r="3" spans="1:10" ht="14.45" customHeight="1" x14ac:dyDescent="0.25">
      <c r="A3" s="108" t="s">
        <v>26</v>
      </c>
      <c r="B3" s="108"/>
      <c r="C3" s="108"/>
      <c r="D3" s="108"/>
      <c r="E3" s="108"/>
      <c r="F3" s="108"/>
      <c r="G3" s="108"/>
      <c r="H3" s="20"/>
      <c r="I3" s="20"/>
      <c r="J3" s="20"/>
    </row>
    <row r="4" spans="1:10" ht="14.45" customHeight="1" x14ac:dyDescent="0.25">
      <c r="A4" s="20"/>
      <c r="B4" s="20"/>
      <c r="C4" s="20"/>
      <c r="D4" s="20"/>
      <c r="E4" s="20"/>
      <c r="F4" s="20"/>
      <c r="G4" s="6" t="s">
        <v>12</v>
      </c>
      <c r="H4" s="20"/>
      <c r="I4" s="20"/>
      <c r="J4" s="20"/>
    </row>
    <row r="5" spans="1:10" ht="14.45" customHeight="1" x14ac:dyDescent="0.25">
      <c r="A5" s="109" t="s">
        <v>0</v>
      </c>
      <c r="B5" s="111" t="s">
        <v>1</v>
      </c>
      <c r="C5" s="113" t="s">
        <v>131</v>
      </c>
      <c r="D5" s="114"/>
      <c r="E5" s="114"/>
      <c r="F5" s="114"/>
      <c r="G5" s="115"/>
    </row>
    <row r="6" spans="1:10" ht="14.45" customHeight="1" x14ac:dyDescent="0.25">
      <c r="A6" s="110"/>
      <c r="B6" s="112"/>
      <c r="C6" s="116" t="s">
        <v>132</v>
      </c>
      <c r="D6" s="117"/>
      <c r="E6" s="117"/>
      <c r="F6" s="117"/>
      <c r="G6" s="118"/>
    </row>
    <row r="7" spans="1:10" ht="14.45" customHeight="1" x14ac:dyDescent="0.25">
      <c r="A7" s="110"/>
      <c r="B7" s="110"/>
      <c r="C7" s="119">
        <v>2022</v>
      </c>
      <c r="D7" s="120"/>
      <c r="E7" s="123">
        <v>2021</v>
      </c>
      <c r="F7" s="120"/>
      <c r="G7" s="125" t="s">
        <v>3</v>
      </c>
    </row>
    <row r="8" spans="1:10" ht="14.45" customHeight="1" x14ac:dyDescent="0.25">
      <c r="A8" s="126" t="s">
        <v>4</v>
      </c>
      <c r="B8" s="126" t="s">
        <v>5</v>
      </c>
      <c r="C8" s="121"/>
      <c r="D8" s="122"/>
      <c r="E8" s="124"/>
      <c r="F8" s="122"/>
      <c r="G8" s="125"/>
    </row>
    <row r="9" spans="1:10" ht="14.45" customHeight="1" x14ac:dyDescent="0.25">
      <c r="A9" s="126"/>
      <c r="B9" s="126"/>
      <c r="C9" s="15" t="s">
        <v>6</v>
      </c>
      <c r="D9" s="37" t="s">
        <v>2</v>
      </c>
      <c r="E9" s="96" t="s">
        <v>6</v>
      </c>
      <c r="F9" s="37" t="s">
        <v>2</v>
      </c>
      <c r="G9" s="128" t="s">
        <v>7</v>
      </c>
    </row>
    <row r="10" spans="1:10" ht="14.45" customHeight="1" x14ac:dyDescent="0.25">
      <c r="A10" s="127"/>
      <c r="B10" s="127"/>
      <c r="C10" s="14" t="s">
        <v>8</v>
      </c>
      <c r="D10" s="97" t="s">
        <v>9</v>
      </c>
      <c r="E10" s="7" t="s">
        <v>8</v>
      </c>
      <c r="F10" s="97" t="s">
        <v>9</v>
      </c>
      <c r="G10" s="129"/>
    </row>
    <row r="11" spans="1:10" ht="14.45" customHeight="1" x14ac:dyDescent="0.25">
      <c r="A11" s="59">
        <v>1</v>
      </c>
      <c r="B11" s="60" t="s">
        <v>14</v>
      </c>
      <c r="C11" s="65">
        <v>2939</v>
      </c>
      <c r="D11" s="66">
        <v>0.20830675455383088</v>
      </c>
      <c r="E11" s="67">
        <v>3794</v>
      </c>
      <c r="F11" s="68">
        <v>0.24732724902216427</v>
      </c>
      <c r="G11" s="69">
        <v>-0.22535582498682127</v>
      </c>
    </row>
    <row r="12" spans="1:10" ht="14.45" customHeight="1" x14ac:dyDescent="0.25">
      <c r="A12" s="61">
        <v>2</v>
      </c>
      <c r="B12" s="62" t="s">
        <v>16</v>
      </c>
      <c r="C12" s="70">
        <v>2184</v>
      </c>
      <c r="D12" s="71">
        <v>0.15479481182224111</v>
      </c>
      <c r="E12" s="72">
        <v>1804</v>
      </c>
      <c r="F12" s="73">
        <v>0.11760104302477184</v>
      </c>
      <c r="G12" s="74">
        <v>0.21064301552106435</v>
      </c>
    </row>
    <row r="13" spans="1:10" ht="14.45" customHeight="1" x14ac:dyDescent="0.25">
      <c r="A13" s="61">
        <v>3</v>
      </c>
      <c r="B13" s="62" t="s">
        <v>15</v>
      </c>
      <c r="C13" s="70">
        <v>2101</v>
      </c>
      <c r="D13" s="71">
        <v>0.14891204195903324</v>
      </c>
      <c r="E13" s="72">
        <v>3303</v>
      </c>
      <c r="F13" s="73">
        <v>0.21531942633637549</v>
      </c>
      <c r="G13" s="74">
        <v>-0.36391159551922492</v>
      </c>
    </row>
    <row r="14" spans="1:10" ht="14.45" customHeight="1" x14ac:dyDescent="0.25">
      <c r="A14" s="61">
        <v>4</v>
      </c>
      <c r="B14" s="62" t="s">
        <v>17</v>
      </c>
      <c r="C14" s="70">
        <v>1447</v>
      </c>
      <c r="D14" s="71">
        <v>0.10255865050676873</v>
      </c>
      <c r="E14" s="72">
        <v>1310</v>
      </c>
      <c r="F14" s="73">
        <v>8.5397653194263359E-2</v>
      </c>
      <c r="G14" s="74">
        <v>0.1045801526717558</v>
      </c>
    </row>
    <row r="15" spans="1:10" ht="14.45" customHeight="1" x14ac:dyDescent="0.25">
      <c r="A15" s="63">
        <v>5</v>
      </c>
      <c r="B15" s="64" t="s">
        <v>18</v>
      </c>
      <c r="C15" s="75">
        <v>632</v>
      </c>
      <c r="D15" s="76">
        <v>4.4794103054787725E-2</v>
      </c>
      <c r="E15" s="77">
        <v>577</v>
      </c>
      <c r="F15" s="78">
        <v>3.7614080834419819E-2</v>
      </c>
      <c r="G15" s="79">
        <v>9.5320623916811176E-2</v>
      </c>
    </row>
    <row r="16" spans="1:10" ht="14.45" customHeight="1" x14ac:dyDescent="0.25">
      <c r="A16" s="59">
        <v>6</v>
      </c>
      <c r="B16" s="60" t="s">
        <v>20</v>
      </c>
      <c r="C16" s="65">
        <v>445</v>
      </c>
      <c r="D16" s="66">
        <v>3.1540151676235029E-2</v>
      </c>
      <c r="E16" s="67">
        <v>413</v>
      </c>
      <c r="F16" s="68">
        <v>2.6923076923076925E-2</v>
      </c>
      <c r="G16" s="69">
        <v>7.7481840193704521E-2</v>
      </c>
    </row>
    <row r="17" spans="1:8" ht="14.45" customHeight="1" x14ac:dyDescent="0.25">
      <c r="A17" s="61">
        <v>7</v>
      </c>
      <c r="B17" s="62" t="s">
        <v>50</v>
      </c>
      <c r="C17" s="70">
        <v>339</v>
      </c>
      <c r="D17" s="71">
        <v>2.4027216670210502E-2</v>
      </c>
      <c r="E17" s="72">
        <v>316</v>
      </c>
      <c r="F17" s="73">
        <v>2.0599739243807039E-2</v>
      </c>
      <c r="G17" s="74">
        <v>7.2784810126582222E-2</v>
      </c>
    </row>
    <row r="18" spans="1:8" ht="14.45" customHeight="1" x14ac:dyDescent="0.25">
      <c r="A18" s="61">
        <v>8</v>
      </c>
      <c r="B18" s="62" t="s">
        <v>19</v>
      </c>
      <c r="C18" s="70">
        <v>319</v>
      </c>
      <c r="D18" s="71">
        <v>2.2609681763413426E-2</v>
      </c>
      <c r="E18" s="72">
        <v>332</v>
      </c>
      <c r="F18" s="73">
        <v>2.1642764015645372E-2</v>
      </c>
      <c r="G18" s="74">
        <v>-3.9156626506024139E-2</v>
      </c>
    </row>
    <row r="19" spans="1:8" ht="14.45" customHeight="1" x14ac:dyDescent="0.25">
      <c r="A19" s="61">
        <v>9</v>
      </c>
      <c r="B19" s="62" t="s">
        <v>51</v>
      </c>
      <c r="C19" s="70">
        <v>293</v>
      </c>
      <c r="D19" s="71">
        <v>2.0766886384577219E-2</v>
      </c>
      <c r="E19" s="72">
        <v>214</v>
      </c>
      <c r="F19" s="73">
        <v>1.395045632333768E-2</v>
      </c>
      <c r="G19" s="74">
        <v>0.36915887850467288</v>
      </c>
    </row>
    <row r="20" spans="1:8" ht="14.45" customHeight="1" x14ac:dyDescent="0.25">
      <c r="A20" s="63">
        <v>10</v>
      </c>
      <c r="B20" s="64" t="s">
        <v>90</v>
      </c>
      <c r="C20" s="75">
        <v>276</v>
      </c>
      <c r="D20" s="76">
        <v>1.9561981713799702E-2</v>
      </c>
      <c r="E20" s="77">
        <v>237</v>
      </c>
      <c r="F20" s="78">
        <v>1.544980443285528E-2</v>
      </c>
      <c r="G20" s="79">
        <v>0.16455696202531644</v>
      </c>
    </row>
    <row r="21" spans="1:8" ht="14.45" customHeight="1" x14ac:dyDescent="0.25">
      <c r="A21" s="59">
        <v>11</v>
      </c>
      <c r="B21" s="60" t="s">
        <v>21</v>
      </c>
      <c r="C21" s="65">
        <v>254</v>
      </c>
      <c r="D21" s="66">
        <v>1.8002693316322916E-2</v>
      </c>
      <c r="E21" s="67">
        <v>228</v>
      </c>
      <c r="F21" s="68">
        <v>1.4863102998696219E-2</v>
      </c>
      <c r="G21" s="69">
        <v>0.11403508771929816</v>
      </c>
    </row>
    <row r="22" spans="1:8" ht="14.45" customHeight="1" x14ac:dyDescent="0.25">
      <c r="A22" s="61">
        <v>12</v>
      </c>
      <c r="B22" s="62" t="s">
        <v>22</v>
      </c>
      <c r="C22" s="70">
        <v>213</v>
      </c>
      <c r="D22" s="71">
        <v>1.5096746757388901E-2</v>
      </c>
      <c r="E22" s="72">
        <v>216</v>
      </c>
      <c r="F22" s="73">
        <v>1.4080834419817471E-2</v>
      </c>
      <c r="G22" s="74">
        <v>-1.388888888888884E-2</v>
      </c>
    </row>
    <row r="23" spans="1:8" ht="14.45" customHeight="1" x14ac:dyDescent="0.25">
      <c r="A23" s="61">
        <v>13</v>
      </c>
      <c r="B23" s="62" t="s">
        <v>23</v>
      </c>
      <c r="C23" s="70">
        <v>163</v>
      </c>
      <c r="D23" s="71">
        <v>1.1552909490396201E-2</v>
      </c>
      <c r="E23" s="72">
        <v>174</v>
      </c>
      <c r="F23" s="73">
        <v>1.1342894393741851E-2</v>
      </c>
      <c r="G23" s="74">
        <v>-6.3218390804597679E-2</v>
      </c>
    </row>
    <row r="24" spans="1:8" ht="14.45" customHeight="1" x14ac:dyDescent="0.25">
      <c r="A24" s="61">
        <v>14</v>
      </c>
      <c r="B24" s="62" t="s">
        <v>25</v>
      </c>
      <c r="C24" s="70">
        <v>160</v>
      </c>
      <c r="D24" s="71">
        <v>1.134027925437664E-2</v>
      </c>
      <c r="E24" s="72">
        <v>185</v>
      </c>
      <c r="F24" s="73">
        <v>1.2059973924380704E-2</v>
      </c>
      <c r="G24" s="74">
        <v>-0.13513513513513509</v>
      </c>
    </row>
    <row r="25" spans="1:8" ht="14.45" customHeight="1" x14ac:dyDescent="0.25">
      <c r="A25" s="63">
        <v>15</v>
      </c>
      <c r="B25" s="64" t="s">
        <v>100</v>
      </c>
      <c r="C25" s="75">
        <v>145</v>
      </c>
      <c r="D25" s="76">
        <v>1.027712807427883E-2</v>
      </c>
      <c r="E25" s="77">
        <v>47</v>
      </c>
      <c r="F25" s="78">
        <v>3.0638852672750976E-3</v>
      </c>
      <c r="G25" s="79">
        <v>2.0851063829787235</v>
      </c>
    </row>
    <row r="26" spans="1:8" ht="14.45" customHeight="1" x14ac:dyDescent="0.25">
      <c r="A26" s="59">
        <v>16</v>
      </c>
      <c r="B26" s="60" t="s">
        <v>106</v>
      </c>
      <c r="C26" s="65">
        <v>140</v>
      </c>
      <c r="D26" s="66">
        <v>9.9227443475795596E-3</v>
      </c>
      <c r="E26" s="67">
        <v>117</v>
      </c>
      <c r="F26" s="68">
        <v>7.6271186440677969E-3</v>
      </c>
      <c r="G26" s="69">
        <v>0.19658119658119655</v>
      </c>
    </row>
    <row r="27" spans="1:8" ht="14.45" customHeight="1" x14ac:dyDescent="0.25">
      <c r="A27" s="61">
        <v>17</v>
      </c>
      <c r="B27" s="62" t="s">
        <v>88</v>
      </c>
      <c r="C27" s="70">
        <v>134</v>
      </c>
      <c r="D27" s="71">
        <v>9.4974838755404346E-3</v>
      </c>
      <c r="E27" s="72">
        <v>118</v>
      </c>
      <c r="F27" s="73">
        <v>7.6923076923076927E-3</v>
      </c>
      <c r="G27" s="74">
        <v>0.13559322033898313</v>
      </c>
    </row>
    <row r="28" spans="1:8" ht="14.45" customHeight="1" x14ac:dyDescent="0.25">
      <c r="A28" s="61">
        <v>18</v>
      </c>
      <c r="B28" s="62" t="s">
        <v>103</v>
      </c>
      <c r="C28" s="70">
        <v>107</v>
      </c>
      <c r="D28" s="71">
        <v>7.5838117513643772E-3</v>
      </c>
      <c r="E28" s="72">
        <v>42</v>
      </c>
      <c r="F28" s="73">
        <v>2.7379400260756194E-3</v>
      </c>
      <c r="G28" s="74">
        <v>1.5476190476190474</v>
      </c>
    </row>
    <row r="29" spans="1:8" ht="14.45" customHeight="1" x14ac:dyDescent="0.25">
      <c r="A29" s="61">
        <v>19</v>
      </c>
      <c r="B29" s="62" t="s">
        <v>91</v>
      </c>
      <c r="C29" s="70">
        <v>97</v>
      </c>
      <c r="D29" s="71">
        <v>6.8750442979658372E-3</v>
      </c>
      <c r="E29" s="72">
        <v>88</v>
      </c>
      <c r="F29" s="73">
        <v>5.7366362451108212E-3</v>
      </c>
      <c r="G29" s="74">
        <v>0.10227272727272729</v>
      </c>
    </row>
    <row r="30" spans="1:8" ht="14.45" customHeight="1" x14ac:dyDescent="0.25">
      <c r="A30" s="88">
        <v>20</v>
      </c>
      <c r="B30" s="64" t="s">
        <v>126</v>
      </c>
      <c r="C30" s="75">
        <v>96</v>
      </c>
      <c r="D30" s="76">
        <v>6.804167552625983E-3</v>
      </c>
      <c r="E30" s="77">
        <v>169</v>
      </c>
      <c r="F30" s="78">
        <v>1.1016949152542373E-2</v>
      </c>
      <c r="G30" s="79">
        <v>-0.43195266272189348</v>
      </c>
    </row>
    <row r="31" spans="1:8" ht="14.45" customHeight="1" x14ac:dyDescent="0.25">
      <c r="A31" s="102"/>
      <c r="B31" s="29" t="s">
        <v>10</v>
      </c>
      <c r="C31" s="31">
        <f>C32-SUM(C11:C30)</f>
        <v>1625</v>
      </c>
      <c r="D31" s="45">
        <f>C31/C32</f>
        <v>0.11517471117726275</v>
      </c>
      <c r="E31" s="31">
        <f>E32-SUM(E11:E30)</f>
        <v>1656</v>
      </c>
      <c r="F31" s="45">
        <f>E31/E32</f>
        <v>0.10795306388526728</v>
      </c>
      <c r="G31" s="36">
        <f>C31/E31-1</f>
        <v>-1.8719806763284996E-2</v>
      </c>
    </row>
    <row r="32" spans="1:8" ht="14.45" customHeight="1" x14ac:dyDescent="0.25">
      <c r="A32" s="12"/>
      <c r="B32" s="10" t="s">
        <v>11</v>
      </c>
      <c r="C32" s="80">
        <v>14109</v>
      </c>
      <c r="D32" s="81">
        <v>1</v>
      </c>
      <c r="E32" s="82">
        <v>15340</v>
      </c>
      <c r="F32" s="83">
        <v>1.0000000000000011</v>
      </c>
      <c r="G32" s="27">
        <v>-8.0247718383311573E-2</v>
      </c>
      <c r="H32" s="87"/>
    </row>
    <row r="33" spans="1:8" ht="14.45" customHeight="1" x14ac:dyDescent="0.25">
      <c r="A33" s="21" t="s">
        <v>13</v>
      </c>
      <c r="B33" s="98"/>
      <c r="C33" s="99"/>
      <c r="D33" s="100"/>
      <c r="E33" s="99"/>
      <c r="F33" s="100"/>
      <c r="G33" s="101"/>
      <c r="H33" s="87"/>
    </row>
    <row r="34" spans="1:8" ht="11.25" customHeight="1" x14ac:dyDescent="0.25">
      <c r="A34" t="s">
        <v>56</v>
      </c>
      <c r="G34" t="s">
        <v>52</v>
      </c>
    </row>
    <row r="35" spans="1:8" x14ac:dyDescent="0.25">
      <c r="A35" s="11" t="s">
        <v>55</v>
      </c>
    </row>
    <row r="37" spans="1:8" x14ac:dyDescent="0.25">
      <c r="A37" s="34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34" priority="23" operator="lessThan">
      <formula>0</formula>
    </cfRule>
  </conditionalFormatting>
  <conditionalFormatting sqref="G11:G15">
    <cfRule type="cellIs" dxfId="33" priority="4" operator="lessThan">
      <formula>0</formula>
    </cfRule>
  </conditionalFormatting>
  <conditionalFormatting sqref="G16:G30">
    <cfRule type="cellIs" dxfId="32" priority="3" operator="lessThan">
      <formula>0</formula>
    </cfRule>
  </conditionalFormatting>
  <conditionalFormatting sqref="C11:G30">
    <cfRule type="cellIs" dxfId="31" priority="2" operator="equal">
      <formula>0</formula>
    </cfRule>
  </conditionalFormatting>
  <conditionalFormatting sqref="G32:G33">
    <cfRule type="cellIs" dxfId="3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t="s">
        <v>28</v>
      </c>
      <c r="G1" s="44">
        <v>44749</v>
      </c>
    </row>
    <row r="2" spans="1:8" ht="14.45" customHeight="1" x14ac:dyDescent="0.25">
      <c r="A2" s="107" t="s">
        <v>29</v>
      </c>
      <c r="B2" s="107"/>
      <c r="C2" s="107"/>
      <c r="D2" s="107"/>
      <c r="E2" s="107"/>
      <c r="F2" s="107"/>
      <c r="G2" s="107"/>
      <c r="H2" s="19"/>
    </row>
    <row r="3" spans="1:8" ht="14.45" customHeight="1" x14ac:dyDescent="0.25">
      <c r="A3" s="108" t="s">
        <v>58</v>
      </c>
      <c r="B3" s="108"/>
      <c r="C3" s="108"/>
      <c r="D3" s="108"/>
      <c r="E3" s="108"/>
      <c r="F3" s="108"/>
      <c r="G3" s="108"/>
      <c r="H3" s="35"/>
    </row>
    <row r="4" spans="1:8" ht="14.45" customHeight="1" x14ac:dyDescent="0.25">
      <c r="A4" s="20"/>
      <c r="B4" s="20"/>
      <c r="C4" s="20"/>
      <c r="D4" s="20"/>
      <c r="E4" s="20"/>
      <c r="F4" s="20"/>
      <c r="G4" s="33" t="s">
        <v>57</v>
      </c>
      <c r="H4" s="20"/>
    </row>
    <row r="5" spans="1:8" ht="14.45" customHeight="1" x14ac:dyDescent="0.25">
      <c r="A5" s="111" t="s">
        <v>0</v>
      </c>
      <c r="B5" s="111" t="s">
        <v>1</v>
      </c>
      <c r="C5" s="113" t="s">
        <v>131</v>
      </c>
      <c r="D5" s="114"/>
      <c r="E5" s="114"/>
      <c r="F5" s="114"/>
      <c r="G5" s="115"/>
    </row>
    <row r="6" spans="1:8" ht="14.45" customHeight="1" x14ac:dyDescent="0.25">
      <c r="A6" s="112"/>
      <c r="B6" s="112"/>
      <c r="C6" s="116" t="s">
        <v>132</v>
      </c>
      <c r="D6" s="117"/>
      <c r="E6" s="117"/>
      <c r="F6" s="117"/>
      <c r="G6" s="118"/>
    </row>
    <row r="7" spans="1:8" ht="14.45" customHeight="1" x14ac:dyDescent="0.25">
      <c r="A7" s="112"/>
      <c r="B7" s="112"/>
      <c r="C7" s="119">
        <v>2022</v>
      </c>
      <c r="D7" s="120"/>
      <c r="E7" s="123">
        <v>2021</v>
      </c>
      <c r="F7" s="120"/>
      <c r="G7" s="125" t="s">
        <v>3</v>
      </c>
    </row>
    <row r="8" spans="1:8" ht="14.45" customHeight="1" x14ac:dyDescent="0.25">
      <c r="A8" s="130" t="s">
        <v>4</v>
      </c>
      <c r="B8" s="130" t="s">
        <v>5</v>
      </c>
      <c r="C8" s="121"/>
      <c r="D8" s="122"/>
      <c r="E8" s="124"/>
      <c r="F8" s="122"/>
      <c r="G8" s="125"/>
    </row>
    <row r="9" spans="1:8" ht="14.45" customHeight="1" x14ac:dyDescent="0.25">
      <c r="A9" s="130"/>
      <c r="B9" s="130"/>
      <c r="C9" s="15" t="s">
        <v>6</v>
      </c>
      <c r="D9" s="37" t="s">
        <v>2</v>
      </c>
      <c r="E9" s="96" t="s">
        <v>6</v>
      </c>
      <c r="F9" s="37" t="s">
        <v>2</v>
      </c>
      <c r="G9" s="128" t="s">
        <v>7</v>
      </c>
    </row>
    <row r="10" spans="1:8" ht="14.45" customHeight="1" x14ac:dyDescent="0.25">
      <c r="A10" s="131"/>
      <c r="B10" s="131"/>
      <c r="C10" s="14" t="s">
        <v>8</v>
      </c>
      <c r="D10" s="97" t="s">
        <v>9</v>
      </c>
      <c r="E10" s="7" t="s">
        <v>8</v>
      </c>
      <c r="F10" s="97" t="s">
        <v>9</v>
      </c>
      <c r="G10" s="129"/>
    </row>
    <row r="11" spans="1:8" ht="14.45" customHeight="1" x14ac:dyDescent="0.25">
      <c r="A11" s="59">
        <v>1</v>
      </c>
      <c r="B11" s="60" t="s">
        <v>14</v>
      </c>
      <c r="C11" s="65">
        <v>2934</v>
      </c>
      <c r="D11" s="90">
        <v>0.23073293488518401</v>
      </c>
      <c r="E11" s="67">
        <v>3789</v>
      </c>
      <c r="F11" s="68">
        <v>0.26931551638353829</v>
      </c>
      <c r="G11" s="69">
        <v>-0.22565320665083133</v>
      </c>
    </row>
    <row r="12" spans="1:8" ht="14.45" customHeight="1" x14ac:dyDescent="0.25">
      <c r="A12" s="61">
        <v>2</v>
      </c>
      <c r="B12" s="62" t="s">
        <v>15</v>
      </c>
      <c r="C12" s="70">
        <v>2092</v>
      </c>
      <c r="D12" s="91">
        <v>0.16451714375589807</v>
      </c>
      <c r="E12" s="72">
        <v>3297</v>
      </c>
      <c r="F12" s="73">
        <v>0.23434501386026016</v>
      </c>
      <c r="G12" s="74">
        <v>-0.36548377312708524</v>
      </c>
    </row>
    <row r="13" spans="1:8" ht="14.45" customHeight="1" x14ac:dyDescent="0.25">
      <c r="A13" s="61">
        <v>3</v>
      </c>
      <c r="B13" s="62" t="s">
        <v>16</v>
      </c>
      <c r="C13" s="70">
        <v>2053</v>
      </c>
      <c r="D13" s="91">
        <v>0.1614501415539478</v>
      </c>
      <c r="E13" s="72">
        <v>1660</v>
      </c>
      <c r="F13" s="73">
        <v>0.11798990688748312</v>
      </c>
      <c r="G13" s="74">
        <v>0.23674698795180715</v>
      </c>
    </row>
    <row r="14" spans="1:8" ht="14.45" customHeight="1" x14ac:dyDescent="0.25">
      <c r="A14" s="61">
        <v>4</v>
      </c>
      <c r="B14" s="62" t="s">
        <v>17</v>
      </c>
      <c r="C14" s="70">
        <v>1437</v>
      </c>
      <c r="D14" s="91">
        <v>0.11300723497955333</v>
      </c>
      <c r="E14" s="72">
        <v>1289</v>
      </c>
      <c r="F14" s="73">
        <v>9.1619873480702246E-2</v>
      </c>
      <c r="G14" s="74">
        <v>0.11481768813033355</v>
      </c>
    </row>
    <row r="15" spans="1:8" ht="14.45" customHeight="1" x14ac:dyDescent="0.25">
      <c r="A15" s="63">
        <v>5</v>
      </c>
      <c r="B15" s="64" t="s">
        <v>18</v>
      </c>
      <c r="C15" s="75">
        <v>628</v>
      </c>
      <c r="D15" s="89">
        <v>4.9386599559609938E-2</v>
      </c>
      <c r="E15" s="77">
        <v>569</v>
      </c>
      <c r="F15" s="78">
        <v>4.0443528324685479E-2</v>
      </c>
      <c r="G15" s="79">
        <v>0.1036906854130053</v>
      </c>
    </row>
    <row r="16" spans="1:8" ht="14.45" customHeight="1" x14ac:dyDescent="0.25">
      <c r="A16" s="59">
        <v>6</v>
      </c>
      <c r="B16" s="60" t="s">
        <v>20</v>
      </c>
      <c r="C16" s="65">
        <v>435</v>
      </c>
      <c r="D16" s="90">
        <v>3.4208870714061028E-2</v>
      </c>
      <c r="E16" s="67">
        <v>408</v>
      </c>
      <c r="F16" s="68">
        <v>2.899992892174284E-2</v>
      </c>
      <c r="G16" s="69">
        <v>6.6176470588235281E-2</v>
      </c>
    </row>
    <row r="17" spans="1:7" ht="14.45" customHeight="1" x14ac:dyDescent="0.25">
      <c r="A17" s="61">
        <v>7</v>
      </c>
      <c r="B17" s="62" t="s">
        <v>19</v>
      </c>
      <c r="C17" s="70">
        <v>309</v>
      </c>
      <c r="D17" s="91">
        <v>2.430009436929852E-2</v>
      </c>
      <c r="E17" s="72">
        <v>323</v>
      </c>
      <c r="F17" s="73">
        <v>2.2958277063046414E-2</v>
      </c>
      <c r="G17" s="74">
        <v>-4.3343653250773939E-2</v>
      </c>
    </row>
    <row r="18" spans="1:7" ht="14.45" customHeight="1" x14ac:dyDescent="0.25">
      <c r="A18" s="61">
        <v>8</v>
      </c>
      <c r="B18" s="62" t="s">
        <v>51</v>
      </c>
      <c r="C18" s="70">
        <v>293</v>
      </c>
      <c r="D18" s="91">
        <v>2.3041837055677885E-2</v>
      </c>
      <c r="E18" s="72">
        <v>214</v>
      </c>
      <c r="F18" s="73">
        <v>1.5210747032482763E-2</v>
      </c>
      <c r="G18" s="74">
        <v>0.36915887850467288</v>
      </c>
    </row>
    <row r="19" spans="1:7" ht="14.45" customHeight="1" x14ac:dyDescent="0.25">
      <c r="A19" s="61">
        <v>9</v>
      </c>
      <c r="B19" s="62" t="s">
        <v>21</v>
      </c>
      <c r="C19" s="70">
        <v>217</v>
      </c>
      <c r="D19" s="91">
        <v>1.7065114815979866E-2</v>
      </c>
      <c r="E19" s="72">
        <v>197</v>
      </c>
      <c r="F19" s="73">
        <v>1.4002416660743479E-2</v>
      </c>
      <c r="G19" s="74">
        <v>0.10152284263959399</v>
      </c>
    </row>
    <row r="20" spans="1:7" ht="14.45" customHeight="1" x14ac:dyDescent="0.25">
      <c r="A20" s="63">
        <v>10</v>
      </c>
      <c r="B20" s="64" t="s">
        <v>22</v>
      </c>
      <c r="C20" s="75">
        <v>212</v>
      </c>
      <c r="D20" s="89">
        <v>1.6671909405473421E-2</v>
      </c>
      <c r="E20" s="77">
        <v>216</v>
      </c>
      <c r="F20" s="78">
        <v>1.5352903546805033E-2</v>
      </c>
      <c r="G20" s="79">
        <v>-1.851851851851849E-2</v>
      </c>
    </row>
    <row r="21" spans="1:7" ht="14.45" customHeight="1" x14ac:dyDescent="0.25">
      <c r="A21" s="59">
        <v>11</v>
      </c>
      <c r="B21" s="60" t="s">
        <v>23</v>
      </c>
      <c r="C21" s="65">
        <v>162</v>
      </c>
      <c r="D21" s="90">
        <v>1.2739855300408933E-2</v>
      </c>
      <c r="E21" s="67">
        <v>174</v>
      </c>
      <c r="F21" s="68">
        <v>1.2367616746037388E-2</v>
      </c>
      <c r="G21" s="69">
        <v>-6.8965517241379337E-2</v>
      </c>
    </row>
    <row r="22" spans="1:7" ht="14.45" customHeight="1" x14ac:dyDescent="0.25">
      <c r="A22" s="61">
        <v>12</v>
      </c>
      <c r="B22" s="62" t="s">
        <v>25</v>
      </c>
      <c r="C22" s="70">
        <v>146</v>
      </c>
      <c r="D22" s="91">
        <v>1.1481597986788298E-2</v>
      </c>
      <c r="E22" s="72">
        <v>168</v>
      </c>
      <c r="F22" s="73">
        <v>1.194114720307058E-2</v>
      </c>
      <c r="G22" s="74">
        <v>-0.13095238095238093</v>
      </c>
    </row>
    <row r="23" spans="1:7" ht="14.45" customHeight="1" x14ac:dyDescent="0.25">
      <c r="A23" s="61">
        <v>13</v>
      </c>
      <c r="B23" s="62" t="s">
        <v>100</v>
      </c>
      <c r="C23" s="70">
        <v>145</v>
      </c>
      <c r="D23" s="91">
        <v>1.1402956904687008E-2</v>
      </c>
      <c r="E23" s="72">
        <v>47</v>
      </c>
      <c r="F23" s="73">
        <v>3.3406780865733172E-3</v>
      </c>
      <c r="G23" s="74">
        <v>2.0851063829787235</v>
      </c>
    </row>
    <row r="24" spans="1:7" ht="14.45" customHeight="1" x14ac:dyDescent="0.25">
      <c r="A24" s="61">
        <v>14</v>
      </c>
      <c r="B24" s="62" t="s">
        <v>103</v>
      </c>
      <c r="C24" s="70">
        <v>107</v>
      </c>
      <c r="D24" s="91">
        <v>8.4145957848379988E-3</v>
      </c>
      <c r="E24" s="72">
        <v>42</v>
      </c>
      <c r="F24" s="73">
        <v>2.9852868007676451E-3</v>
      </c>
      <c r="G24" s="74">
        <v>1.5476190476190474</v>
      </c>
    </row>
    <row r="25" spans="1:7" ht="14.45" customHeight="1" x14ac:dyDescent="0.25">
      <c r="A25" s="63">
        <v>15</v>
      </c>
      <c r="B25" s="64" t="s">
        <v>91</v>
      </c>
      <c r="C25" s="75">
        <v>97</v>
      </c>
      <c r="D25" s="89">
        <v>7.6281849638251019E-3</v>
      </c>
      <c r="E25" s="77">
        <v>87</v>
      </c>
      <c r="F25" s="78">
        <v>6.1838083730186939E-3</v>
      </c>
      <c r="G25" s="79">
        <v>0.11494252873563227</v>
      </c>
    </row>
    <row r="26" spans="1:7" ht="14.45" customHeight="1" x14ac:dyDescent="0.25">
      <c r="A26" s="59">
        <v>16</v>
      </c>
      <c r="B26" s="60" t="s">
        <v>126</v>
      </c>
      <c r="C26" s="65">
        <v>96</v>
      </c>
      <c r="D26" s="90">
        <v>7.5495438817238126E-3</v>
      </c>
      <c r="E26" s="67">
        <v>169</v>
      </c>
      <c r="F26" s="68">
        <v>1.2012225460231715E-2</v>
      </c>
      <c r="G26" s="69">
        <v>-0.43195266272189348</v>
      </c>
    </row>
    <row r="27" spans="1:7" ht="14.45" customHeight="1" x14ac:dyDescent="0.25">
      <c r="A27" s="61">
        <v>17</v>
      </c>
      <c r="B27" s="62" t="s">
        <v>24</v>
      </c>
      <c r="C27" s="70">
        <v>93</v>
      </c>
      <c r="D27" s="91">
        <v>7.3136206354199431E-3</v>
      </c>
      <c r="E27" s="72">
        <v>121</v>
      </c>
      <c r="F27" s="73">
        <v>8.6004691164972627E-3</v>
      </c>
      <c r="G27" s="74">
        <v>-0.23140495867768596</v>
      </c>
    </row>
    <row r="28" spans="1:7" ht="14.45" customHeight="1" x14ac:dyDescent="0.25">
      <c r="A28" s="61">
        <v>18</v>
      </c>
      <c r="B28" s="62" t="s">
        <v>95</v>
      </c>
      <c r="C28" s="70">
        <v>92</v>
      </c>
      <c r="D28" s="91">
        <v>7.2349795533186538E-3</v>
      </c>
      <c r="E28" s="72">
        <v>95</v>
      </c>
      <c r="F28" s="73">
        <v>6.7524344303077685E-3</v>
      </c>
      <c r="G28" s="74">
        <v>-3.157894736842104E-2</v>
      </c>
    </row>
    <row r="29" spans="1:7" ht="14.45" customHeight="1" x14ac:dyDescent="0.25">
      <c r="A29" s="61">
        <v>19</v>
      </c>
      <c r="B29" s="62" t="s">
        <v>102</v>
      </c>
      <c r="C29" s="70">
        <v>70</v>
      </c>
      <c r="D29" s="91">
        <v>5.5048757470902796E-3</v>
      </c>
      <c r="E29" s="72">
        <v>43</v>
      </c>
      <c r="F29" s="73">
        <v>3.0563650579287795E-3</v>
      </c>
      <c r="G29" s="74">
        <v>0.62790697674418605</v>
      </c>
    </row>
    <row r="30" spans="1:7" ht="14.45" customHeight="1" x14ac:dyDescent="0.25">
      <c r="A30" s="61"/>
      <c r="B30" s="64" t="s">
        <v>107</v>
      </c>
      <c r="C30" s="75">
        <v>70</v>
      </c>
      <c r="D30" s="89">
        <v>5.5048757470902796E-3</v>
      </c>
      <c r="E30" s="77">
        <v>38</v>
      </c>
      <c r="F30" s="78">
        <v>2.7009737721231074E-3</v>
      </c>
      <c r="G30" s="79">
        <v>0.84210526315789469</v>
      </c>
    </row>
    <row r="31" spans="1:7" ht="14.45" customHeight="1" x14ac:dyDescent="0.25">
      <c r="A31" s="30"/>
      <c r="B31" s="8" t="s">
        <v>10</v>
      </c>
      <c r="C31" s="9">
        <f>C32-SUM(C11:C30)</f>
        <v>1028</v>
      </c>
      <c r="D31" s="46">
        <f>C31/C32</f>
        <v>8.084303240012583E-2</v>
      </c>
      <c r="E31" s="9">
        <f>E32-SUM(E11:E30)</f>
        <v>1123</v>
      </c>
      <c r="F31" s="46">
        <f>E31/E32</f>
        <v>7.9820882791953943E-2</v>
      </c>
      <c r="G31" s="13">
        <f>C31/E31-1</f>
        <v>-8.4594835262689183E-2</v>
      </c>
    </row>
    <row r="32" spans="1:7" ht="14.45" customHeight="1" x14ac:dyDescent="0.25">
      <c r="A32" s="12"/>
      <c r="B32" s="10" t="s">
        <v>11</v>
      </c>
      <c r="C32" s="80">
        <v>12716</v>
      </c>
      <c r="D32" s="81">
        <v>1</v>
      </c>
      <c r="E32" s="82">
        <v>14069</v>
      </c>
      <c r="F32" s="83">
        <v>0.99999999999999978</v>
      </c>
      <c r="G32" s="27">
        <v>-9.616888193901485E-2</v>
      </c>
    </row>
    <row r="33" spans="1:1" ht="12.75" customHeight="1" x14ac:dyDescent="0.25">
      <c r="A33" s="21" t="s">
        <v>13</v>
      </c>
    </row>
    <row r="34" spans="1:1" x14ac:dyDescent="0.25">
      <c r="A34" t="s">
        <v>54</v>
      </c>
    </row>
    <row r="35" spans="1:1" x14ac:dyDescent="0.25">
      <c r="A35" s="11" t="s">
        <v>55</v>
      </c>
    </row>
    <row r="51" spans="1:1" ht="15" customHeight="1" x14ac:dyDescent="0.25"/>
    <row r="53" spans="1:1" ht="15" customHeight="1" x14ac:dyDescent="0.25"/>
    <row r="60" spans="1:1" x14ac:dyDescent="0.25">
      <c r="A60" s="34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9" priority="26" operator="lessThan">
      <formula>0</formula>
    </cfRule>
  </conditionalFormatting>
  <conditionalFormatting sqref="G11:G15">
    <cfRule type="cellIs" dxfId="28" priority="7" operator="lessThan">
      <formula>0</formula>
    </cfRule>
  </conditionalFormatting>
  <conditionalFormatting sqref="G16:G30">
    <cfRule type="cellIs" dxfId="27" priority="6" operator="lessThan">
      <formula>0</formula>
    </cfRule>
  </conditionalFormatting>
  <conditionalFormatting sqref="C11:G30">
    <cfRule type="cellIs" dxfId="26" priority="5" operator="equal">
      <formula>0</formula>
    </cfRule>
  </conditionalFormatting>
  <conditionalFormatting sqref="G32">
    <cfRule type="cellIs" dxfId="25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44">
        <v>44749</v>
      </c>
    </row>
    <row r="2" spans="1:10" ht="14.45" customHeight="1" x14ac:dyDescent="0.25">
      <c r="A2" s="107" t="s">
        <v>30</v>
      </c>
      <c r="B2" s="107"/>
      <c r="C2" s="107"/>
      <c r="D2" s="107"/>
      <c r="E2" s="107"/>
      <c r="F2" s="107"/>
      <c r="G2" s="107"/>
      <c r="H2" s="19"/>
      <c r="I2" s="19"/>
      <c r="J2" s="19"/>
    </row>
    <row r="3" spans="1:10" ht="14.45" customHeight="1" x14ac:dyDescent="0.25">
      <c r="A3" s="108" t="s">
        <v>31</v>
      </c>
      <c r="B3" s="108"/>
      <c r="C3" s="108"/>
      <c r="D3" s="108"/>
      <c r="E3" s="108"/>
      <c r="F3" s="108"/>
      <c r="G3" s="108"/>
      <c r="H3" s="20"/>
      <c r="I3" s="20"/>
      <c r="J3" s="20"/>
    </row>
    <row r="4" spans="1:10" ht="14.45" customHeight="1" x14ac:dyDescent="0.25">
      <c r="A4" s="20"/>
      <c r="B4" s="20"/>
      <c r="C4" s="20"/>
      <c r="D4" s="20"/>
      <c r="E4" s="20"/>
      <c r="F4" s="20"/>
      <c r="G4" s="6" t="s">
        <v>12</v>
      </c>
      <c r="H4" s="20"/>
      <c r="I4" s="20"/>
      <c r="J4" s="20"/>
    </row>
    <row r="5" spans="1:10" ht="14.45" customHeight="1" x14ac:dyDescent="0.25">
      <c r="A5" s="109" t="s">
        <v>0</v>
      </c>
      <c r="B5" s="111" t="s">
        <v>1</v>
      </c>
      <c r="C5" s="113" t="s">
        <v>131</v>
      </c>
      <c r="D5" s="114"/>
      <c r="E5" s="114"/>
      <c r="F5" s="114"/>
      <c r="G5" s="115"/>
    </row>
    <row r="6" spans="1:10" ht="14.45" customHeight="1" x14ac:dyDescent="0.25">
      <c r="A6" s="110"/>
      <c r="B6" s="112"/>
      <c r="C6" s="116" t="s">
        <v>132</v>
      </c>
      <c r="D6" s="117"/>
      <c r="E6" s="117"/>
      <c r="F6" s="117"/>
      <c r="G6" s="118"/>
    </row>
    <row r="7" spans="1:10" ht="14.45" customHeight="1" x14ac:dyDescent="0.25">
      <c r="A7" s="110"/>
      <c r="B7" s="110"/>
      <c r="C7" s="119">
        <v>2022</v>
      </c>
      <c r="D7" s="120"/>
      <c r="E7" s="123">
        <v>2021</v>
      </c>
      <c r="F7" s="120"/>
      <c r="G7" s="125" t="s">
        <v>3</v>
      </c>
    </row>
    <row r="8" spans="1:10" ht="14.45" customHeight="1" x14ac:dyDescent="0.25">
      <c r="A8" s="126" t="s">
        <v>4</v>
      </c>
      <c r="B8" s="126" t="s">
        <v>5</v>
      </c>
      <c r="C8" s="121"/>
      <c r="D8" s="122"/>
      <c r="E8" s="124"/>
      <c r="F8" s="122"/>
      <c r="G8" s="125"/>
    </row>
    <row r="9" spans="1:10" ht="14.45" customHeight="1" x14ac:dyDescent="0.25">
      <c r="A9" s="126"/>
      <c r="B9" s="126"/>
      <c r="C9" s="15" t="s">
        <v>6</v>
      </c>
      <c r="D9" s="37" t="s">
        <v>2</v>
      </c>
      <c r="E9" s="96" t="s">
        <v>6</v>
      </c>
      <c r="F9" s="37" t="s">
        <v>2</v>
      </c>
      <c r="G9" s="128" t="s">
        <v>7</v>
      </c>
    </row>
    <row r="10" spans="1:10" ht="14.45" customHeight="1" x14ac:dyDescent="0.25">
      <c r="A10" s="127"/>
      <c r="B10" s="127"/>
      <c r="C10" s="14" t="s">
        <v>8</v>
      </c>
      <c r="D10" s="97" t="s">
        <v>9</v>
      </c>
      <c r="E10" s="7" t="s">
        <v>8</v>
      </c>
      <c r="F10" s="97" t="s">
        <v>9</v>
      </c>
      <c r="G10" s="129"/>
    </row>
    <row r="11" spans="1:10" ht="14.45" customHeight="1" x14ac:dyDescent="0.25">
      <c r="A11" s="59">
        <v>1</v>
      </c>
      <c r="B11" s="60" t="s">
        <v>32</v>
      </c>
      <c r="C11" s="65">
        <v>7399</v>
      </c>
      <c r="D11" s="66">
        <v>0.29209269274801625</v>
      </c>
      <c r="E11" s="67">
        <v>8734</v>
      </c>
      <c r="F11" s="68">
        <v>0.28365431457244</v>
      </c>
      <c r="G11" s="69">
        <v>-0.15285092741012141</v>
      </c>
    </row>
    <row r="12" spans="1:10" ht="14.45" customHeight="1" x14ac:dyDescent="0.25">
      <c r="A12" s="61">
        <v>2</v>
      </c>
      <c r="B12" s="62" t="s">
        <v>101</v>
      </c>
      <c r="C12" s="70">
        <v>5760</v>
      </c>
      <c r="D12" s="71">
        <v>0.2273893648099167</v>
      </c>
      <c r="E12" s="72">
        <v>6415</v>
      </c>
      <c r="F12" s="73">
        <v>0.20834009937968886</v>
      </c>
      <c r="G12" s="74">
        <v>-0.10210444271239283</v>
      </c>
    </row>
    <row r="13" spans="1:10" ht="14.45" customHeight="1" x14ac:dyDescent="0.25">
      <c r="A13" s="61">
        <v>3</v>
      </c>
      <c r="B13" s="62" t="s">
        <v>21</v>
      </c>
      <c r="C13" s="70">
        <v>2173</v>
      </c>
      <c r="D13" s="71">
        <v>8.578421696735225E-2</v>
      </c>
      <c r="E13" s="72">
        <v>2547</v>
      </c>
      <c r="F13" s="73">
        <v>8.2718976324250598E-2</v>
      </c>
      <c r="G13" s="74">
        <v>-0.14683941892422459</v>
      </c>
    </row>
    <row r="14" spans="1:10" ht="14.45" customHeight="1" x14ac:dyDescent="0.25">
      <c r="A14" s="61">
        <v>4</v>
      </c>
      <c r="B14" s="62" t="s">
        <v>35</v>
      </c>
      <c r="C14" s="70">
        <v>1911</v>
      </c>
      <c r="D14" s="71">
        <v>7.5441159054123408E-2</v>
      </c>
      <c r="E14" s="72">
        <v>2988</v>
      </c>
      <c r="F14" s="73">
        <v>9.7041343249650872E-2</v>
      </c>
      <c r="G14" s="74">
        <v>-0.36044176706827313</v>
      </c>
    </row>
    <row r="15" spans="1:10" ht="14.45" customHeight="1" x14ac:dyDescent="0.25">
      <c r="A15" s="63">
        <v>5</v>
      </c>
      <c r="B15" s="64" t="s">
        <v>64</v>
      </c>
      <c r="C15" s="75">
        <v>969</v>
      </c>
      <c r="D15" s="76">
        <v>3.8253523350834942E-2</v>
      </c>
      <c r="E15" s="77">
        <v>1199</v>
      </c>
      <c r="F15" s="78">
        <v>3.8939949985385337E-2</v>
      </c>
      <c r="G15" s="79">
        <v>-0.19182652210175144</v>
      </c>
    </row>
    <row r="16" spans="1:10" ht="14.45" customHeight="1" x14ac:dyDescent="0.25">
      <c r="A16" s="59">
        <v>6</v>
      </c>
      <c r="B16" s="60" t="s">
        <v>62</v>
      </c>
      <c r="C16" s="65">
        <v>956</v>
      </c>
      <c r="D16" s="66">
        <v>3.7740318187201451E-2</v>
      </c>
      <c r="E16" s="67">
        <v>1016</v>
      </c>
      <c r="F16" s="68">
        <v>3.2996654866681824E-2</v>
      </c>
      <c r="G16" s="69">
        <v>-5.9055118110236227E-2</v>
      </c>
    </row>
    <row r="17" spans="1:7" ht="14.45" customHeight="1" x14ac:dyDescent="0.25">
      <c r="A17" s="61">
        <v>7</v>
      </c>
      <c r="B17" s="62" t="s">
        <v>33</v>
      </c>
      <c r="C17" s="70">
        <v>783</v>
      </c>
      <c r="D17" s="71">
        <v>3.0910741778848051E-2</v>
      </c>
      <c r="E17" s="72">
        <v>1142</v>
      </c>
      <c r="F17" s="73">
        <v>3.7088759702510472E-2</v>
      </c>
      <c r="G17" s="74">
        <v>-0.31436077057793343</v>
      </c>
    </row>
    <row r="18" spans="1:7" ht="14.45" customHeight="1" x14ac:dyDescent="0.25">
      <c r="A18" s="61">
        <v>8</v>
      </c>
      <c r="B18" s="62" t="s">
        <v>53</v>
      </c>
      <c r="C18" s="70">
        <v>471</v>
      </c>
      <c r="D18" s="71">
        <v>1.8593817851644229E-2</v>
      </c>
      <c r="E18" s="72">
        <v>834</v>
      </c>
      <c r="F18" s="73">
        <v>2.7085836770484883E-2</v>
      </c>
      <c r="G18" s="74">
        <v>-0.43525179856115104</v>
      </c>
    </row>
    <row r="19" spans="1:7" ht="14.45" customHeight="1" x14ac:dyDescent="0.25">
      <c r="A19" s="61">
        <v>9</v>
      </c>
      <c r="B19" s="62" t="s">
        <v>59</v>
      </c>
      <c r="C19" s="70">
        <v>418</v>
      </c>
      <c r="D19" s="71">
        <v>1.650151987683076E-2</v>
      </c>
      <c r="E19" s="72">
        <v>455</v>
      </c>
      <c r="F19" s="73">
        <v>1.4777045240492351E-2</v>
      </c>
      <c r="G19" s="74">
        <v>-8.1318681318681363E-2</v>
      </c>
    </row>
    <row r="20" spans="1:7" ht="14.45" customHeight="1" x14ac:dyDescent="0.25">
      <c r="A20" s="63">
        <v>10</v>
      </c>
      <c r="B20" s="64" t="s">
        <v>34</v>
      </c>
      <c r="C20" s="75">
        <v>372</v>
      </c>
      <c r="D20" s="76">
        <v>1.4685563143973786E-2</v>
      </c>
      <c r="E20" s="77">
        <v>458</v>
      </c>
      <c r="F20" s="78">
        <v>1.4874476308012082E-2</v>
      </c>
      <c r="G20" s="79">
        <v>-0.18777292576419213</v>
      </c>
    </row>
    <row r="21" spans="1:7" ht="14.45" customHeight="1" x14ac:dyDescent="0.25">
      <c r="A21" s="59">
        <v>11</v>
      </c>
      <c r="B21" s="60" t="s">
        <v>108</v>
      </c>
      <c r="C21" s="65">
        <v>304</v>
      </c>
      <c r="D21" s="66">
        <v>1.2001105364967827E-2</v>
      </c>
      <c r="E21" s="67">
        <v>325</v>
      </c>
      <c r="F21" s="68">
        <v>1.0555032314637393E-2</v>
      </c>
      <c r="G21" s="69">
        <v>-6.461538461538463E-2</v>
      </c>
    </row>
    <row r="22" spans="1:7" ht="14.45" customHeight="1" x14ac:dyDescent="0.25">
      <c r="A22" s="61">
        <v>12</v>
      </c>
      <c r="B22" s="62" t="s">
        <v>63</v>
      </c>
      <c r="C22" s="70">
        <v>247</v>
      </c>
      <c r="D22" s="71">
        <v>9.750898109036359E-3</v>
      </c>
      <c r="E22" s="72">
        <v>343</v>
      </c>
      <c r="F22" s="73">
        <v>1.1139618719755773E-2</v>
      </c>
      <c r="G22" s="74">
        <v>-0.27988338192419826</v>
      </c>
    </row>
    <row r="23" spans="1:7" ht="14.45" customHeight="1" x14ac:dyDescent="0.25">
      <c r="A23" s="61">
        <v>13</v>
      </c>
      <c r="B23" s="62" t="s">
        <v>61</v>
      </c>
      <c r="C23" s="70">
        <v>242</v>
      </c>
      <c r="D23" s="71">
        <v>9.5535115076388621E-3</v>
      </c>
      <c r="E23" s="72">
        <v>267</v>
      </c>
      <c r="F23" s="73">
        <v>8.6713650092559522E-3</v>
      </c>
      <c r="G23" s="74">
        <v>-9.3632958801498134E-2</v>
      </c>
    </row>
    <row r="24" spans="1:7" ht="14.45" customHeight="1" x14ac:dyDescent="0.25">
      <c r="A24" s="61">
        <v>14</v>
      </c>
      <c r="B24" s="62" t="s">
        <v>109</v>
      </c>
      <c r="C24" s="70">
        <v>222</v>
      </c>
      <c r="D24" s="71">
        <v>8.7639651020488731E-3</v>
      </c>
      <c r="E24" s="72">
        <v>282</v>
      </c>
      <c r="F24" s="73">
        <v>9.1585203468546005E-3</v>
      </c>
      <c r="G24" s="74">
        <v>-0.21276595744680848</v>
      </c>
    </row>
    <row r="25" spans="1:7" ht="14.45" customHeight="1" x14ac:dyDescent="0.25">
      <c r="A25" s="63">
        <v>15</v>
      </c>
      <c r="B25" s="64" t="s">
        <v>104</v>
      </c>
      <c r="C25" s="75">
        <v>218</v>
      </c>
      <c r="D25" s="76">
        <v>8.606055820930875E-3</v>
      </c>
      <c r="E25" s="77">
        <v>166</v>
      </c>
      <c r="F25" s="78">
        <v>5.3911857360917151E-3</v>
      </c>
      <c r="G25" s="79">
        <v>0.31325301204819267</v>
      </c>
    </row>
    <row r="26" spans="1:7" ht="14.45" customHeight="1" x14ac:dyDescent="0.25">
      <c r="A26" s="59">
        <v>16</v>
      </c>
      <c r="B26" s="60" t="s">
        <v>89</v>
      </c>
      <c r="C26" s="65">
        <v>216</v>
      </c>
      <c r="D26" s="66">
        <v>8.5271011803718759E-3</v>
      </c>
      <c r="E26" s="67">
        <v>303</v>
      </c>
      <c r="F26" s="68">
        <v>9.8405378194927097E-3</v>
      </c>
      <c r="G26" s="69">
        <v>-0.28712871287128716</v>
      </c>
    </row>
    <row r="27" spans="1:7" ht="14.45" customHeight="1" x14ac:dyDescent="0.25">
      <c r="A27" s="61">
        <v>17</v>
      </c>
      <c r="B27" s="62" t="s">
        <v>65</v>
      </c>
      <c r="C27" s="70">
        <v>214</v>
      </c>
      <c r="D27" s="71">
        <v>8.4481465398128768E-3</v>
      </c>
      <c r="E27" s="72">
        <v>272</v>
      </c>
      <c r="F27" s="73">
        <v>8.8337501217888338E-3</v>
      </c>
      <c r="G27" s="74">
        <v>-0.21323529411764708</v>
      </c>
    </row>
    <row r="28" spans="1:7" ht="14.45" customHeight="1" x14ac:dyDescent="0.25">
      <c r="A28" s="61">
        <v>18</v>
      </c>
      <c r="B28" s="62" t="s">
        <v>111</v>
      </c>
      <c r="C28" s="70">
        <v>204</v>
      </c>
      <c r="D28" s="71">
        <v>8.0533733370178832E-3</v>
      </c>
      <c r="E28" s="72">
        <v>252</v>
      </c>
      <c r="F28" s="73">
        <v>8.1842096716573023E-3</v>
      </c>
      <c r="G28" s="74">
        <v>-0.19047619047619047</v>
      </c>
    </row>
    <row r="29" spans="1:7" ht="14.45" customHeight="1" x14ac:dyDescent="0.25">
      <c r="A29" s="61">
        <v>19</v>
      </c>
      <c r="B29" s="62" t="s">
        <v>66</v>
      </c>
      <c r="C29" s="70">
        <v>183</v>
      </c>
      <c r="D29" s="71">
        <v>7.2243496111483955E-3</v>
      </c>
      <c r="E29" s="72">
        <v>246</v>
      </c>
      <c r="F29" s="73">
        <v>7.989347536617843E-3</v>
      </c>
      <c r="G29" s="74">
        <v>-0.25609756097560976</v>
      </c>
    </row>
    <row r="30" spans="1:7" ht="14.45" customHeight="1" x14ac:dyDescent="0.25">
      <c r="A30" s="63">
        <v>20</v>
      </c>
      <c r="B30" s="64" t="s">
        <v>105</v>
      </c>
      <c r="C30" s="75">
        <v>155</v>
      </c>
      <c r="D30" s="76">
        <v>6.118984643322411E-3</v>
      </c>
      <c r="E30" s="77">
        <v>194</v>
      </c>
      <c r="F30" s="78">
        <v>6.3005423662758596E-3</v>
      </c>
      <c r="G30" s="79">
        <v>-0.2010309278350515</v>
      </c>
    </row>
    <row r="31" spans="1:7" ht="14.45" customHeight="1" x14ac:dyDescent="0.25">
      <c r="A31" s="30"/>
      <c r="B31" s="8" t="s">
        <v>10</v>
      </c>
      <c r="C31" s="9">
        <f>C32-SUM(C11:C30)</f>
        <v>1914</v>
      </c>
      <c r="D31" s="46">
        <f>C31/C32</f>
        <v>7.5559591014961902E-2</v>
      </c>
      <c r="E31" s="9">
        <f>E32-SUM(E11:E30)</f>
        <v>2353</v>
      </c>
      <c r="F31" s="46">
        <f>E31/E32</f>
        <v>7.6418433957974735E-2</v>
      </c>
      <c r="G31" s="13">
        <f>C31/E31-1</f>
        <v>-0.18657033574160642</v>
      </c>
    </row>
    <row r="32" spans="1:7" ht="14.45" customHeight="1" x14ac:dyDescent="0.25">
      <c r="A32" s="12"/>
      <c r="B32" s="10" t="s">
        <v>11</v>
      </c>
      <c r="C32" s="80">
        <v>25331</v>
      </c>
      <c r="D32" s="81">
        <v>1</v>
      </c>
      <c r="E32" s="82">
        <v>30791</v>
      </c>
      <c r="F32" s="83">
        <v>0.99999999999999856</v>
      </c>
      <c r="G32" s="27">
        <v>-0.17732454288590827</v>
      </c>
    </row>
    <row r="33" spans="1:1" ht="12" customHeight="1" x14ac:dyDescent="0.25">
      <c r="A33" s="21" t="s">
        <v>13</v>
      </c>
    </row>
    <row r="34" spans="1:1" x14ac:dyDescent="0.25">
      <c r="A34" t="s">
        <v>56</v>
      </c>
    </row>
    <row r="35" spans="1:1" x14ac:dyDescent="0.25">
      <c r="A35" s="11" t="s">
        <v>55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4" priority="17" operator="lessThan">
      <formula>0</formula>
    </cfRule>
  </conditionalFormatting>
  <conditionalFormatting sqref="G11:G15">
    <cfRule type="cellIs" dxfId="23" priority="4" operator="lessThan">
      <formula>0</formula>
    </cfRule>
  </conditionalFormatting>
  <conditionalFormatting sqref="G16:G30">
    <cfRule type="cellIs" dxfId="22" priority="3" operator="lessThan">
      <formula>0</formula>
    </cfRule>
  </conditionalFormatting>
  <conditionalFormatting sqref="C11:G30">
    <cfRule type="cellIs" dxfId="21" priority="2" operator="equal">
      <formula>0</formula>
    </cfRule>
  </conditionalFormatting>
  <conditionalFormatting sqref="G32">
    <cfRule type="cellIs" dxfId="2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t="s">
        <v>28</v>
      </c>
      <c r="G1" s="44">
        <v>44749</v>
      </c>
    </row>
    <row r="2" spans="1:9" ht="14.45" customHeight="1" x14ac:dyDescent="0.25">
      <c r="A2" s="107" t="s">
        <v>36</v>
      </c>
      <c r="B2" s="107"/>
      <c r="C2" s="107"/>
      <c r="D2" s="107"/>
      <c r="E2" s="107"/>
      <c r="F2" s="107"/>
      <c r="G2" s="107"/>
      <c r="H2" s="19"/>
      <c r="I2" s="19"/>
    </row>
    <row r="3" spans="1:9" ht="14.45" customHeight="1" x14ac:dyDescent="0.25">
      <c r="A3" s="108" t="s">
        <v>37</v>
      </c>
      <c r="B3" s="108"/>
      <c r="C3" s="108"/>
      <c r="D3" s="108"/>
      <c r="E3" s="108"/>
      <c r="F3" s="108"/>
      <c r="G3" s="108"/>
      <c r="H3" s="20"/>
      <c r="I3" s="20"/>
    </row>
    <row r="4" spans="1:9" ht="14.45" customHeight="1" x14ac:dyDescent="0.25">
      <c r="A4" s="20"/>
      <c r="B4" s="20"/>
      <c r="C4" s="20"/>
      <c r="D4" s="20"/>
      <c r="E4" s="20"/>
      <c r="F4" s="20"/>
      <c r="G4" s="6" t="s">
        <v>12</v>
      </c>
      <c r="H4" s="20"/>
      <c r="I4" s="20"/>
    </row>
    <row r="5" spans="1:9" ht="14.45" customHeight="1" x14ac:dyDescent="0.25">
      <c r="A5" s="109" t="s">
        <v>0</v>
      </c>
      <c r="B5" s="111" t="s">
        <v>1</v>
      </c>
      <c r="C5" s="113" t="s">
        <v>131</v>
      </c>
      <c r="D5" s="114"/>
      <c r="E5" s="114"/>
      <c r="F5" s="114"/>
      <c r="G5" s="115"/>
    </row>
    <row r="6" spans="1:9" ht="14.45" customHeight="1" x14ac:dyDescent="0.25">
      <c r="A6" s="110"/>
      <c r="B6" s="112"/>
      <c r="C6" s="116" t="s">
        <v>132</v>
      </c>
      <c r="D6" s="117"/>
      <c r="E6" s="117"/>
      <c r="F6" s="117"/>
      <c r="G6" s="118"/>
    </row>
    <row r="7" spans="1:9" ht="14.45" customHeight="1" x14ac:dyDescent="0.25">
      <c r="A7" s="110"/>
      <c r="B7" s="110"/>
      <c r="C7" s="119">
        <v>2022</v>
      </c>
      <c r="D7" s="120"/>
      <c r="E7" s="123">
        <v>2021</v>
      </c>
      <c r="F7" s="120"/>
      <c r="G7" s="125" t="s">
        <v>3</v>
      </c>
    </row>
    <row r="8" spans="1:9" ht="14.45" customHeight="1" x14ac:dyDescent="0.25">
      <c r="A8" s="126" t="s">
        <v>4</v>
      </c>
      <c r="B8" s="126" t="s">
        <v>5</v>
      </c>
      <c r="C8" s="121"/>
      <c r="D8" s="122"/>
      <c r="E8" s="124"/>
      <c r="F8" s="122"/>
      <c r="G8" s="125"/>
    </row>
    <row r="9" spans="1:9" ht="14.45" customHeight="1" x14ac:dyDescent="0.25">
      <c r="A9" s="126"/>
      <c r="B9" s="126"/>
      <c r="C9" s="15" t="s">
        <v>6</v>
      </c>
      <c r="D9" s="37" t="s">
        <v>2</v>
      </c>
      <c r="E9" s="96" t="s">
        <v>6</v>
      </c>
      <c r="F9" s="37" t="s">
        <v>2</v>
      </c>
      <c r="G9" s="128" t="s">
        <v>7</v>
      </c>
    </row>
    <row r="10" spans="1:9" ht="14.45" customHeight="1" x14ac:dyDescent="0.25">
      <c r="A10" s="127"/>
      <c r="B10" s="127"/>
      <c r="C10" s="14" t="s">
        <v>8</v>
      </c>
      <c r="D10" s="97" t="s">
        <v>9</v>
      </c>
      <c r="E10" s="7" t="s">
        <v>8</v>
      </c>
      <c r="F10" s="97" t="s">
        <v>9</v>
      </c>
      <c r="G10" s="129"/>
    </row>
    <row r="11" spans="1:9" ht="14.45" customHeight="1" x14ac:dyDescent="0.25">
      <c r="A11" s="59">
        <v>1</v>
      </c>
      <c r="B11" s="60" t="s">
        <v>112</v>
      </c>
      <c r="C11" s="65">
        <v>1705</v>
      </c>
      <c r="D11" s="66">
        <v>0.3860960144927536</v>
      </c>
      <c r="E11" s="67">
        <v>1655</v>
      </c>
      <c r="F11" s="68">
        <v>0.40160155302111139</v>
      </c>
      <c r="G11" s="69">
        <v>3.0211480362537735E-2</v>
      </c>
    </row>
    <row r="12" spans="1:9" ht="14.45" customHeight="1" x14ac:dyDescent="0.25">
      <c r="A12" s="61">
        <v>2</v>
      </c>
      <c r="B12" s="62" t="s">
        <v>113</v>
      </c>
      <c r="C12" s="70">
        <v>433</v>
      </c>
      <c r="D12" s="71">
        <v>9.8052536231884063E-2</v>
      </c>
      <c r="E12" s="72">
        <v>533</v>
      </c>
      <c r="F12" s="73">
        <v>0.12933753943217666</v>
      </c>
      <c r="G12" s="74">
        <v>-0.18761726078799246</v>
      </c>
    </row>
    <row r="13" spans="1:9" ht="14.45" customHeight="1" x14ac:dyDescent="0.25">
      <c r="A13" s="61">
        <v>3</v>
      </c>
      <c r="B13" s="62" t="s">
        <v>16</v>
      </c>
      <c r="C13" s="70">
        <v>360</v>
      </c>
      <c r="D13" s="71">
        <v>8.1521739130434784E-2</v>
      </c>
      <c r="E13" s="72">
        <v>334</v>
      </c>
      <c r="F13" s="73">
        <v>8.1048289250181996E-2</v>
      </c>
      <c r="G13" s="74">
        <v>7.7844311377245567E-2</v>
      </c>
    </row>
    <row r="14" spans="1:9" ht="14.45" customHeight="1" x14ac:dyDescent="0.25">
      <c r="A14" s="61">
        <v>4</v>
      </c>
      <c r="B14" s="62" t="s">
        <v>114</v>
      </c>
      <c r="C14" s="70">
        <v>341</v>
      </c>
      <c r="D14" s="71">
        <v>7.7219202898550721E-2</v>
      </c>
      <c r="E14" s="72">
        <v>354</v>
      </c>
      <c r="F14" s="73">
        <v>8.5901480223246784E-2</v>
      </c>
      <c r="G14" s="74">
        <v>-3.672316384180796E-2</v>
      </c>
    </row>
    <row r="15" spans="1:9" ht="14.45" customHeight="1" x14ac:dyDescent="0.25">
      <c r="A15" s="63">
        <v>5</v>
      </c>
      <c r="B15" s="64" t="s">
        <v>21</v>
      </c>
      <c r="C15" s="75">
        <v>186</v>
      </c>
      <c r="D15" s="76">
        <v>4.2119565217391304E-2</v>
      </c>
      <c r="E15" s="77">
        <v>177</v>
      </c>
      <c r="F15" s="78">
        <v>4.2950740111623392E-2</v>
      </c>
      <c r="G15" s="79">
        <v>5.0847457627118731E-2</v>
      </c>
    </row>
    <row r="16" spans="1:9" ht="14.45" customHeight="1" x14ac:dyDescent="0.25">
      <c r="A16" s="59">
        <v>6</v>
      </c>
      <c r="B16" s="60" t="s">
        <v>115</v>
      </c>
      <c r="C16" s="65">
        <v>169</v>
      </c>
      <c r="D16" s="66">
        <v>3.8269927536231887E-2</v>
      </c>
      <c r="E16" s="67">
        <v>129</v>
      </c>
      <c r="F16" s="68">
        <v>3.1303081776267894E-2</v>
      </c>
      <c r="G16" s="69">
        <v>0.31007751937984507</v>
      </c>
    </row>
    <row r="17" spans="1:8" ht="14.45" customHeight="1" x14ac:dyDescent="0.25">
      <c r="A17" s="61">
        <v>7</v>
      </c>
      <c r="B17" s="62" t="s">
        <v>117</v>
      </c>
      <c r="C17" s="70">
        <v>146</v>
      </c>
      <c r="D17" s="71">
        <v>3.3061594202898552E-2</v>
      </c>
      <c r="E17" s="72">
        <v>80</v>
      </c>
      <c r="F17" s="73">
        <v>1.9412763892259162E-2</v>
      </c>
      <c r="G17" s="74">
        <v>0.82499999999999996</v>
      </c>
    </row>
    <row r="18" spans="1:8" ht="14.45" customHeight="1" x14ac:dyDescent="0.25">
      <c r="A18" s="61"/>
      <c r="B18" s="62" t="s">
        <v>116</v>
      </c>
      <c r="C18" s="70">
        <v>146</v>
      </c>
      <c r="D18" s="71">
        <v>3.3061594202898552E-2</v>
      </c>
      <c r="E18" s="72">
        <v>157</v>
      </c>
      <c r="F18" s="73">
        <v>3.8097549138558603E-2</v>
      </c>
      <c r="G18" s="74">
        <v>-7.0063694267515908E-2</v>
      </c>
    </row>
    <row r="19" spans="1:8" ht="14.45" customHeight="1" x14ac:dyDescent="0.25">
      <c r="A19" s="61">
        <v>9</v>
      </c>
      <c r="B19" s="62" t="s">
        <v>118</v>
      </c>
      <c r="C19" s="70">
        <v>131</v>
      </c>
      <c r="D19" s="71">
        <v>2.9664855072463768E-2</v>
      </c>
      <c r="E19" s="72">
        <v>160</v>
      </c>
      <c r="F19" s="73">
        <v>3.8825527784518324E-2</v>
      </c>
      <c r="G19" s="74">
        <v>-0.18125000000000002</v>
      </c>
    </row>
    <row r="20" spans="1:8" ht="14.45" customHeight="1" x14ac:dyDescent="0.25">
      <c r="A20" s="63">
        <v>10</v>
      </c>
      <c r="B20" s="64" t="s">
        <v>120</v>
      </c>
      <c r="C20" s="75">
        <v>103</v>
      </c>
      <c r="D20" s="76">
        <v>2.332427536231884E-2</v>
      </c>
      <c r="E20" s="77">
        <v>49</v>
      </c>
      <c r="F20" s="78">
        <v>1.1890317884008735E-2</v>
      </c>
      <c r="G20" s="79">
        <v>1.1020408163265305</v>
      </c>
    </row>
    <row r="21" spans="1:8" ht="14.45" customHeight="1" x14ac:dyDescent="0.25">
      <c r="A21" s="59">
        <v>11</v>
      </c>
      <c r="B21" s="60" t="s">
        <v>119</v>
      </c>
      <c r="C21" s="65">
        <v>100</v>
      </c>
      <c r="D21" s="66">
        <v>2.2644927536231884E-2</v>
      </c>
      <c r="E21" s="67">
        <v>95</v>
      </c>
      <c r="F21" s="68">
        <v>2.3052657122057753E-2</v>
      </c>
      <c r="G21" s="69">
        <v>5.2631578947368363E-2</v>
      </c>
    </row>
    <row r="22" spans="1:8" ht="14.45" customHeight="1" x14ac:dyDescent="0.25">
      <c r="A22" s="61">
        <v>12</v>
      </c>
      <c r="B22" s="62" t="s">
        <v>121</v>
      </c>
      <c r="C22" s="70">
        <v>84</v>
      </c>
      <c r="D22" s="71">
        <v>1.9021739130434784E-2</v>
      </c>
      <c r="E22" s="72">
        <v>58</v>
      </c>
      <c r="F22" s="73">
        <v>1.4074253821887891E-2</v>
      </c>
      <c r="G22" s="74">
        <v>0.44827586206896552</v>
      </c>
    </row>
    <row r="23" spans="1:8" ht="14.45" customHeight="1" x14ac:dyDescent="0.25">
      <c r="A23" s="61">
        <v>13</v>
      </c>
      <c r="B23" s="62" t="s">
        <v>123</v>
      </c>
      <c r="C23" s="70">
        <v>75</v>
      </c>
      <c r="D23" s="71">
        <v>1.6983695652173912E-2</v>
      </c>
      <c r="E23" s="72">
        <v>17</v>
      </c>
      <c r="F23" s="73">
        <v>4.1252123271050718E-3</v>
      </c>
      <c r="G23" s="74">
        <v>3.4117647058823533</v>
      </c>
    </row>
    <row r="24" spans="1:8" ht="14.45" customHeight="1" x14ac:dyDescent="0.25">
      <c r="A24" s="61">
        <v>14</v>
      </c>
      <c r="B24" s="62" t="s">
        <v>122</v>
      </c>
      <c r="C24" s="70">
        <v>71</v>
      </c>
      <c r="D24" s="71">
        <v>1.6077898550724636E-2</v>
      </c>
      <c r="E24" s="72">
        <v>50</v>
      </c>
      <c r="F24" s="73">
        <v>1.2132977432661975E-2</v>
      </c>
      <c r="G24" s="74">
        <v>0.41999999999999993</v>
      </c>
    </row>
    <row r="25" spans="1:8" ht="14.45" customHeight="1" x14ac:dyDescent="0.25">
      <c r="A25" s="61">
        <v>15</v>
      </c>
      <c r="B25" s="64" t="s">
        <v>25</v>
      </c>
      <c r="C25" s="75">
        <v>60</v>
      </c>
      <c r="D25" s="76">
        <v>1.358695652173913E-2</v>
      </c>
      <c r="E25" s="77">
        <v>39</v>
      </c>
      <c r="F25" s="78">
        <v>9.4637223974763408E-3</v>
      </c>
      <c r="G25" s="79">
        <v>0.53846153846153855</v>
      </c>
    </row>
    <row r="26" spans="1:8" ht="14.45" customHeight="1" x14ac:dyDescent="0.25">
      <c r="A26" s="30"/>
      <c r="B26" s="8" t="s">
        <v>10</v>
      </c>
      <c r="C26" s="9">
        <f>C27-SUM(C11:C25)</f>
        <v>306</v>
      </c>
      <c r="D26" s="46">
        <f>C26/C27</f>
        <v>6.9293478260869568E-2</v>
      </c>
      <c r="E26" s="9">
        <f>E27-SUM(E11:E25)</f>
        <v>234</v>
      </c>
      <c r="F26" s="46">
        <f>E26/E27</f>
        <v>5.6782334384858045E-2</v>
      </c>
      <c r="G26" s="13">
        <f>C26/E26-1</f>
        <v>0.30769230769230771</v>
      </c>
    </row>
    <row r="27" spans="1:8" x14ac:dyDescent="0.25">
      <c r="A27" s="12"/>
      <c r="B27" s="10" t="s">
        <v>11</v>
      </c>
      <c r="C27" s="80">
        <v>4416</v>
      </c>
      <c r="D27" s="81">
        <v>1</v>
      </c>
      <c r="E27" s="82">
        <v>4121</v>
      </c>
      <c r="F27" s="83">
        <v>0.99999999999999911</v>
      </c>
      <c r="G27" s="27">
        <v>7.1584566852705755E-2</v>
      </c>
    </row>
    <row r="28" spans="1:8" x14ac:dyDescent="0.25">
      <c r="A28" s="21" t="s">
        <v>13</v>
      </c>
      <c r="H28" s="26"/>
    </row>
    <row r="29" spans="1:8" ht="13.5" customHeight="1" x14ac:dyDescent="0.25">
      <c r="A29" t="s">
        <v>56</v>
      </c>
    </row>
    <row r="30" spans="1:8" x14ac:dyDescent="0.25">
      <c r="A30" s="11" t="s">
        <v>55</v>
      </c>
    </row>
    <row r="49" spans="1:7" x14ac:dyDescent="0.25">
      <c r="A49" t="s">
        <v>28</v>
      </c>
    </row>
    <row r="50" spans="1:7" x14ac:dyDescent="0.25">
      <c r="A50" s="107" t="s">
        <v>38</v>
      </c>
      <c r="B50" s="107"/>
      <c r="C50" s="107"/>
      <c r="D50" s="107"/>
      <c r="E50" s="107"/>
      <c r="F50" s="107"/>
      <c r="G50" s="107"/>
    </row>
    <row r="51" spans="1:7" x14ac:dyDescent="0.25">
      <c r="A51" s="108" t="s">
        <v>39</v>
      </c>
      <c r="B51" s="108"/>
      <c r="C51" s="108"/>
      <c r="D51" s="108"/>
      <c r="E51" s="108"/>
      <c r="F51" s="108"/>
      <c r="G51" s="108"/>
    </row>
    <row r="52" spans="1:7" ht="15" customHeight="1" x14ac:dyDescent="0.25">
      <c r="A52" s="43"/>
      <c r="B52" s="43"/>
      <c r="C52" s="43"/>
      <c r="D52" s="43"/>
      <c r="E52" s="43"/>
      <c r="F52" s="43"/>
      <c r="G52" s="6" t="s">
        <v>12</v>
      </c>
    </row>
    <row r="53" spans="1:7" ht="14.45" customHeight="1" x14ac:dyDescent="0.25">
      <c r="A53" s="109" t="s">
        <v>0</v>
      </c>
      <c r="B53" s="111" t="s">
        <v>1</v>
      </c>
      <c r="C53" s="113" t="s">
        <v>124</v>
      </c>
      <c r="D53" s="114"/>
      <c r="E53" s="114"/>
      <c r="F53" s="114"/>
      <c r="G53" s="115"/>
    </row>
    <row r="54" spans="1:7" ht="15" customHeight="1" x14ac:dyDescent="0.25">
      <c r="A54" s="110"/>
      <c r="B54" s="112"/>
      <c r="C54" s="116" t="s">
        <v>125</v>
      </c>
      <c r="D54" s="117"/>
      <c r="E54" s="117"/>
      <c r="F54" s="117"/>
      <c r="G54" s="118"/>
    </row>
    <row r="55" spans="1:7" ht="15" customHeight="1" x14ac:dyDescent="0.25">
      <c r="A55" s="110"/>
      <c r="B55" s="110"/>
      <c r="C55" s="119">
        <v>2022</v>
      </c>
      <c r="D55" s="120"/>
      <c r="E55" s="119">
        <v>2021</v>
      </c>
      <c r="F55" s="120"/>
      <c r="G55" s="134" t="s">
        <v>3</v>
      </c>
    </row>
    <row r="56" spans="1:7" ht="15" customHeight="1" x14ac:dyDescent="0.25">
      <c r="A56" s="126" t="s">
        <v>4</v>
      </c>
      <c r="B56" s="126" t="s">
        <v>5</v>
      </c>
      <c r="C56" s="121"/>
      <c r="D56" s="122"/>
      <c r="E56" s="121"/>
      <c r="F56" s="122"/>
      <c r="G56" s="135"/>
    </row>
    <row r="57" spans="1:7" ht="15" customHeight="1" x14ac:dyDescent="0.25">
      <c r="A57" s="126"/>
      <c r="B57" s="126"/>
      <c r="C57" s="15" t="s">
        <v>6</v>
      </c>
      <c r="D57" s="37" t="s">
        <v>2</v>
      </c>
      <c r="E57" s="94" t="s">
        <v>6</v>
      </c>
      <c r="F57" s="37" t="s">
        <v>2</v>
      </c>
      <c r="G57" s="132" t="s">
        <v>7</v>
      </c>
    </row>
    <row r="58" spans="1:7" ht="15" customHeight="1" x14ac:dyDescent="0.25">
      <c r="A58" s="127"/>
      <c r="B58" s="127"/>
      <c r="C58" s="14" t="s">
        <v>8</v>
      </c>
      <c r="D58" s="95" t="s">
        <v>9</v>
      </c>
      <c r="E58" s="7" t="s">
        <v>8</v>
      </c>
      <c r="F58" s="95" t="s">
        <v>9</v>
      </c>
      <c r="G58" s="133"/>
    </row>
    <row r="59" spans="1:7" x14ac:dyDescent="0.25">
      <c r="A59" s="59">
        <v>1</v>
      </c>
      <c r="B59" s="60" t="s">
        <v>40</v>
      </c>
      <c r="C59" s="84">
        <v>1422</v>
      </c>
      <c r="D59" s="66">
        <v>0.39467110741049127</v>
      </c>
      <c r="E59" s="84">
        <v>1233</v>
      </c>
      <c r="F59" s="68">
        <v>0.39595375722543352</v>
      </c>
      <c r="G59" s="69">
        <v>0.15328467153284664</v>
      </c>
    </row>
    <row r="60" spans="1:7" x14ac:dyDescent="0.25">
      <c r="A60" s="61">
        <v>2</v>
      </c>
      <c r="B60" s="62" t="s">
        <v>41</v>
      </c>
      <c r="C60" s="85">
        <v>357</v>
      </c>
      <c r="D60" s="71">
        <v>9.9084096586178186E-2</v>
      </c>
      <c r="E60" s="85">
        <v>389</v>
      </c>
      <c r="F60" s="73">
        <v>0.12491971740526654</v>
      </c>
      <c r="G60" s="74">
        <v>-8.2262210796915203E-2</v>
      </c>
    </row>
    <row r="61" spans="1:7" x14ac:dyDescent="0.25">
      <c r="A61" s="61">
        <v>3</v>
      </c>
      <c r="B61" s="62" t="s">
        <v>46</v>
      </c>
      <c r="C61" s="85">
        <v>265</v>
      </c>
      <c r="D61" s="71">
        <v>7.3549819594782129E-2</v>
      </c>
      <c r="E61" s="85">
        <v>281</v>
      </c>
      <c r="F61" s="73">
        <v>9.023763648041104E-2</v>
      </c>
      <c r="G61" s="74">
        <v>-5.6939501779359469E-2</v>
      </c>
    </row>
    <row r="62" spans="1:7" x14ac:dyDescent="0.25">
      <c r="A62" s="61">
        <v>4</v>
      </c>
      <c r="B62" s="62" t="s">
        <v>43</v>
      </c>
      <c r="C62" s="85">
        <v>248</v>
      </c>
      <c r="D62" s="71">
        <v>6.8831529281154588E-2</v>
      </c>
      <c r="E62" s="85">
        <v>235</v>
      </c>
      <c r="F62" s="73">
        <v>7.5465639049454081E-2</v>
      </c>
      <c r="G62" s="74">
        <v>5.5319148936170182E-2</v>
      </c>
    </row>
    <row r="63" spans="1:7" x14ac:dyDescent="0.25">
      <c r="A63" s="63">
        <v>5</v>
      </c>
      <c r="B63" s="64" t="s">
        <v>44</v>
      </c>
      <c r="C63" s="86">
        <v>138</v>
      </c>
      <c r="D63" s="76">
        <v>3.8301415487094086E-2</v>
      </c>
      <c r="E63" s="86">
        <v>141</v>
      </c>
      <c r="F63" s="78">
        <v>4.527938342967245E-2</v>
      </c>
      <c r="G63" s="79">
        <v>-2.1276595744680882E-2</v>
      </c>
    </row>
    <row r="64" spans="1:7" x14ac:dyDescent="0.25">
      <c r="A64" s="59">
        <v>6</v>
      </c>
      <c r="B64" s="60" t="s">
        <v>42</v>
      </c>
      <c r="C64" s="84">
        <v>136</v>
      </c>
      <c r="D64" s="66">
        <v>3.7746322509020262E-2</v>
      </c>
      <c r="E64" s="84">
        <v>108</v>
      </c>
      <c r="F64" s="68">
        <v>3.4682080924855488E-2</v>
      </c>
      <c r="G64" s="69">
        <v>0.2592592592592593</v>
      </c>
    </row>
    <row r="65" spans="1:8" x14ac:dyDescent="0.25">
      <c r="A65" s="61">
        <v>7</v>
      </c>
      <c r="B65" s="62" t="s">
        <v>60</v>
      </c>
      <c r="C65" s="85">
        <v>125</v>
      </c>
      <c r="D65" s="71">
        <v>3.4693311129614213E-2</v>
      </c>
      <c r="E65" s="85">
        <v>129</v>
      </c>
      <c r="F65" s="73">
        <v>4.1425818882466284E-2</v>
      </c>
      <c r="G65" s="74">
        <v>-3.1007751937984551E-2</v>
      </c>
    </row>
    <row r="66" spans="1:8" x14ac:dyDescent="0.25">
      <c r="A66" s="61">
        <v>8</v>
      </c>
      <c r="B66" s="62" t="s">
        <v>47</v>
      </c>
      <c r="C66" s="85">
        <v>123</v>
      </c>
      <c r="D66" s="71">
        <v>3.4138218151540382E-2</v>
      </c>
      <c r="E66" s="85">
        <v>56</v>
      </c>
      <c r="F66" s="73">
        <v>1.7983301220295438E-2</v>
      </c>
      <c r="G66" s="74">
        <v>1.1964285714285716</v>
      </c>
    </row>
    <row r="67" spans="1:8" x14ac:dyDescent="0.25">
      <c r="A67" s="61">
        <v>9</v>
      </c>
      <c r="B67" s="62" t="s">
        <v>45</v>
      </c>
      <c r="C67" s="85">
        <v>110</v>
      </c>
      <c r="D67" s="71">
        <v>3.0530113794060506E-2</v>
      </c>
      <c r="E67" s="85">
        <v>120</v>
      </c>
      <c r="F67" s="73">
        <v>3.8535645472061654E-2</v>
      </c>
      <c r="G67" s="74">
        <v>-8.333333333333337E-2</v>
      </c>
    </row>
    <row r="68" spans="1:8" x14ac:dyDescent="0.25">
      <c r="A68" s="63">
        <v>10</v>
      </c>
      <c r="B68" s="64" t="s">
        <v>48</v>
      </c>
      <c r="C68" s="86">
        <v>87</v>
      </c>
      <c r="D68" s="76">
        <v>2.4146544546211492E-2</v>
      </c>
      <c r="E68" s="86">
        <v>86</v>
      </c>
      <c r="F68" s="78">
        <v>2.7617212588310854E-2</v>
      </c>
      <c r="G68" s="79">
        <v>1.1627906976744207E-2</v>
      </c>
    </row>
    <row r="69" spans="1:8" x14ac:dyDescent="0.25">
      <c r="A69" s="59">
        <v>11</v>
      </c>
      <c r="B69" s="60" t="s">
        <v>96</v>
      </c>
      <c r="C69" s="84">
        <v>86</v>
      </c>
      <c r="D69" s="66">
        <v>2.3868998057174576E-2</v>
      </c>
      <c r="E69" s="84">
        <v>31</v>
      </c>
      <c r="F69" s="68">
        <v>9.9550417469492607E-3</v>
      </c>
      <c r="G69" s="69">
        <v>1.774193548387097</v>
      </c>
    </row>
    <row r="70" spans="1:8" x14ac:dyDescent="0.25">
      <c r="A70" s="61">
        <v>12</v>
      </c>
      <c r="B70" s="62" t="s">
        <v>110</v>
      </c>
      <c r="C70" s="85">
        <v>72</v>
      </c>
      <c r="D70" s="71">
        <v>1.9983347210657785E-2</v>
      </c>
      <c r="E70" s="85">
        <v>47</v>
      </c>
      <c r="F70" s="73">
        <v>1.5093127809890815E-2</v>
      </c>
      <c r="G70" s="74">
        <v>0.53191489361702127</v>
      </c>
    </row>
    <row r="71" spans="1:8" x14ac:dyDescent="0.25">
      <c r="A71" s="61">
        <v>13</v>
      </c>
      <c r="B71" s="62" t="s">
        <v>67</v>
      </c>
      <c r="C71" s="85">
        <v>64</v>
      </c>
      <c r="D71" s="71">
        <v>1.7762975298362477E-2</v>
      </c>
      <c r="E71" s="85">
        <v>5</v>
      </c>
      <c r="F71" s="73">
        <v>1.6056518946692357E-3</v>
      </c>
      <c r="G71" s="74">
        <v>11.8</v>
      </c>
    </row>
    <row r="72" spans="1:8" x14ac:dyDescent="0.25">
      <c r="A72" s="61">
        <v>14</v>
      </c>
      <c r="B72" s="62" t="s">
        <v>97</v>
      </c>
      <c r="C72" s="85">
        <v>60</v>
      </c>
      <c r="D72" s="71">
        <v>1.665278934221482E-2</v>
      </c>
      <c r="E72" s="85">
        <v>44</v>
      </c>
      <c r="F72" s="73">
        <v>1.4129736673089274E-2</v>
      </c>
      <c r="G72" s="74">
        <v>0.36363636363636354</v>
      </c>
    </row>
    <row r="73" spans="1:8" x14ac:dyDescent="0.25">
      <c r="A73" s="63">
        <v>15</v>
      </c>
      <c r="B73" s="64" t="s">
        <v>92</v>
      </c>
      <c r="C73" s="86">
        <v>44</v>
      </c>
      <c r="D73" s="76">
        <v>1.2212045517624202E-2</v>
      </c>
      <c r="E73" s="86">
        <v>25</v>
      </c>
      <c r="F73" s="78">
        <v>8.0282594733461794E-3</v>
      </c>
      <c r="G73" s="79">
        <v>0.76</v>
      </c>
    </row>
    <row r="74" spans="1:8" ht="15" hidden="1" customHeight="1" x14ac:dyDescent="0.25">
      <c r="A74" s="25"/>
      <c r="B74" s="8"/>
      <c r="C74" s="38"/>
      <c r="D74" s="40"/>
      <c r="E74" s="38"/>
      <c r="F74" s="42"/>
      <c r="G74" s="32"/>
    </row>
    <row r="75" spans="1:8" x14ac:dyDescent="0.25">
      <c r="A75" s="30"/>
      <c r="B75" s="29" t="s">
        <v>10</v>
      </c>
      <c r="C75" s="41">
        <f>C76-SUM(C59:C73)</f>
        <v>266</v>
      </c>
      <c r="D75" s="45">
        <f>C75/C76</f>
        <v>7.382736608381904E-2</v>
      </c>
      <c r="E75" s="41">
        <f>E76-SUM(E59:E73)</f>
        <v>184</v>
      </c>
      <c r="F75" s="45">
        <f>E75/E76</f>
        <v>5.9087989723827873E-2</v>
      </c>
      <c r="G75" s="36">
        <f>C75/E75-1</f>
        <v>0.44565217391304346</v>
      </c>
    </row>
    <row r="76" spans="1:8" x14ac:dyDescent="0.25">
      <c r="A76" s="12"/>
      <c r="B76" s="10" t="s">
        <v>11</v>
      </c>
      <c r="C76" s="39">
        <v>3603</v>
      </c>
      <c r="D76" s="81">
        <v>1</v>
      </c>
      <c r="E76" s="39">
        <v>3114</v>
      </c>
      <c r="F76" s="83">
        <v>1.0000000000000009</v>
      </c>
      <c r="G76" s="27">
        <v>0.15703275529865124</v>
      </c>
    </row>
    <row r="77" spans="1:8" x14ac:dyDescent="0.25">
      <c r="A77" s="103" t="s">
        <v>13</v>
      </c>
      <c r="H77" s="26"/>
    </row>
    <row r="78" spans="1:8" x14ac:dyDescent="0.25">
      <c r="A78" t="s">
        <v>56</v>
      </c>
    </row>
    <row r="79" spans="1:8" x14ac:dyDescent="0.25">
      <c r="A79" s="11" t="s">
        <v>55</v>
      </c>
    </row>
    <row r="80" spans="1:8" x14ac:dyDescent="0.25">
      <c r="A80" s="23"/>
    </row>
    <row r="81" spans="1:1" x14ac:dyDescent="0.25">
      <c r="A81" s="11"/>
    </row>
  </sheetData>
  <mergeCells count="24">
    <mergeCell ref="A2:G2"/>
    <mergeCell ref="A3:G3"/>
    <mergeCell ref="A5:A7"/>
    <mergeCell ref="B5:B7"/>
    <mergeCell ref="C5:G5"/>
    <mergeCell ref="C6:G6"/>
    <mergeCell ref="G7:G8"/>
    <mergeCell ref="A8:A10"/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</mergeCells>
  <conditionalFormatting sqref="G74:G75 G26">
    <cfRule type="cellIs" dxfId="19" priority="42" operator="lessThan">
      <formula>0</formula>
    </cfRule>
  </conditionalFormatting>
  <conditionalFormatting sqref="C74:G74">
    <cfRule type="cellIs" dxfId="18" priority="41" operator="equal">
      <formula>0</formula>
    </cfRule>
  </conditionalFormatting>
  <conditionalFormatting sqref="G11:G15">
    <cfRule type="cellIs" dxfId="17" priority="10" operator="lessThan">
      <formula>0</formula>
    </cfRule>
  </conditionalFormatting>
  <conditionalFormatting sqref="G16:G25">
    <cfRule type="cellIs" dxfId="16" priority="9" operator="lessThan">
      <formula>0</formula>
    </cfRule>
  </conditionalFormatting>
  <conditionalFormatting sqref="C11:G25">
    <cfRule type="cellIs" dxfId="15" priority="8" operator="equal">
      <formula>0</formula>
    </cfRule>
  </conditionalFormatting>
  <conditionalFormatting sqref="G27">
    <cfRule type="cellIs" dxfId="14" priority="7" operator="lessThan">
      <formula>0</formula>
    </cfRule>
  </conditionalFormatting>
  <conditionalFormatting sqref="G59:G63">
    <cfRule type="cellIs" dxfId="13" priority="6" operator="lessThan">
      <formula>0</formula>
    </cfRule>
  </conditionalFormatting>
  <conditionalFormatting sqref="G64:G73">
    <cfRule type="cellIs" dxfId="12" priority="5" operator="lessThan">
      <formula>0</formula>
    </cfRule>
  </conditionalFormatting>
  <conditionalFormatting sqref="D59:D73 F59:G73">
    <cfRule type="cellIs" dxfId="11" priority="4" operator="equal">
      <formula>0</formula>
    </cfRule>
  </conditionalFormatting>
  <conditionalFormatting sqref="C59:C73">
    <cfRule type="cellIs" dxfId="10" priority="3" operator="equal">
      <formula>0</formula>
    </cfRule>
  </conditionalFormatting>
  <conditionalFormatting sqref="E59:E73">
    <cfRule type="cellIs" dxfId="9" priority="2" operator="equal">
      <formula>0</formula>
    </cfRule>
  </conditionalFormatting>
  <conditionalFormatting sqref="G76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7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F16" sqref="F16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7" x14ac:dyDescent="0.25">
      <c r="A1" t="s">
        <v>28</v>
      </c>
      <c r="G1" s="44">
        <v>44749</v>
      </c>
    </row>
    <row r="2" spans="1:7" x14ac:dyDescent="0.25">
      <c r="A2" s="107" t="s">
        <v>38</v>
      </c>
      <c r="B2" s="107"/>
      <c r="C2" s="107"/>
      <c r="D2" s="107"/>
      <c r="E2" s="107"/>
      <c r="F2" s="107"/>
      <c r="G2" s="107"/>
    </row>
    <row r="3" spans="1:7" x14ac:dyDescent="0.25">
      <c r="A3" s="108" t="s">
        <v>39</v>
      </c>
      <c r="B3" s="108"/>
      <c r="C3" s="108"/>
      <c r="D3" s="108"/>
      <c r="E3" s="108"/>
      <c r="F3" s="108"/>
      <c r="G3" s="108"/>
    </row>
    <row r="4" spans="1:7" ht="15" customHeight="1" x14ac:dyDescent="0.25">
      <c r="A4" s="93"/>
      <c r="B4" s="93"/>
      <c r="C4" s="93"/>
      <c r="D4" s="93"/>
      <c r="E4" s="93"/>
      <c r="F4" s="93"/>
      <c r="G4" s="6" t="s">
        <v>12</v>
      </c>
    </row>
    <row r="5" spans="1:7" ht="14.45" customHeight="1" x14ac:dyDescent="0.25">
      <c r="A5" s="109" t="s">
        <v>0</v>
      </c>
      <c r="B5" s="111" t="s">
        <v>1</v>
      </c>
      <c r="C5" s="113" t="s">
        <v>131</v>
      </c>
      <c r="D5" s="114"/>
      <c r="E5" s="114"/>
      <c r="F5" s="114"/>
      <c r="G5" s="115"/>
    </row>
    <row r="6" spans="1:7" ht="15" customHeight="1" x14ac:dyDescent="0.25">
      <c r="A6" s="110"/>
      <c r="B6" s="112"/>
      <c r="C6" s="116" t="s">
        <v>132</v>
      </c>
      <c r="D6" s="117"/>
      <c r="E6" s="117"/>
      <c r="F6" s="117"/>
      <c r="G6" s="118"/>
    </row>
    <row r="7" spans="1:7" ht="15" customHeight="1" x14ac:dyDescent="0.25">
      <c r="A7" s="110"/>
      <c r="B7" s="110"/>
      <c r="C7" s="119">
        <v>2022</v>
      </c>
      <c r="D7" s="120"/>
      <c r="E7" s="123">
        <v>2021</v>
      </c>
      <c r="F7" s="120"/>
      <c r="G7" s="125" t="s">
        <v>3</v>
      </c>
    </row>
    <row r="8" spans="1:7" ht="15" customHeight="1" x14ac:dyDescent="0.25">
      <c r="A8" s="126" t="s">
        <v>4</v>
      </c>
      <c r="B8" s="126" t="s">
        <v>5</v>
      </c>
      <c r="C8" s="121"/>
      <c r="D8" s="122"/>
      <c r="E8" s="124"/>
      <c r="F8" s="122"/>
      <c r="G8" s="125"/>
    </row>
    <row r="9" spans="1:7" ht="15" customHeight="1" x14ac:dyDescent="0.25">
      <c r="A9" s="126"/>
      <c r="B9" s="126"/>
      <c r="C9" s="15" t="s">
        <v>6</v>
      </c>
      <c r="D9" s="37" t="s">
        <v>2</v>
      </c>
      <c r="E9" s="96" t="s">
        <v>6</v>
      </c>
      <c r="F9" s="37" t="s">
        <v>2</v>
      </c>
      <c r="G9" s="128" t="s">
        <v>7</v>
      </c>
    </row>
    <row r="10" spans="1:7" ht="15" customHeight="1" x14ac:dyDescent="0.25">
      <c r="A10" s="127"/>
      <c r="B10" s="127"/>
      <c r="C10" s="14" t="s">
        <v>8</v>
      </c>
      <c r="D10" s="97" t="s">
        <v>9</v>
      </c>
      <c r="E10" s="7" t="s">
        <v>8</v>
      </c>
      <c r="F10" s="97" t="s">
        <v>9</v>
      </c>
      <c r="G10" s="129"/>
    </row>
    <row r="11" spans="1:7" x14ac:dyDescent="0.25">
      <c r="A11" s="59">
        <v>1</v>
      </c>
      <c r="B11" s="60" t="s">
        <v>40</v>
      </c>
      <c r="C11" s="84">
        <v>953</v>
      </c>
      <c r="D11" s="66">
        <v>0.16966352145273278</v>
      </c>
      <c r="E11" s="84">
        <v>1247</v>
      </c>
      <c r="F11" s="68">
        <v>0.19202340622112721</v>
      </c>
      <c r="G11" s="69">
        <v>-0.23576583801122697</v>
      </c>
    </row>
    <row r="12" spans="1:7" x14ac:dyDescent="0.25">
      <c r="A12" s="61">
        <v>2</v>
      </c>
      <c r="B12" s="62" t="s">
        <v>41</v>
      </c>
      <c r="C12" s="85">
        <v>763</v>
      </c>
      <c r="D12" s="71">
        <v>0.13583763574862026</v>
      </c>
      <c r="E12" s="85">
        <v>660</v>
      </c>
      <c r="F12" s="73">
        <v>0.10163227594702802</v>
      </c>
      <c r="G12" s="74">
        <v>0.15606060606060601</v>
      </c>
    </row>
    <row r="13" spans="1:7" x14ac:dyDescent="0.25">
      <c r="A13" s="61">
        <v>3</v>
      </c>
      <c r="B13" s="62" t="s">
        <v>46</v>
      </c>
      <c r="C13" s="85">
        <v>533</v>
      </c>
      <c r="D13" s="71">
        <v>9.4890510948905105E-2</v>
      </c>
      <c r="E13" s="85">
        <v>724</v>
      </c>
      <c r="F13" s="73">
        <v>0.11148752694795196</v>
      </c>
      <c r="G13" s="74">
        <v>-0.26381215469613262</v>
      </c>
    </row>
    <row r="14" spans="1:7" x14ac:dyDescent="0.25">
      <c r="A14" s="61">
        <v>4</v>
      </c>
      <c r="B14" s="62" t="s">
        <v>44</v>
      </c>
      <c r="C14" s="85">
        <v>488</v>
      </c>
      <c r="D14" s="71">
        <v>8.6879116966352143E-2</v>
      </c>
      <c r="E14" s="85">
        <v>654</v>
      </c>
      <c r="F14" s="73">
        <v>0.10070834616569141</v>
      </c>
      <c r="G14" s="74">
        <v>-0.25382262996941896</v>
      </c>
    </row>
    <row r="15" spans="1:7" x14ac:dyDescent="0.25">
      <c r="A15" s="63">
        <v>5</v>
      </c>
      <c r="B15" s="64" t="s">
        <v>43</v>
      </c>
      <c r="C15" s="86">
        <v>469</v>
      </c>
      <c r="D15" s="76">
        <v>8.3496528395940892E-2</v>
      </c>
      <c r="E15" s="86">
        <v>490</v>
      </c>
      <c r="F15" s="78">
        <v>7.5454265475823831E-2</v>
      </c>
      <c r="G15" s="79">
        <v>-4.2857142857142816E-2</v>
      </c>
    </row>
    <row r="16" spans="1:7" x14ac:dyDescent="0.25">
      <c r="A16" s="59">
        <v>6</v>
      </c>
      <c r="B16" s="60" t="s">
        <v>60</v>
      </c>
      <c r="C16" s="84">
        <v>368</v>
      </c>
      <c r="D16" s="66">
        <v>6.5515399679544242E-2</v>
      </c>
      <c r="E16" s="84">
        <v>339</v>
      </c>
      <c r="F16" s="68">
        <v>5.2202032645518939E-2</v>
      </c>
      <c r="G16" s="69">
        <v>8.5545722713864292E-2</v>
      </c>
    </row>
    <row r="17" spans="1:8" x14ac:dyDescent="0.25">
      <c r="A17" s="61">
        <v>7</v>
      </c>
      <c r="B17" s="62" t="s">
        <v>42</v>
      </c>
      <c r="C17" s="85">
        <v>335</v>
      </c>
      <c r="D17" s="71">
        <v>5.9640377425672068E-2</v>
      </c>
      <c r="E17" s="85">
        <v>513</v>
      </c>
      <c r="F17" s="73">
        <v>7.8995996304280877E-2</v>
      </c>
      <c r="G17" s="74">
        <v>-0.34697855750487328</v>
      </c>
    </row>
    <row r="18" spans="1:8" x14ac:dyDescent="0.25">
      <c r="A18" s="61">
        <v>8</v>
      </c>
      <c r="B18" s="62" t="s">
        <v>47</v>
      </c>
      <c r="C18" s="85">
        <v>273</v>
      </c>
      <c r="D18" s="71">
        <v>4.8602456827487983E-2</v>
      </c>
      <c r="E18" s="85">
        <v>250</v>
      </c>
      <c r="F18" s="73">
        <v>3.8497074222359103E-2</v>
      </c>
      <c r="G18" s="74">
        <v>9.2000000000000082E-2</v>
      </c>
    </row>
    <row r="19" spans="1:8" x14ac:dyDescent="0.25">
      <c r="A19" s="61">
        <v>9</v>
      </c>
      <c r="B19" s="62" t="s">
        <v>45</v>
      </c>
      <c r="C19" s="85">
        <v>238</v>
      </c>
      <c r="D19" s="71">
        <v>4.2371372618835675E-2</v>
      </c>
      <c r="E19" s="85">
        <v>263</v>
      </c>
      <c r="F19" s="73">
        <v>4.0498922081921775E-2</v>
      </c>
      <c r="G19" s="74">
        <v>-9.5057034220532355E-2</v>
      </c>
    </row>
    <row r="20" spans="1:8" x14ac:dyDescent="0.25">
      <c r="A20" s="63">
        <v>10</v>
      </c>
      <c r="B20" s="64" t="s">
        <v>48</v>
      </c>
      <c r="C20" s="86">
        <v>207</v>
      </c>
      <c r="D20" s="76">
        <v>3.6852412319743635E-2</v>
      </c>
      <c r="E20" s="86">
        <v>245</v>
      </c>
      <c r="F20" s="78">
        <v>3.7727132737911916E-2</v>
      </c>
      <c r="G20" s="79">
        <v>-0.1551020408163265</v>
      </c>
    </row>
    <row r="21" spans="1:8" x14ac:dyDescent="0.25">
      <c r="A21" s="59">
        <v>11</v>
      </c>
      <c r="B21" s="60" t="s">
        <v>96</v>
      </c>
      <c r="C21" s="84">
        <v>185</v>
      </c>
      <c r="D21" s="66">
        <v>3.2935730817162188E-2</v>
      </c>
      <c r="E21" s="84">
        <v>177</v>
      </c>
      <c r="F21" s="68">
        <v>2.7255928549430243E-2</v>
      </c>
      <c r="G21" s="69">
        <v>4.5197740112994378E-2</v>
      </c>
    </row>
    <row r="22" spans="1:8" x14ac:dyDescent="0.25">
      <c r="A22" s="61">
        <v>12</v>
      </c>
      <c r="B22" s="62" t="s">
        <v>97</v>
      </c>
      <c r="C22" s="85">
        <v>158</v>
      </c>
      <c r="D22" s="71">
        <v>2.8128894427630408E-2</v>
      </c>
      <c r="E22" s="85">
        <v>129</v>
      </c>
      <c r="F22" s="73">
        <v>1.9864490298737297E-2</v>
      </c>
      <c r="G22" s="74">
        <v>0.22480620155038755</v>
      </c>
    </row>
    <row r="23" spans="1:8" x14ac:dyDescent="0.25">
      <c r="A23" s="61">
        <v>13</v>
      </c>
      <c r="B23" s="62" t="s">
        <v>67</v>
      </c>
      <c r="C23" s="85">
        <v>146</v>
      </c>
      <c r="D23" s="71">
        <v>2.5992522698949617E-2</v>
      </c>
      <c r="E23" s="85">
        <v>160</v>
      </c>
      <c r="F23" s="73">
        <v>2.4638127502309825E-2</v>
      </c>
      <c r="G23" s="74">
        <v>-8.7500000000000022E-2</v>
      </c>
    </row>
    <row r="24" spans="1:8" x14ac:dyDescent="0.25">
      <c r="A24" s="61">
        <v>14</v>
      </c>
      <c r="B24" s="62" t="s">
        <v>110</v>
      </c>
      <c r="C24" s="85">
        <v>125</v>
      </c>
      <c r="D24" s="71">
        <v>2.2253872173758234E-2</v>
      </c>
      <c r="E24" s="85">
        <v>165</v>
      </c>
      <c r="F24" s="73">
        <v>2.5408068986757005E-2</v>
      </c>
      <c r="G24" s="74">
        <v>-0.24242424242424243</v>
      </c>
    </row>
    <row r="25" spans="1:8" x14ac:dyDescent="0.25">
      <c r="A25" s="63">
        <v>15</v>
      </c>
      <c r="B25" s="64" t="s">
        <v>92</v>
      </c>
      <c r="C25" s="86">
        <v>62</v>
      </c>
      <c r="D25" s="76">
        <v>1.1037920598184084E-2</v>
      </c>
      <c r="E25" s="86">
        <v>214</v>
      </c>
      <c r="F25" s="78">
        <v>3.2953495534339391E-2</v>
      </c>
      <c r="G25" s="79">
        <v>-0.71028037383177578</v>
      </c>
    </row>
    <row r="26" spans="1:8" hidden="1" x14ac:dyDescent="0.25">
      <c r="A26" s="25"/>
      <c r="B26" s="8"/>
      <c r="C26" s="38"/>
      <c r="D26" s="40"/>
      <c r="E26" s="38"/>
      <c r="F26" s="42"/>
      <c r="G26" s="32"/>
    </row>
    <row r="27" spans="1:8" x14ac:dyDescent="0.25">
      <c r="A27" s="30"/>
      <c r="B27" s="29" t="s">
        <v>10</v>
      </c>
      <c r="C27" s="41">
        <f>C28-SUM(C11:C25)</f>
        <v>314</v>
      </c>
      <c r="D27" s="45">
        <f>C27/C28</f>
        <v>5.5901726900480682E-2</v>
      </c>
      <c r="E27" s="41">
        <f>E28-SUM(E11:E25)</f>
        <v>264</v>
      </c>
      <c r="F27" s="45">
        <f>E27/E28</f>
        <v>4.0652910378811212E-2</v>
      </c>
      <c r="G27" s="36">
        <f>C27/E27-1</f>
        <v>0.18939393939393945</v>
      </c>
    </row>
    <row r="28" spans="1:8" x14ac:dyDescent="0.25">
      <c r="A28" s="12"/>
      <c r="B28" s="10" t="s">
        <v>11</v>
      </c>
      <c r="C28" s="39">
        <v>5617</v>
      </c>
      <c r="D28" s="81">
        <v>1</v>
      </c>
      <c r="E28" s="39">
        <v>6494</v>
      </c>
      <c r="F28" s="83">
        <v>1</v>
      </c>
      <c r="G28" s="27">
        <v>-0.13504773637203571</v>
      </c>
    </row>
    <row r="29" spans="1:8" x14ac:dyDescent="0.25">
      <c r="A29" s="22" t="s">
        <v>98</v>
      </c>
      <c r="H29" s="26"/>
    </row>
    <row r="30" spans="1:8" x14ac:dyDescent="0.25">
      <c r="A30" s="24" t="s">
        <v>49</v>
      </c>
    </row>
    <row r="31" spans="1:8" x14ac:dyDescent="0.25">
      <c r="A31" t="s">
        <v>56</v>
      </c>
    </row>
    <row r="32" spans="1:8" x14ac:dyDescent="0.25">
      <c r="A32" s="23" t="s">
        <v>99</v>
      </c>
    </row>
    <row r="33" spans="1:1" x14ac:dyDescent="0.25">
      <c r="A33" s="11" t="s">
        <v>55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G26:G27">
    <cfRule type="cellIs" dxfId="7" priority="12" operator="lessThan">
      <formula>0</formula>
    </cfRule>
  </conditionalFormatting>
  <conditionalFormatting sqref="C26:G26">
    <cfRule type="cellIs" dxfId="6" priority="11" operator="equal">
      <formula>0</formula>
    </cfRule>
  </conditionalFormatting>
  <conditionalFormatting sqref="G11:G15">
    <cfRule type="cellIs" dxfId="5" priority="6" operator="lessThan">
      <formula>0</formula>
    </cfRule>
  </conditionalFormatting>
  <conditionalFormatting sqref="G16:G25">
    <cfRule type="cellIs" dxfId="4" priority="5" operator="lessThan">
      <formula>0</formula>
    </cfRule>
  </conditionalFormatting>
  <conditionalFormatting sqref="D11:D25 F11:G25">
    <cfRule type="cellIs" dxfId="3" priority="4" operator="equal">
      <formula>0</formula>
    </cfRule>
  </conditionalFormatting>
  <conditionalFormatting sqref="C11:C25">
    <cfRule type="cellIs" dxfId="2" priority="3" operator="equal">
      <formula>0</formula>
    </cfRule>
  </conditionalFormatting>
  <conditionalFormatting sqref="E11:E25">
    <cfRule type="cellIs" dxfId="1" priority="2" operator="equal">
      <formula>0</formula>
    </cfRule>
  </conditionalFormatting>
  <conditionalFormatting sqref="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2015-05-08T08:54:12Z</cp:lastPrinted>
  <dcterms:created xsi:type="dcterms:W3CDTF">2011-02-21T10:08:17Z</dcterms:created>
  <dcterms:modified xsi:type="dcterms:W3CDTF">2022-07-07T10:04:04Z</dcterms:modified>
</cp:coreProperties>
</file>