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5\PiN\"/>
    </mc:Choice>
  </mc:AlternateContent>
  <xr:revisionPtr revIDLastSave="0" documentId="13_ncr:1_{803DD740-608C-4784-A73F-D8FDEF552EA9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9" l="1"/>
  <c r="F27" i="19" s="1"/>
  <c r="C27" i="19"/>
  <c r="G27" i="19" s="1"/>
  <c r="C26" i="15"/>
  <c r="D26" i="15" s="1"/>
  <c r="E26" i="15"/>
  <c r="F26" i="15" s="1"/>
  <c r="D27" i="19" l="1"/>
  <c r="G26" i="15"/>
  <c r="C31" i="13"/>
  <c r="E31" i="13" l="1"/>
  <c r="F31" i="13" s="1"/>
  <c r="E75" i="15"/>
  <c r="F75" i="15" s="1"/>
  <c r="C75" i="15"/>
  <c r="D75" i="15" s="1"/>
  <c r="E31" i="12"/>
  <c r="F31" i="12" s="1"/>
  <c r="C31" i="12"/>
  <c r="E31" i="14"/>
  <c r="F31" i="14" s="1"/>
  <c r="C31" i="14"/>
  <c r="D31" i="13"/>
  <c r="G31" i="12" l="1"/>
  <c r="G31" i="14"/>
  <c r="G31" i="13"/>
  <c r="D31" i="14"/>
  <c r="G75" i="15"/>
  <c r="D31" i="12"/>
</calcChain>
</file>

<file path=xl/sharedStrings.xml><?xml version="1.0" encoding="utf-8"?>
<sst xmlns="http://schemas.openxmlformats.org/spreadsheetml/2006/main" count="298" uniqueCount="133">
  <si>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</si>
  <si>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</si>
  <si>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</si>
  <si>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</si>
  <si>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</si>
  <si>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</si>
  <si>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</si>
  <si>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</si>
  <si>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</si>
  <si>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</si>
  <si>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</si>
  <si>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</si>
  <si>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</si>
  <si>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</si>
  <si>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</si>
  <si>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</si>
  <si>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</si>
  <si>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</si>
  <si>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</si>
  <si>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</si>
  <si>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</si>
  <si>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</si>
  <si>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</si>
  <si>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</si>
  <si>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</si>
  <si>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</si>
  <si>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</si>
  <si>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</si>
  <si>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</si>
  <si>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</si>
  <si>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</si>
  <si>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</si>
  <si>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</si>
  <si>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</si>
  <si>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</si>
  <si>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</si>
  <si>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</si>
  <si>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</si>
  <si>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</si>
  <si>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</si>
  <si>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</si>
  <si>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</si>
  <si>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</si>
  <si>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</si>
  <si>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</si>
  <si>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</si>
  <si>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</si>
  <si>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</si>
  <si>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</si>
  <si>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</si>
  <si>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</si>
  <si>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</si>
  <si>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</si>
  <si>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</si>
  <si>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</si>
  <si>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</si>
  <si>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</si>
  <si>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</si>
  <si>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</si>
  <si>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</si>
  <si>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</si>
  <si>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</si>
  <si>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</si>
  <si>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SYLAND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</si>
  <si>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</si>
  <si>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</si>
  <si>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</si>
  <si>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</si>
  <si>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</si>
  <si>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</si>
  <si>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</si>
  <si>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</si>
  <si>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</si>
  <si>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</si>
  <si>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</si>
  <si>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</si>
  <si>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</si>
  <si>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</si>
  <si>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</si>
  <si>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</si>
  <si>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</si>
  <si>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</si>
  <si>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</si>
  <si>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</si>
  <si>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</si>
  <si>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</si>
  <si>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</si>
  <si>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</si>
  <si>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MHS</t>
  </si>
  <si>
    <t>CARRO</t>
  </si>
  <si>
    <t>GNIOTPOL</t>
  </si>
  <si>
    <t>BENALU</t>
  </si>
  <si>
    <t>ARBOS</t>
  </si>
  <si>
    <t>PRZYCZEPY, DMC&gt;3.5T</t>
  </si>
  <si>
    <t>NACZEPY, DMC&gt;3.5T</t>
  </si>
  <si>
    <t>FFB FELDBINDER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</si>
  <si>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</si>
  <si>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</si>
  <si>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</si>
  <si>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</si>
  <si>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CHEREAU</t>
  </si>
  <si>
    <t>TEMARED</t>
  </si>
  <si>
    <t>D-TEC</t>
  </si>
  <si>
    <t>LAMBERET</t>
  </si>
  <si>
    <t>SPAWLINE</t>
  </si>
  <si>
    <t>K.T.S. SUSKI</t>
  </si>
  <si>
    <t>REDOS</t>
  </si>
  <si>
    <t>MEILLER-KIPPER</t>
  </si>
  <si>
    <t>FRACHT</t>
  </si>
  <si>
    <t>STIM</t>
  </si>
  <si>
    <t>LOVOL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</si>
  <si>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</si>
  <si>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</si>
  <si>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</si>
  <si>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</si>
  <si>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</si>
  <si>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</si>
  <si>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</si>
  <si>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</si>
  <si>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</si>
  <si>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</si>
  <si>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GOMAR</t>
  </si>
  <si>
    <t>TECHMONT</t>
  </si>
  <si>
    <t>BBC</t>
  </si>
  <si>
    <t>Rok narastająco Styczeń - Kwiecień</t>
  </si>
  <si>
    <t>YTD January - April</t>
  </si>
  <si>
    <t>CIMC</t>
  </si>
  <si>
    <t>2022
Maj</t>
  </si>
  <si>
    <t>2021
Maj</t>
  </si>
  <si>
    <t>2022
Sty - Maj</t>
  </si>
  <si>
    <t>2021
Sty - Maj</t>
  </si>
  <si>
    <t>Rok narastająco Styczeń - Maj</t>
  </si>
  <si>
    <t>YTD January -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</si>
</sst>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Fill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6" xfId="5" applyNumberFormat="1" applyFont="1" applyFill="1" applyBorder="1" applyAlignment="1">
      <alignment vertical="center"/>
    </xf>
    <xf numFmtId="0" fontId="3" fillId="0" borderId="7" xfId="5" applyNumberFormat="1" applyFont="1" applyFill="1" applyBorder="1" applyAlignment="1">
      <alignment vertical="center"/>
    </xf>
    <xf numFmtId="0" fontId="4" fillId="2" borderId="3" xfId="5" applyNumberFormat="1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5" fontId="3" fillId="0" borderId="17" xfId="9" applyNumberFormat="1" applyFont="1" applyFill="1" applyBorder="1" applyAlignment="1">
      <alignment vertical="center"/>
    </xf>
    <xf numFmtId="0" fontId="3" fillId="0" borderId="6" xfId="5" applyFont="1" applyFill="1" applyBorder="1"/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Fill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 indent="1"/>
    </xf>
    <xf numFmtId="0" fontId="2" fillId="0" borderId="0" xfId="5" applyFont="1" applyFill="1"/>
    <xf numFmtId="0" fontId="17" fillId="0" borderId="0" xfId="5" applyFont="1" applyFill="1"/>
    <xf numFmtId="0" fontId="18" fillId="0" borderId="0" xfId="0" applyFont="1"/>
    <xf numFmtId="0" fontId="3" fillId="0" borderId="7" xfId="5" applyFont="1" applyFill="1" applyBorder="1" applyAlignment="1">
      <alignment horizontal="center" vertical="center"/>
    </xf>
    <xf numFmtId="0" fontId="2" fillId="0" borderId="0" xfId="5" applyFont="1" applyFill="1" applyBorder="1"/>
    <xf numFmtId="165" fontId="4" fillId="2" borderId="6" xfId="5" applyNumberFormat="1" applyFont="1" applyFill="1" applyBorder="1" applyAlignment="1">
      <alignment vertical="center"/>
    </xf>
    <xf numFmtId="166" fontId="0" fillId="0" borderId="0" xfId="0" applyNumberFormat="1"/>
    <xf numFmtId="0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/>
    <xf numFmtId="0" fontId="3" fillId="0" borderId="1" xfId="5" applyNumberFormat="1" applyFont="1" applyFill="1" applyBorder="1" applyAlignment="1">
      <alignment vertical="center"/>
    </xf>
    <xf numFmtId="165" fontId="3" fillId="0" borderId="3" xfId="9" applyNumberFormat="1" applyFont="1" applyFill="1" applyBorder="1" applyAlignment="1">
      <alignment vertical="center"/>
    </xf>
    <xf numFmtId="0" fontId="3" fillId="0" borderId="16" xfId="5" applyFont="1" applyFill="1" applyBorder="1" applyAlignment="1">
      <alignment horizontal="right" vertical="center"/>
    </xf>
    <xf numFmtId="0" fontId="0" fillId="0" borderId="0" xfId="0" applyFill="1"/>
    <xf numFmtId="0" fontId="19" fillId="0" borderId="0" xfId="5" applyFont="1" applyFill="1" applyBorder="1" applyAlignment="1">
      <alignment vertical="center"/>
    </xf>
    <xf numFmtId="165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Fill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5" fontId="3" fillId="0" borderId="11" xfId="9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165" fontId="3" fillId="0" borderId="4" xfId="9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65" fontId="3" fillId="0" borderId="13" xfId="12" applyNumberFormat="1" applyFont="1" applyFill="1" applyBorder="1" applyAlignment="1">
      <alignment vertical="center"/>
    </xf>
    <xf numFmtId="165" fontId="3" fillId="0" borderId="11" xfId="12" applyNumberFormat="1" applyFont="1" applyFill="1" applyBorder="1" applyAlignment="1">
      <alignment vertical="center"/>
    </xf>
    <xf numFmtId="165" fontId="9" fillId="0" borderId="0" xfId="12" applyNumberFormat="1" applyFont="1"/>
    <xf numFmtId="0" fontId="15" fillId="0" borderId="0" xfId="0" applyFont="1" applyFill="1" applyBorder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/>
    </xf>
    <xf numFmtId="165" fontId="11" fillId="0" borderId="3" xfId="8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5" fontId="11" fillId="0" borderId="5" xfId="8" applyNumberFormat="1" applyFont="1" applyBorder="1" applyAlignment="1">
      <alignment horizontal="center"/>
    </xf>
    <xf numFmtId="166" fontId="11" fillId="2" borderId="3" xfId="1" applyNumberFormat="1" applyFont="1" applyFill="1" applyBorder="1" applyAlignment="1">
      <alignment horizontal="center"/>
    </xf>
    <xf numFmtId="165" fontId="11" fillId="2" borderId="3" xfId="8" applyNumberFormat="1" applyFont="1" applyFill="1" applyBorder="1" applyAlignment="1">
      <alignment horizontal="center"/>
    </xf>
    <xf numFmtId="166" fontId="11" fillId="0" borderId="14" xfId="1" applyNumberFormat="1" applyFont="1" applyBorder="1" applyAlignment="1">
      <alignment horizontal="center"/>
    </xf>
    <xf numFmtId="165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7" xfId="5" applyFont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5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5" fontId="3" fillId="0" borderId="5" xfId="9" applyNumberFormat="1" applyFont="1" applyBorder="1" applyAlignment="1">
      <alignment vertical="center"/>
    </xf>
    <xf numFmtId="0" fontId="3" fillId="0" borderId="7" xfId="5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5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3" fontId="3" fillId="0" borderId="7" xfId="5" applyNumberFormat="1" applyFont="1" applyBorder="1" applyAlignment="1">
      <alignment vertical="center"/>
    </xf>
    <xf numFmtId="0" fontId="2" fillId="0" borderId="0" xfId="5"/>
    <xf numFmtId="0" fontId="3" fillId="0" borderId="5" xfId="5" applyFont="1" applyBorder="1" applyAlignment="1">
      <alignment horizontal="center" vertical="center"/>
    </xf>
    <xf numFmtId="165" fontId="3" fillId="0" borderId="11" xfId="9" applyNumberFormat="1" applyFont="1" applyBorder="1" applyAlignment="1">
      <alignment vertical="center"/>
    </xf>
    <xf numFmtId="165" fontId="3" fillId="0" borderId="10" xfId="9" applyNumberFormat="1" applyFont="1" applyBorder="1" applyAlignment="1">
      <alignment vertical="center"/>
    </xf>
    <xf numFmtId="165" fontId="3" fillId="0" borderId="12" xfId="9" applyNumberFormat="1" applyFont="1" applyBorder="1" applyAlignment="1">
      <alignment vertical="center"/>
    </xf>
    <xf numFmtId="167" fontId="0" fillId="0" borderId="0" xfId="0" applyNumberFormat="1"/>
    <xf numFmtId="0" fontId="16" fillId="0" borderId="0" xfId="5" applyFont="1" applyFill="1" applyBorder="1" applyAlignment="1">
      <alignment horizontal="center" vertical="center"/>
    </xf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  <xf numFmtId="0" fontId="4" fillId="3" borderId="0" xfId="5" applyNumberFormat="1" applyFont="1" applyFill="1" applyBorder="1" applyAlignment="1">
      <alignment vertical="center"/>
    </xf>
    <xf numFmtId="0" fontId="4" fillId="3" borderId="0" xfId="5" applyFont="1" applyFill="1" applyBorder="1" applyAlignment="1">
      <alignment vertical="center"/>
    </xf>
    <xf numFmtId="9" fontId="4" fillId="3" borderId="0" xfId="9" applyFont="1" applyFill="1" applyBorder="1" applyAlignment="1">
      <alignment vertical="center"/>
    </xf>
    <xf numFmtId="165" fontId="4" fillId="3" borderId="0" xfId="5" applyNumberFormat="1" applyFont="1" applyFill="1" applyBorder="1" applyAlignment="1">
      <alignment vertical="center"/>
    </xf>
    <xf numFmtId="0" fontId="0" fillId="0" borderId="3" xfId="0" applyBorder="1"/>
    <xf numFmtId="0" fontId="3" fillId="2" borderId="14" xfId="5" applyFont="1" applyFill="1" applyBorder="1" applyAlignment="1">
      <alignment horizontal="center" wrapText="1"/>
    </xf>
    <xf numFmtId="0" fontId="3" fillId="2" borderId="5" xfId="5" applyFont="1" applyFill="1" applyBorder="1" applyAlignment="1">
      <alignment horizontal="center" wrapText="1"/>
    </xf>
    <xf numFmtId="0" fontId="13" fillId="2" borderId="5" xfId="5" applyFont="1" applyFill="1" applyBorder="1" applyAlignment="1">
      <alignment horizontal="center" vertical="top" wrapText="1"/>
    </xf>
    <xf numFmtId="0" fontId="13" fillId="2" borderId="6" xfId="5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top" indent="1"/>
    </xf>
  </cellXfs>
  <cellStyles count="13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Procentowy" xfId="8" builtinId="5"/>
    <cellStyle name="Procentowy 2" xfId="9" xr:uid="{00000000-0005-0000-0000-000009000000}"/>
    <cellStyle name="Procentowy 3" xfId="10" xr:uid="{00000000-0005-0000-0000-00000A000000}"/>
    <cellStyle name="Procentowy 4" xfId="11" xr:uid="{00000000-0005-0000-0000-00000B000000}"/>
    <cellStyle name="Procentowy 5" xfId="12" xr:uid="{00000000-0005-0000-0000-00000C000000}"/>
  </cellStyles>
  <dxfs count="5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13</xdr:row>
      <xdr:rowOff>0</xdr:rowOff>
    </xdr:from>
    <xdr:to>
      <xdr:col>16</xdr:col>
      <xdr:colOff>434058</xdr:colOff>
      <xdr:row>27</xdr:row>
      <xdr:rowOff>319193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0E84F89-118B-5395-AF6E-19C831BC3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7111" y="4014611"/>
          <a:ext cx="5288280" cy="4213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0</xdr:rowOff>
    </xdr:from>
    <xdr:to>
      <xdr:col>11</xdr:col>
      <xdr:colOff>270510</xdr:colOff>
      <xdr:row>80</xdr:row>
      <xdr:rowOff>168910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BC02DB2F-30B3-4E2D-A543-B87362EA8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557000"/>
          <a:ext cx="9014460" cy="329946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35</xdr:row>
      <xdr:rowOff>66675</xdr:rowOff>
    </xdr:from>
    <xdr:to>
      <xdr:col>10</xdr:col>
      <xdr:colOff>178994</xdr:colOff>
      <xdr:row>62</xdr:row>
      <xdr:rowOff>62548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DAD6836-D4FB-413B-A22D-2719C2D13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6381750"/>
          <a:ext cx="7913294" cy="51393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552450</xdr:colOff>
      <xdr:row>40</xdr:row>
      <xdr:rowOff>12700</xdr:rowOff>
    </xdr:from>
    <xdr:to>
      <xdr:col>22</xdr:col>
      <xdr:colOff>304800</xdr:colOff>
      <xdr:row>57</xdr:row>
      <xdr:rowOff>161290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B58595ED-54CA-43D1-B9AE-F5E5A64C6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0850" y="7353300"/>
          <a:ext cx="8915400" cy="3291840"/>
        </a:xfrm>
        <a:prstGeom prst="rect">
          <a:avLst/>
        </a:prstGeom>
      </xdr:spPr>
    </xdr:pic>
    <xdr:clientData/>
  </xdr:twoCellAnchor>
  <xdr:twoCellAnchor editAs="oneCell">
    <xdr:from>
      <xdr:col>7</xdr:col>
      <xdr:colOff>558800</xdr:colOff>
      <xdr:row>63</xdr:row>
      <xdr:rowOff>95250</xdr:rowOff>
    </xdr:from>
    <xdr:to>
      <xdr:col>22</xdr:col>
      <xdr:colOff>303530</xdr:colOff>
      <xdr:row>81</xdr:row>
      <xdr:rowOff>26670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1F74E209-0307-4748-ACC2-839E0AE8E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7200" y="11684000"/>
          <a:ext cx="8907780" cy="32461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488950</xdr:colOff>
      <xdr:row>57</xdr:row>
      <xdr:rowOff>130483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FCA8500-A616-F885-86AD-1E69D1F3D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419850"/>
          <a:ext cx="6737350" cy="41944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7</xdr:col>
      <xdr:colOff>501650</xdr:colOff>
      <xdr:row>81</xdr:row>
      <xdr:rowOff>11147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C0679541-8215-124F-0237-8EFD8E8DD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668000"/>
          <a:ext cx="6750050" cy="42465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10</xdr:col>
      <xdr:colOff>605790</xdr:colOff>
      <xdr:row>53</xdr:row>
      <xdr:rowOff>60960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5AD1098-B450-4808-BDF3-0E744E750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13500"/>
          <a:ext cx="8930640" cy="3375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82</xdr:row>
      <xdr:rowOff>0</xdr:rowOff>
    </xdr:from>
    <xdr:to>
      <xdr:col>11</xdr:col>
      <xdr:colOff>221722</xdr:colOff>
      <xdr:row>100</xdr:row>
      <xdr:rowOff>39925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8C7322B-9C00-45A5-853A-B1F45AB5E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163800"/>
          <a:ext cx="8565622" cy="3468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31</xdr:row>
      <xdr:rowOff>19050</xdr:rowOff>
    </xdr:from>
    <xdr:to>
      <xdr:col>11</xdr:col>
      <xdr:colOff>387076</xdr:colOff>
      <xdr:row>47</xdr:row>
      <xdr:rowOff>86376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8529922-1E0F-434A-9237-E27D63C38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5667375"/>
          <a:ext cx="8559526" cy="31153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11</xdr:col>
      <xdr:colOff>221722</xdr:colOff>
      <xdr:row>52</xdr:row>
      <xdr:rowOff>39925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0251B08-CB49-46DC-B7DA-4D7956B2C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163800"/>
          <a:ext cx="8565622" cy="3468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opLeftCell="A4" zoomScale="90" zoomScaleNormal="90" workbookViewId="0">
      <selection activeCell="C8" sqref="C8"/>
    </sheetView>
  </sheetViews>
  <sheetFormatPr defaultRowHeight="15" x14ac:dyDescent="0.25"/>
  <cols>
    <col min="1" max="1" width="28.140625" customWidth="1"/>
    <col min="2" max="6" width="11" customWidth="1"/>
    <col min="7" max="7" width="14.28515625" customWidth="1"/>
    <col min="8" max="8" width="10" bestFit="1" customWidth="1"/>
  </cols>
  <sheetData>
    <row r="1" spans="1:9" x14ac:dyDescent="0.25">
      <c r="A1" t="s">
        <v>87</v>
      </c>
      <c r="G1" s="45">
        <v>44719</v>
      </c>
    </row>
    <row r="2" spans="1:9" x14ac:dyDescent="0.25">
      <c r="G2" s="1" t="s">
        <v>75</v>
      </c>
    </row>
    <row r="3" spans="1:9" ht="26.1" customHeight="1" x14ac:dyDescent="0.25">
      <c r="A3" s="99" t="s">
        <v>86</v>
      </c>
      <c r="B3" s="100"/>
      <c r="C3" s="100"/>
      <c r="D3" s="100"/>
      <c r="E3" s="100"/>
      <c r="F3" s="100"/>
      <c r="G3" s="101"/>
    </row>
    <row r="4" spans="1:9" ht="26.1" customHeight="1" x14ac:dyDescent="0.25">
      <c r="A4" s="4"/>
      <c r="B4" s="51" t="s">
        <v>127</v>
      </c>
      <c r="C4" s="51" t="s">
        <v>128</v>
      </c>
      <c r="D4" s="50" t="s">
        <v>73</v>
      </c>
      <c r="E4" s="51" t="s">
        <v>129</v>
      </c>
      <c r="F4" s="51" t="s">
        <v>130</v>
      </c>
      <c r="G4" s="50" t="s">
        <v>73</v>
      </c>
    </row>
    <row r="5" spans="1:9" ht="26.1" customHeight="1" x14ac:dyDescent="0.25">
      <c r="A5" s="2" t="s">
        <v>85</v>
      </c>
      <c r="B5" s="52">
        <v>7139</v>
      </c>
      <c r="C5" s="52">
        <v>9101</v>
      </c>
      <c r="D5" s="53">
        <v>-0.21558070541698715</v>
      </c>
      <c r="E5" s="52">
        <v>31159</v>
      </c>
      <c r="F5" s="52">
        <v>35391</v>
      </c>
      <c r="G5" s="53">
        <v>-0.11957842389308015</v>
      </c>
      <c r="H5" s="93"/>
      <c r="I5" s="93"/>
    </row>
    <row r="6" spans="1:9" ht="26.1" customHeight="1" x14ac:dyDescent="0.25">
      <c r="A6" s="3" t="s">
        <v>84</v>
      </c>
      <c r="B6" s="54">
        <v>1072</v>
      </c>
      <c r="C6" s="54">
        <v>1298</v>
      </c>
      <c r="D6" s="55">
        <v>-0.17411402157164868</v>
      </c>
      <c r="E6" s="54">
        <v>5401</v>
      </c>
      <c r="F6" s="54">
        <v>5984</v>
      </c>
      <c r="G6" s="55">
        <v>-9.7426470588235281E-2</v>
      </c>
      <c r="H6" s="93"/>
      <c r="I6" s="93"/>
    </row>
    <row r="7" spans="1:9" ht="26.1" customHeight="1" x14ac:dyDescent="0.25">
      <c r="A7" s="17" t="s">
        <v>83</v>
      </c>
      <c r="B7" s="54">
        <v>284</v>
      </c>
      <c r="C7" s="54">
        <v>299</v>
      </c>
      <c r="D7" s="55">
        <v>-5.0167224080267525E-2</v>
      </c>
      <c r="E7" s="54">
        <v>1099</v>
      </c>
      <c r="F7" s="54">
        <v>1098</v>
      </c>
      <c r="G7" s="55">
        <v>9.1074681238612065E-4</v>
      </c>
      <c r="H7" s="93"/>
      <c r="I7" s="93"/>
    </row>
    <row r="8" spans="1:9" ht="26.1" customHeight="1" x14ac:dyDescent="0.25">
      <c r="A8" s="17" t="s">
        <v>82</v>
      </c>
      <c r="B8" s="54">
        <v>4999</v>
      </c>
      <c r="C8" s="54">
        <v>6609</v>
      </c>
      <c r="D8" s="55">
        <v>-0.24360720229989408</v>
      </c>
      <c r="E8" s="54">
        <v>21054</v>
      </c>
      <c r="F8" s="54">
        <v>25193</v>
      </c>
      <c r="G8" s="55">
        <v>-0.16429166832056519</v>
      </c>
      <c r="H8" s="93"/>
      <c r="I8" s="93"/>
    </row>
    <row r="9" spans="1:9" ht="26.1" customHeight="1" x14ac:dyDescent="0.25">
      <c r="A9" s="17" t="s">
        <v>81</v>
      </c>
      <c r="B9" s="54">
        <v>782</v>
      </c>
      <c r="C9" s="54">
        <v>893</v>
      </c>
      <c r="D9" s="55">
        <v>-0.12430011198208291</v>
      </c>
      <c r="E9" s="54">
        <v>3603</v>
      </c>
      <c r="F9" s="54">
        <v>3114</v>
      </c>
      <c r="G9" s="55">
        <v>0.15703275529865124</v>
      </c>
      <c r="H9" s="93"/>
      <c r="I9" s="93"/>
    </row>
    <row r="10" spans="1:9" ht="26.1" customHeight="1" x14ac:dyDescent="0.25">
      <c r="A10" s="17" t="s">
        <v>80</v>
      </c>
      <c r="B10" s="54">
        <v>2</v>
      </c>
      <c r="C10" s="54">
        <v>2</v>
      </c>
      <c r="D10" s="55">
        <v>0</v>
      </c>
      <c r="E10" s="54">
        <v>2</v>
      </c>
      <c r="F10" s="54">
        <v>2</v>
      </c>
      <c r="G10" s="55">
        <v>0</v>
      </c>
      <c r="H10" s="93"/>
      <c r="I10" s="93"/>
    </row>
    <row r="11" spans="1:9" ht="26.1" customHeight="1" x14ac:dyDescent="0.25">
      <c r="A11" s="2" t="s">
        <v>79</v>
      </c>
      <c r="B11" s="52">
        <v>2228</v>
      </c>
      <c r="C11" s="52">
        <v>2406</v>
      </c>
      <c r="D11" s="53">
        <v>-7.3981712385702392E-2</v>
      </c>
      <c r="E11" s="52">
        <v>10559</v>
      </c>
      <c r="F11" s="52">
        <v>11564</v>
      </c>
      <c r="G11" s="53">
        <v>-8.6907644413697693E-2</v>
      </c>
      <c r="H11" s="93"/>
      <c r="I11" s="93"/>
    </row>
    <row r="12" spans="1:9" ht="26.1" customHeight="1" x14ac:dyDescent="0.25">
      <c r="A12" s="3" t="s">
        <v>78</v>
      </c>
      <c r="B12" s="54">
        <v>2227</v>
      </c>
      <c r="C12" s="54">
        <v>2406</v>
      </c>
      <c r="D12" s="55">
        <v>-7.4397339983374944E-2</v>
      </c>
      <c r="E12" s="54">
        <v>10556</v>
      </c>
      <c r="F12" s="54">
        <v>11560</v>
      </c>
      <c r="G12" s="55">
        <v>-8.6851211072664358E-2</v>
      </c>
      <c r="H12" s="93"/>
      <c r="I12" s="93"/>
    </row>
    <row r="13" spans="1:9" ht="26.1" customHeight="1" x14ac:dyDescent="0.25">
      <c r="A13" s="17" t="s">
        <v>77</v>
      </c>
      <c r="B13" s="54">
        <v>1</v>
      </c>
      <c r="C13" s="54">
        <v>0</v>
      </c>
      <c r="D13" s="55"/>
      <c r="E13" s="54">
        <v>3</v>
      </c>
      <c r="F13" s="54">
        <v>4</v>
      </c>
      <c r="G13" s="55">
        <v>-0.25</v>
      </c>
      <c r="H13" s="93"/>
      <c r="I13" s="93"/>
    </row>
    <row r="14" spans="1:9" ht="26.1" customHeight="1" x14ac:dyDescent="0.25">
      <c r="A14" s="5" t="s">
        <v>76</v>
      </c>
      <c r="B14" s="56">
        <v>9367</v>
      </c>
      <c r="C14" s="56">
        <v>11507</v>
      </c>
      <c r="D14" s="57">
        <v>-0.18597375510558789</v>
      </c>
      <c r="E14" s="56">
        <v>41718</v>
      </c>
      <c r="F14" s="56">
        <v>46955</v>
      </c>
      <c r="G14" s="57">
        <v>-0.11153231817697795</v>
      </c>
      <c r="H14" s="93"/>
      <c r="I14" s="93"/>
    </row>
    <row r="15" spans="1:9" ht="14.25" customHeight="1" x14ac:dyDescent="0.25">
      <c r="A15" s="18" t="s">
        <v>13</v>
      </c>
    </row>
    <row r="16" spans="1:9" x14ac:dyDescent="0.25">
      <c r="A16" t="s">
        <v>54</v>
      </c>
    </row>
    <row r="17" spans="1:8" x14ac:dyDescent="0.25">
      <c r="A17" s="11" t="s">
        <v>55</v>
      </c>
    </row>
    <row r="18" spans="1:8" x14ac:dyDescent="0.25">
      <c r="A18" s="11"/>
    </row>
    <row r="19" spans="1:8" x14ac:dyDescent="0.25">
      <c r="G19" s="1" t="s">
        <v>75</v>
      </c>
    </row>
    <row r="20" spans="1:8" ht="26.1" customHeight="1" x14ac:dyDescent="0.25">
      <c r="A20" s="99" t="s">
        <v>74</v>
      </c>
      <c r="B20" s="100"/>
      <c r="C20" s="100"/>
      <c r="D20" s="100"/>
      <c r="E20" s="100"/>
      <c r="F20" s="100"/>
      <c r="G20" s="101"/>
    </row>
    <row r="21" spans="1:8" ht="26.1" customHeight="1" x14ac:dyDescent="0.25">
      <c r="A21" s="4"/>
      <c r="B21" s="51" t="s">
        <v>127</v>
      </c>
      <c r="C21" s="51" t="s">
        <v>128</v>
      </c>
      <c r="D21" s="50" t="s">
        <v>73</v>
      </c>
      <c r="E21" s="51" t="s">
        <v>129</v>
      </c>
      <c r="F21" s="51" t="s">
        <v>130</v>
      </c>
      <c r="G21" s="50" t="s">
        <v>73</v>
      </c>
    </row>
    <row r="22" spans="1:8" ht="26.1" customHeight="1" x14ac:dyDescent="0.25">
      <c r="A22" s="2" t="s">
        <v>93</v>
      </c>
      <c r="B22" s="52">
        <v>238</v>
      </c>
      <c r="C22" s="52">
        <v>246</v>
      </c>
      <c r="D22" s="53">
        <v>-3.2520325203251987E-2</v>
      </c>
      <c r="E22" s="52">
        <v>1136</v>
      </c>
      <c r="F22" s="52">
        <v>1091</v>
      </c>
      <c r="G22" s="53">
        <v>4.124656278643446E-2</v>
      </c>
    </row>
    <row r="23" spans="1:8" ht="26.1" customHeight="1" x14ac:dyDescent="0.25">
      <c r="A23" s="3" t="s">
        <v>72</v>
      </c>
      <c r="B23" s="54">
        <v>237</v>
      </c>
      <c r="C23" s="54">
        <v>241</v>
      </c>
      <c r="D23" s="55">
        <v>-1.6597510373444035E-2</v>
      </c>
      <c r="E23" s="54">
        <v>1124</v>
      </c>
      <c r="F23" s="54">
        <v>1078</v>
      </c>
      <c r="G23" s="55">
        <v>4.2671614100185495E-2</v>
      </c>
    </row>
    <row r="24" spans="1:8" ht="26.1" customHeight="1" x14ac:dyDescent="0.25">
      <c r="A24" s="3" t="s">
        <v>71</v>
      </c>
      <c r="B24" s="54">
        <v>1</v>
      </c>
      <c r="C24" s="54">
        <v>5</v>
      </c>
      <c r="D24" s="55">
        <v>-0.8</v>
      </c>
      <c r="E24" s="54">
        <v>12</v>
      </c>
      <c r="F24" s="54">
        <v>13</v>
      </c>
      <c r="G24" s="55">
        <v>-7.6923076923076872E-2</v>
      </c>
    </row>
    <row r="25" spans="1:8" ht="26.1" customHeight="1" x14ac:dyDescent="0.25">
      <c r="A25" s="2" t="s">
        <v>94</v>
      </c>
      <c r="B25" s="52">
        <v>2224</v>
      </c>
      <c r="C25" s="52">
        <v>2406</v>
      </c>
      <c r="D25" s="53">
        <v>-7.5644222776392378E-2</v>
      </c>
      <c r="E25" s="52">
        <v>10550</v>
      </c>
      <c r="F25" s="52">
        <v>11555</v>
      </c>
      <c r="G25" s="53">
        <v>-8.6975335352661221E-2</v>
      </c>
    </row>
    <row r="26" spans="1:8" ht="26.1" customHeight="1" x14ac:dyDescent="0.25">
      <c r="A26" s="19" t="s">
        <v>70</v>
      </c>
      <c r="B26" s="58">
        <v>2224</v>
      </c>
      <c r="C26" s="58">
        <v>2406</v>
      </c>
      <c r="D26" s="59">
        <v>-7.5644222776392378E-2</v>
      </c>
      <c r="E26" s="58">
        <v>10549</v>
      </c>
      <c r="F26" s="58">
        <v>11552</v>
      </c>
      <c r="G26" s="59">
        <v>-8.6824792243767268E-2</v>
      </c>
    </row>
    <row r="27" spans="1:8" ht="26.1" customHeight="1" x14ac:dyDescent="0.25">
      <c r="A27" s="3" t="s">
        <v>69</v>
      </c>
      <c r="B27" s="54">
        <v>0</v>
      </c>
      <c r="C27" s="54">
        <v>0</v>
      </c>
      <c r="D27" s="55"/>
      <c r="E27" s="54">
        <v>1</v>
      </c>
      <c r="F27" s="54">
        <v>3</v>
      </c>
      <c r="G27" s="55">
        <v>-0.66666666666666674</v>
      </c>
    </row>
    <row r="28" spans="1:8" ht="26.1" customHeight="1" x14ac:dyDescent="0.25">
      <c r="A28" s="5" t="s">
        <v>68</v>
      </c>
      <c r="B28" s="56">
        <v>2462</v>
      </c>
      <c r="C28" s="56">
        <v>2652</v>
      </c>
      <c r="D28" s="57">
        <v>-7.1644042232277494E-2</v>
      </c>
      <c r="E28" s="56">
        <v>11686</v>
      </c>
      <c r="F28" s="56">
        <v>12646</v>
      </c>
      <c r="G28" s="57">
        <v>-7.5913332278981449E-2</v>
      </c>
      <c r="H28" s="29"/>
    </row>
    <row r="29" spans="1:8" ht="10.5" customHeight="1" x14ac:dyDescent="0.25">
      <c r="A29" s="49" t="s">
        <v>13</v>
      </c>
    </row>
    <row r="30" spans="1:8" x14ac:dyDescent="0.25">
      <c r="A30" t="s">
        <v>56</v>
      </c>
    </row>
    <row r="31" spans="1:8" x14ac:dyDescent="0.25">
      <c r="A31" s="11" t="s">
        <v>55</v>
      </c>
    </row>
    <row r="34" spans="2:2" x14ac:dyDescent="0.25">
      <c r="B34" s="48"/>
    </row>
  </sheetData>
  <mergeCells count="2">
    <mergeCell ref="A3:G3"/>
    <mergeCell ref="A20:G20"/>
  </mergeCells>
  <conditionalFormatting sqref="D10 G10">
    <cfRule type="cellIs" dxfId="54" priority="8" operator="lessThan">
      <formula>0</formula>
    </cfRule>
  </conditionalFormatting>
  <conditionalFormatting sqref="D5:D6 G5:G6 D14 G14">
    <cfRule type="cellIs" dxfId="53" priority="15" operator="lessThan">
      <formula>0</formula>
    </cfRule>
  </conditionalFormatting>
  <conditionalFormatting sqref="D11 G11">
    <cfRule type="cellIs" dxfId="52" priority="14" operator="lessThan">
      <formula>0</formula>
    </cfRule>
  </conditionalFormatting>
  <conditionalFormatting sqref="D7 G7">
    <cfRule type="cellIs" dxfId="51" priority="13" operator="lessThan">
      <formula>0</formula>
    </cfRule>
  </conditionalFormatting>
  <conditionalFormatting sqref="D8 G8">
    <cfRule type="cellIs" dxfId="50" priority="12" operator="lessThan">
      <formula>0</formula>
    </cfRule>
  </conditionalFormatting>
  <conditionalFormatting sqref="D12 G12">
    <cfRule type="cellIs" dxfId="49" priority="11" operator="lessThan">
      <formula>0</formula>
    </cfRule>
  </conditionalFormatting>
  <conditionalFormatting sqref="D13 G13">
    <cfRule type="cellIs" dxfId="48" priority="10" operator="lessThan">
      <formula>0</formula>
    </cfRule>
  </conditionalFormatting>
  <conditionalFormatting sqref="D9 G9">
    <cfRule type="cellIs" dxfId="47" priority="9" operator="lessThan">
      <formula>0</formula>
    </cfRule>
  </conditionalFormatting>
  <conditionalFormatting sqref="D26 G26">
    <cfRule type="cellIs" dxfId="46" priority="7" operator="lessThan">
      <formula>0</formula>
    </cfRule>
  </conditionalFormatting>
  <conditionalFormatting sqref="D24 G24">
    <cfRule type="cellIs" dxfId="45" priority="6" operator="lessThan">
      <formula>0</formula>
    </cfRule>
  </conditionalFormatting>
  <conditionalFormatting sqref="D28 G28">
    <cfRule type="cellIs" dxfId="44" priority="5" operator="lessThan">
      <formula>0</formula>
    </cfRule>
  </conditionalFormatting>
  <conditionalFormatting sqref="D23 G23">
    <cfRule type="cellIs" dxfId="43" priority="4" operator="lessThan">
      <formula>0</formula>
    </cfRule>
  </conditionalFormatting>
  <conditionalFormatting sqref="D27 G27">
    <cfRule type="cellIs" dxfId="42" priority="3" operator="lessThan">
      <formula>0</formula>
    </cfRule>
  </conditionalFormatting>
  <conditionalFormatting sqref="D25 G25">
    <cfRule type="cellIs" dxfId="41" priority="2" operator="lessThan">
      <formula>0</formula>
    </cfRule>
  </conditionalFormatting>
  <conditionalFormatting sqref="D22 G22">
    <cfRule type="cellIs" dxfId="4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showGridLines="0" zoomScaleNormal="100" workbookViewId="0">
      <selection activeCell="A2" sqref="A2:G34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x14ac:dyDescent="0.25">
      <c r="A1" t="s">
        <v>28</v>
      </c>
      <c r="G1" s="45">
        <v>44719</v>
      </c>
    </row>
    <row r="2" spans="1:10" ht="14.45" customHeight="1" x14ac:dyDescent="0.25">
      <c r="A2" s="102" t="s">
        <v>27</v>
      </c>
      <c r="B2" s="102"/>
      <c r="C2" s="102"/>
      <c r="D2" s="102"/>
      <c r="E2" s="102"/>
      <c r="F2" s="102"/>
      <c r="G2" s="102"/>
      <c r="H2" s="20"/>
      <c r="I2" s="20"/>
      <c r="J2" s="20"/>
    </row>
    <row r="3" spans="1:10" ht="14.45" customHeight="1" x14ac:dyDescent="0.25">
      <c r="A3" s="103" t="s">
        <v>26</v>
      </c>
      <c r="B3" s="103"/>
      <c r="C3" s="103"/>
      <c r="D3" s="103"/>
      <c r="E3" s="103"/>
      <c r="F3" s="103"/>
      <c r="G3" s="103"/>
      <c r="H3" s="21"/>
      <c r="I3" s="21"/>
      <c r="J3" s="21"/>
    </row>
    <row r="4" spans="1:10" ht="14.45" customHeight="1" x14ac:dyDescent="0.25">
      <c r="A4" s="21"/>
      <c r="B4" s="21"/>
      <c r="C4" s="21"/>
      <c r="D4" s="21"/>
      <c r="E4" s="21"/>
      <c r="F4" s="21"/>
      <c r="G4" s="6" t="s">
        <v>12</v>
      </c>
      <c r="H4" s="21"/>
      <c r="I4" s="21"/>
      <c r="J4" s="21"/>
    </row>
    <row r="5" spans="1:10" ht="14.45" customHeight="1" x14ac:dyDescent="0.25">
      <c r="A5" s="104" t="s">
        <v>0</v>
      </c>
      <c r="B5" s="106" t="s">
        <v>1</v>
      </c>
      <c r="C5" s="108" t="s">
        <v>131</v>
      </c>
      <c r="D5" s="109"/>
      <c r="E5" s="109"/>
      <c r="F5" s="109"/>
      <c r="G5" s="110"/>
    </row>
    <row r="6" spans="1:10" ht="14.45" customHeight="1" x14ac:dyDescent="0.25">
      <c r="A6" s="105"/>
      <c r="B6" s="107"/>
      <c r="C6" s="111" t="s">
        <v>132</v>
      </c>
      <c r="D6" s="112"/>
      <c r="E6" s="112"/>
      <c r="F6" s="112"/>
      <c r="G6" s="113"/>
    </row>
    <row r="7" spans="1:10" ht="14.45" customHeight="1" x14ac:dyDescent="0.25">
      <c r="A7" s="105"/>
      <c r="B7" s="105"/>
      <c r="C7" s="114">
        <v>2022</v>
      </c>
      <c r="D7" s="115"/>
      <c r="E7" s="118">
        <v>2021</v>
      </c>
      <c r="F7" s="115"/>
      <c r="G7" s="120" t="s">
        <v>3</v>
      </c>
    </row>
    <row r="8" spans="1:10" ht="14.45" customHeight="1" x14ac:dyDescent="0.25">
      <c r="A8" s="121" t="s">
        <v>4</v>
      </c>
      <c r="B8" s="121" t="s">
        <v>5</v>
      </c>
      <c r="C8" s="116"/>
      <c r="D8" s="117"/>
      <c r="E8" s="119"/>
      <c r="F8" s="117"/>
      <c r="G8" s="120"/>
    </row>
    <row r="9" spans="1:10" ht="14.45" customHeight="1" x14ac:dyDescent="0.25">
      <c r="A9" s="121"/>
      <c r="B9" s="121"/>
      <c r="C9" s="16" t="s">
        <v>6</v>
      </c>
      <c r="D9" s="38" t="s">
        <v>2</v>
      </c>
      <c r="E9" s="95" t="s">
        <v>6</v>
      </c>
      <c r="F9" s="38" t="s">
        <v>2</v>
      </c>
      <c r="G9" s="123" t="s">
        <v>7</v>
      </c>
    </row>
    <row r="10" spans="1:10" ht="14.45" customHeight="1" x14ac:dyDescent="0.25">
      <c r="A10" s="122"/>
      <c r="B10" s="122"/>
      <c r="C10" s="15" t="s">
        <v>8</v>
      </c>
      <c r="D10" s="96" t="s">
        <v>9</v>
      </c>
      <c r="E10" s="7" t="s">
        <v>8</v>
      </c>
      <c r="F10" s="96" t="s">
        <v>9</v>
      </c>
      <c r="G10" s="124"/>
    </row>
    <row r="11" spans="1:10" ht="14.45" customHeight="1" x14ac:dyDescent="0.25">
      <c r="A11" s="60">
        <v>1</v>
      </c>
      <c r="B11" s="61" t="s">
        <v>14</v>
      </c>
      <c r="C11" s="66">
        <v>2517</v>
      </c>
      <c r="D11" s="67">
        <v>0.21538593188430602</v>
      </c>
      <c r="E11" s="68">
        <v>3021</v>
      </c>
      <c r="F11" s="69">
        <v>0.2388897675154199</v>
      </c>
      <c r="G11" s="70">
        <v>-0.16683217477656409</v>
      </c>
    </row>
    <row r="12" spans="1:10" ht="14.45" customHeight="1" x14ac:dyDescent="0.25">
      <c r="A12" s="62">
        <v>2</v>
      </c>
      <c r="B12" s="63" t="s">
        <v>16</v>
      </c>
      <c r="C12" s="71">
        <v>1796</v>
      </c>
      <c r="D12" s="72">
        <v>0.15368817388327913</v>
      </c>
      <c r="E12" s="73">
        <v>1518</v>
      </c>
      <c r="F12" s="74">
        <v>0.12003795666613949</v>
      </c>
      <c r="G12" s="75">
        <v>0.18313570487483521</v>
      </c>
    </row>
    <row r="13" spans="1:10" ht="14.45" customHeight="1" x14ac:dyDescent="0.25">
      <c r="A13" s="62">
        <v>3</v>
      </c>
      <c r="B13" s="63" t="s">
        <v>15</v>
      </c>
      <c r="C13" s="71">
        <v>1637</v>
      </c>
      <c r="D13" s="72">
        <v>0.14008214958069484</v>
      </c>
      <c r="E13" s="73">
        <v>2766</v>
      </c>
      <c r="F13" s="74">
        <v>0.21872528862881543</v>
      </c>
      <c r="G13" s="75">
        <v>-0.40817064352856114</v>
      </c>
    </row>
    <row r="14" spans="1:10" ht="14.45" customHeight="1" x14ac:dyDescent="0.25">
      <c r="A14" s="62">
        <v>4</v>
      </c>
      <c r="B14" s="63" t="s">
        <v>17</v>
      </c>
      <c r="C14" s="71">
        <v>1264</v>
      </c>
      <c r="D14" s="72">
        <v>0.10816361458155058</v>
      </c>
      <c r="E14" s="73">
        <v>1074</v>
      </c>
      <c r="F14" s="74">
        <v>8.4928040487110543E-2</v>
      </c>
      <c r="G14" s="75">
        <v>0.17690875232774683</v>
      </c>
    </row>
    <row r="15" spans="1:10" ht="14.45" customHeight="1" x14ac:dyDescent="0.25">
      <c r="A15" s="64">
        <v>5</v>
      </c>
      <c r="B15" s="65" t="s">
        <v>18</v>
      </c>
      <c r="C15" s="76">
        <v>512</v>
      </c>
      <c r="D15" s="77">
        <v>4.3813109703919217E-2</v>
      </c>
      <c r="E15" s="78">
        <v>477</v>
      </c>
      <c r="F15" s="79">
        <v>3.7719436976118931E-2</v>
      </c>
      <c r="G15" s="80">
        <v>7.3375262054507395E-2</v>
      </c>
    </row>
    <row r="16" spans="1:10" ht="14.45" customHeight="1" x14ac:dyDescent="0.25">
      <c r="A16" s="60">
        <v>6</v>
      </c>
      <c r="B16" s="61" t="s">
        <v>20</v>
      </c>
      <c r="C16" s="66">
        <v>363</v>
      </c>
      <c r="D16" s="67">
        <v>3.1062810200239602E-2</v>
      </c>
      <c r="E16" s="68">
        <v>332</v>
      </c>
      <c r="F16" s="69">
        <v>2.6253360746481099E-2</v>
      </c>
      <c r="G16" s="70">
        <v>9.3373493975903665E-2</v>
      </c>
    </row>
    <row r="17" spans="1:8" ht="14.45" customHeight="1" x14ac:dyDescent="0.25">
      <c r="A17" s="62">
        <v>7</v>
      </c>
      <c r="B17" s="63" t="s">
        <v>50</v>
      </c>
      <c r="C17" s="71">
        <v>276</v>
      </c>
      <c r="D17" s="72">
        <v>2.3618004449768953E-2</v>
      </c>
      <c r="E17" s="73">
        <v>282</v>
      </c>
      <c r="F17" s="74">
        <v>2.2299541356950815E-2</v>
      </c>
      <c r="G17" s="75">
        <v>-2.1276595744680882E-2</v>
      </c>
    </row>
    <row r="18" spans="1:8" ht="14.45" customHeight="1" x14ac:dyDescent="0.25">
      <c r="A18" s="62">
        <v>8</v>
      </c>
      <c r="B18" s="63" t="s">
        <v>19</v>
      </c>
      <c r="C18" s="71">
        <v>269</v>
      </c>
      <c r="D18" s="72">
        <v>2.3018997090535682E-2</v>
      </c>
      <c r="E18" s="73">
        <v>267</v>
      </c>
      <c r="F18" s="74">
        <v>2.1113395540091728E-2</v>
      </c>
      <c r="G18" s="75">
        <v>7.4906367041198685E-3</v>
      </c>
    </row>
    <row r="19" spans="1:8" ht="14.45" customHeight="1" x14ac:dyDescent="0.25">
      <c r="A19" s="62">
        <v>9</v>
      </c>
      <c r="B19" s="63" t="s">
        <v>51</v>
      </c>
      <c r="C19" s="71">
        <v>243</v>
      </c>
      <c r="D19" s="72">
        <v>2.0794112613383535E-2</v>
      </c>
      <c r="E19" s="73">
        <v>180</v>
      </c>
      <c r="F19" s="74">
        <v>1.423374980230903E-2</v>
      </c>
      <c r="G19" s="75">
        <v>0.35000000000000009</v>
      </c>
    </row>
    <row r="20" spans="1:8" ht="14.45" customHeight="1" x14ac:dyDescent="0.25">
      <c r="A20" s="64">
        <v>10</v>
      </c>
      <c r="B20" s="65" t="s">
        <v>90</v>
      </c>
      <c r="C20" s="76">
        <v>234</v>
      </c>
      <c r="D20" s="77">
        <v>2.0023960294369331E-2</v>
      </c>
      <c r="E20" s="78">
        <v>194</v>
      </c>
      <c r="F20" s="79">
        <v>1.5340819231377511E-2</v>
      </c>
      <c r="G20" s="80">
        <v>0.20618556701030921</v>
      </c>
    </row>
    <row r="21" spans="1:8" ht="14.45" customHeight="1" x14ac:dyDescent="0.25">
      <c r="A21" s="60">
        <v>11</v>
      </c>
      <c r="B21" s="61" t="s">
        <v>21</v>
      </c>
      <c r="C21" s="66">
        <v>202</v>
      </c>
      <c r="D21" s="67">
        <v>1.728564093787438E-2</v>
      </c>
      <c r="E21" s="68">
        <v>186</v>
      </c>
      <c r="F21" s="69">
        <v>1.4708208129052665E-2</v>
      </c>
      <c r="G21" s="70">
        <v>8.602150537634401E-2</v>
      </c>
    </row>
    <row r="22" spans="1:8" ht="14.45" customHeight="1" x14ac:dyDescent="0.25">
      <c r="A22" s="62">
        <v>12</v>
      </c>
      <c r="B22" s="63" t="s">
        <v>22</v>
      </c>
      <c r="C22" s="71">
        <v>173</v>
      </c>
      <c r="D22" s="72">
        <v>1.4804039021050829E-2</v>
      </c>
      <c r="E22" s="73">
        <v>182</v>
      </c>
      <c r="F22" s="74">
        <v>1.4391902577890242E-2</v>
      </c>
      <c r="G22" s="75">
        <v>-4.9450549450549497E-2</v>
      </c>
    </row>
    <row r="23" spans="1:8" ht="14.45" customHeight="1" x14ac:dyDescent="0.25">
      <c r="A23" s="62">
        <v>13</v>
      </c>
      <c r="B23" s="63" t="s">
        <v>100</v>
      </c>
      <c r="C23" s="71">
        <v>138</v>
      </c>
      <c r="D23" s="72">
        <v>1.1809002224884476E-2</v>
      </c>
      <c r="E23" s="73">
        <v>25</v>
      </c>
      <c r="F23" s="74">
        <v>1.9769096947651432E-3</v>
      </c>
      <c r="G23" s="75">
        <v>4.5199999999999996</v>
      </c>
    </row>
    <row r="24" spans="1:8" ht="14.45" customHeight="1" x14ac:dyDescent="0.25">
      <c r="A24" s="62">
        <v>14</v>
      </c>
      <c r="B24" s="63" t="s">
        <v>23</v>
      </c>
      <c r="C24" s="71">
        <v>135</v>
      </c>
      <c r="D24" s="72">
        <v>1.1552284785213076E-2</v>
      </c>
      <c r="E24" s="73">
        <v>151</v>
      </c>
      <c r="F24" s="74">
        <v>1.1940534556381464E-2</v>
      </c>
      <c r="G24" s="75">
        <v>-0.10596026490066224</v>
      </c>
    </row>
    <row r="25" spans="1:8" ht="14.45" customHeight="1" x14ac:dyDescent="0.25">
      <c r="A25" s="64">
        <v>15</v>
      </c>
      <c r="B25" s="65" t="s">
        <v>25</v>
      </c>
      <c r="C25" s="76">
        <v>127</v>
      </c>
      <c r="D25" s="77">
        <v>1.0867704946089338E-2</v>
      </c>
      <c r="E25" s="78">
        <v>155</v>
      </c>
      <c r="F25" s="79">
        <v>1.2256840107543887E-2</v>
      </c>
      <c r="G25" s="80">
        <v>-0.1806451612903226</v>
      </c>
    </row>
    <row r="26" spans="1:8" ht="14.45" customHeight="1" x14ac:dyDescent="0.25">
      <c r="A26" s="60">
        <v>16</v>
      </c>
      <c r="B26" s="61" t="s">
        <v>88</v>
      </c>
      <c r="C26" s="66">
        <v>109</v>
      </c>
      <c r="D26" s="67">
        <v>9.327400308060927E-3</v>
      </c>
      <c r="E26" s="68">
        <v>96</v>
      </c>
      <c r="F26" s="69">
        <v>7.5913332278981496E-3</v>
      </c>
      <c r="G26" s="70">
        <v>0.13541666666666674</v>
      </c>
    </row>
    <row r="27" spans="1:8" ht="14.45" customHeight="1" x14ac:dyDescent="0.25">
      <c r="A27" s="62">
        <v>17</v>
      </c>
      <c r="B27" s="63" t="s">
        <v>106</v>
      </c>
      <c r="C27" s="71">
        <v>108</v>
      </c>
      <c r="D27" s="72">
        <v>9.2418278281704604E-3</v>
      </c>
      <c r="E27" s="73">
        <v>101</v>
      </c>
      <c r="F27" s="74">
        <v>7.9867151668511788E-3</v>
      </c>
      <c r="G27" s="75">
        <v>6.9306930693069368E-2</v>
      </c>
    </row>
    <row r="28" spans="1:8" ht="14.45" customHeight="1" x14ac:dyDescent="0.25">
      <c r="A28" s="62">
        <v>18</v>
      </c>
      <c r="B28" s="63" t="s">
        <v>103</v>
      </c>
      <c r="C28" s="71">
        <v>95</v>
      </c>
      <c r="D28" s="72">
        <v>8.1293855895943866E-3</v>
      </c>
      <c r="E28" s="73">
        <v>34</v>
      </c>
      <c r="F28" s="74">
        <v>2.6885971848805948E-3</v>
      </c>
      <c r="G28" s="75">
        <v>1.7941176470588234</v>
      </c>
    </row>
    <row r="29" spans="1:8" ht="14.45" customHeight="1" x14ac:dyDescent="0.25">
      <c r="A29" s="62">
        <v>19</v>
      </c>
      <c r="B29" s="63" t="s">
        <v>95</v>
      </c>
      <c r="C29" s="71">
        <v>87</v>
      </c>
      <c r="D29" s="72">
        <v>7.4448057504706488E-3</v>
      </c>
      <c r="E29" s="73">
        <v>82</v>
      </c>
      <c r="F29" s="74">
        <v>6.4842637988296696E-3</v>
      </c>
      <c r="G29" s="75">
        <v>6.0975609756097615E-2</v>
      </c>
    </row>
    <row r="30" spans="1:8" ht="14.45" customHeight="1" x14ac:dyDescent="0.25">
      <c r="A30" s="89">
        <v>20</v>
      </c>
      <c r="B30" s="65" t="s">
        <v>24</v>
      </c>
      <c r="C30" s="76">
        <v>81</v>
      </c>
      <c r="D30" s="77">
        <v>6.9313708711278453E-3</v>
      </c>
      <c r="E30" s="78">
        <v>94</v>
      </c>
      <c r="F30" s="79">
        <v>7.4331804523169384E-3</v>
      </c>
      <c r="G30" s="80">
        <v>-0.13829787234042556</v>
      </c>
    </row>
    <row r="31" spans="1:8" ht="14.45" customHeight="1" x14ac:dyDescent="0.25">
      <c r="A31" s="131"/>
      <c r="B31" s="30" t="s">
        <v>10</v>
      </c>
      <c r="C31" s="32">
        <f>C32-SUM(C11:C30)</f>
        <v>1320</v>
      </c>
      <c r="D31" s="46">
        <f>C31/C32</f>
        <v>0.11295567345541674</v>
      </c>
      <c r="E31" s="32">
        <f>E32-SUM(E11:E30)</f>
        <v>1429</v>
      </c>
      <c r="F31" s="46">
        <f>E31/E32</f>
        <v>0.11300015815277559</v>
      </c>
      <c r="G31" s="37">
        <f>C31/E31-1</f>
        <v>-7.6277116864940542E-2</v>
      </c>
    </row>
    <row r="32" spans="1:8" ht="14.45" customHeight="1" x14ac:dyDescent="0.25">
      <c r="A32" s="12"/>
      <c r="B32" s="10" t="s">
        <v>11</v>
      </c>
      <c r="C32" s="81">
        <v>11686</v>
      </c>
      <c r="D32" s="82">
        <v>1</v>
      </c>
      <c r="E32" s="83">
        <v>12646</v>
      </c>
      <c r="F32" s="84">
        <v>0.99999999999999989</v>
      </c>
      <c r="G32" s="28">
        <v>-7.5913332278981449E-2</v>
      </c>
      <c r="H32" s="88"/>
    </row>
    <row r="33" spans="1:8" ht="14.45" customHeight="1" x14ac:dyDescent="0.25">
      <c r="A33" s="22" t="s">
        <v>13</v>
      </c>
      <c r="B33" s="127"/>
      <c r="C33" s="128"/>
      <c r="D33" s="129"/>
      <c r="E33" s="128"/>
      <c r="F33" s="129"/>
      <c r="G33" s="130"/>
      <c r="H33" s="88"/>
    </row>
    <row r="34" spans="1:8" ht="11.25" customHeight="1" x14ac:dyDescent="0.25">
      <c r="A34" t="s">
        <v>56</v>
      </c>
      <c r="G34" t="s">
        <v>52</v>
      </c>
    </row>
    <row r="35" spans="1:8" x14ac:dyDescent="0.25">
      <c r="A35" s="11" t="s">
        <v>55</v>
      </c>
    </row>
    <row r="37" spans="1:8" x14ac:dyDescent="0.25">
      <c r="A37" s="35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39" priority="23" operator="lessThan">
      <formula>0</formula>
    </cfRule>
  </conditionalFormatting>
  <conditionalFormatting sqref="G11:G15">
    <cfRule type="cellIs" dxfId="38" priority="4" operator="lessThan">
      <formula>0</formula>
    </cfRule>
  </conditionalFormatting>
  <conditionalFormatting sqref="G16:G30">
    <cfRule type="cellIs" dxfId="37" priority="3" operator="lessThan">
      <formula>0</formula>
    </cfRule>
  </conditionalFormatting>
  <conditionalFormatting sqref="C11:G30">
    <cfRule type="cellIs" dxfId="36" priority="2" operator="equal">
      <formula>0</formula>
    </cfRule>
  </conditionalFormatting>
  <conditionalFormatting sqref="G32:G33">
    <cfRule type="cellIs" dxfId="3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0"/>
  <sheetViews>
    <sheetView showGridLines="0" zoomScaleNormal="100" workbookViewId="0">
      <selection activeCell="A2" sqref="A2:G34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x14ac:dyDescent="0.25">
      <c r="A1" t="s">
        <v>28</v>
      </c>
      <c r="G1" s="45">
        <v>44719</v>
      </c>
    </row>
    <row r="2" spans="1:8" ht="14.45" customHeight="1" x14ac:dyDescent="0.25">
      <c r="A2" s="102" t="s">
        <v>29</v>
      </c>
      <c r="B2" s="102"/>
      <c r="C2" s="102"/>
      <c r="D2" s="102"/>
      <c r="E2" s="102"/>
      <c r="F2" s="102"/>
      <c r="G2" s="102"/>
      <c r="H2" s="20"/>
    </row>
    <row r="3" spans="1:8" ht="14.45" customHeight="1" x14ac:dyDescent="0.25">
      <c r="A3" s="103" t="s">
        <v>58</v>
      </c>
      <c r="B3" s="103"/>
      <c r="C3" s="103"/>
      <c r="D3" s="103"/>
      <c r="E3" s="103"/>
      <c r="F3" s="103"/>
      <c r="G3" s="103"/>
      <c r="H3" s="36"/>
    </row>
    <row r="4" spans="1:8" ht="14.45" customHeight="1" x14ac:dyDescent="0.25">
      <c r="A4" s="21"/>
      <c r="B4" s="21"/>
      <c r="C4" s="21"/>
      <c r="D4" s="21"/>
      <c r="E4" s="21"/>
      <c r="F4" s="21"/>
      <c r="G4" s="34" t="s">
        <v>57</v>
      </c>
      <c r="H4" s="21"/>
    </row>
    <row r="5" spans="1:8" ht="14.45" customHeight="1" x14ac:dyDescent="0.25">
      <c r="A5" s="106" t="s">
        <v>0</v>
      </c>
      <c r="B5" s="106" t="s">
        <v>1</v>
      </c>
      <c r="C5" s="108" t="s">
        <v>131</v>
      </c>
      <c r="D5" s="109"/>
      <c r="E5" s="109"/>
      <c r="F5" s="109"/>
      <c r="G5" s="110"/>
    </row>
    <row r="6" spans="1:8" ht="14.45" customHeight="1" x14ac:dyDescent="0.25">
      <c r="A6" s="107"/>
      <c r="B6" s="107"/>
      <c r="C6" s="111" t="s">
        <v>132</v>
      </c>
      <c r="D6" s="112"/>
      <c r="E6" s="112"/>
      <c r="F6" s="112"/>
      <c r="G6" s="113"/>
    </row>
    <row r="7" spans="1:8" ht="14.45" customHeight="1" x14ac:dyDescent="0.25">
      <c r="A7" s="107"/>
      <c r="B7" s="107"/>
      <c r="C7" s="114">
        <v>2022</v>
      </c>
      <c r="D7" s="115"/>
      <c r="E7" s="118">
        <v>2021</v>
      </c>
      <c r="F7" s="115"/>
      <c r="G7" s="120" t="s">
        <v>3</v>
      </c>
    </row>
    <row r="8" spans="1:8" ht="14.45" customHeight="1" x14ac:dyDescent="0.25">
      <c r="A8" s="125" t="s">
        <v>4</v>
      </c>
      <c r="B8" s="125" t="s">
        <v>5</v>
      </c>
      <c r="C8" s="116"/>
      <c r="D8" s="117"/>
      <c r="E8" s="119"/>
      <c r="F8" s="117"/>
      <c r="G8" s="120"/>
    </row>
    <row r="9" spans="1:8" ht="14.45" customHeight="1" x14ac:dyDescent="0.25">
      <c r="A9" s="125"/>
      <c r="B9" s="125"/>
      <c r="C9" s="16" t="s">
        <v>6</v>
      </c>
      <c r="D9" s="38" t="s">
        <v>2</v>
      </c>
      <c r="E9" s="95" t="s">
        <v>6</v>
      </c>
      <c r="F9" s="38" t="s">
        <v>2</v>
      </c>
      <c r="G9" s="123" t="s">
        <v>7</v>
      </c>
    </row>
    <row r="10" spans="1:8" ht="14.45" customHeight="1" x14ac:dyDescent="0.25">
      <c r="A10" s="126"/>
      <c r="B10" s="126"/>
      <c r="C10" s="15" t="s">
        <v>8</v>
      </c>
      <c r="D10" s="96" t="s">
        <v>9</v>
      </c>
      <c r="E10" s="7" t="s">
        <v>8</v>
      </c>
      <c r="F10" s="96" t="s">
        <v>9</v>
      </c>
      <c r="G10" s="124"/>
    </row>
    <row r="11" spans="1:8" ht="14.45" customHeight="1" x14ac:dyDescent="0.25">
      <c r="A11" s="60">
        <v>1</v>
      </c>
      <c r="B11" s="61" t="s">
        <v>14</v>
      </c>
      <c r="C11" s="66">
        <v>2513</v>
      </c>
      <c r="D11" s="91">
        <v>0.23819905213270143</v>
      </c>
      <c r="E11" s="68">
        <v>3016</v>
      </c>
      <c r="F11" s="69">
        <v>0.261012548680225</v>
      </c>
      <c r="G11" s="70">
        <v>-0.16677718832891242</v>
      </c>
    </row>
    <row r="12" spans="1:8" ht="14.45" customHeight="1" x14ac:dyDescent="0.25">
      <c r="A12" s="62">
        <v>2</v>
      </c>
      <c r="B12" s="63" t="s">
        <v>16</v>
      </c>
      <c r="C12" s="71">
        <v>1691</v>
      </c>
      <c r="D12" s="92">
        <v>0.16028436018957345</v>
      </c>
      <c r="E12" s="73">
        <v>1384</v>
      </c>
      <c r="F12" s="74">
        <v>0.11977498918217222</v>
      </c>
      <c r="G12" s="75">
        <v>0.22182080924855496</v>
      </c>
    </row>
    <row r="13" spans="1:8" ht="14.45" customHeight="1" x14ac:dyDescent="0.25">
      <c r="A13" s="62">
        <v>3</v>
      </c>
      <c r="B13" s="63" t="s">
        <v>15</v>
      </c>
      <c r="C13" s="71">
        <v>1628</v>
      </c>
      <c r="D13" s="92">
        <v>0.15431279620853081</v>
      </c>
      <c r="E13" s="73">
        <v>2760</v>
      </c>
      <c r="F13" s="74">
        <v>0.2388576373864128</v>
      </c>
      <c r="G13" s="75">
        <v>-0.41014492753623188</v>
      </c>
    </row>
    <row r="14" spans="1:8" ht="14.45" customHeight="1" x14ac:dyDescent="0.25">
      <c r="A14" s="62">
        <v>4</v>
      </c>
      <c r="B14" s="63" t="s">
        <v>17</v>
      </c>
      <c r="C14" s="71">
        <v>1254</v>
      </c>
      <c r="D14" s="92">
        <v>0.11886255924170616</v>
      </c>
      <c r="E14" s="73">
        <v>1058</v>
      </c>
      <c r="F14" s="74">
        <v>9.1562094331458246E-2</v>
      </c>
      <c r="G14" s="75">
        <v>0.18525519848771266</v>
      </c>
    </row>
    <row r="15" spans="1:8" ht="14.45" customHeight="1" x14ac:dyDescent="0.25">
      <c r="A15" s="64">
        <v>5</v>
      </c>
      <c r="B15" s="65" t="s">
        <v>18</v>
      </c>
      <c r="C15" s="76">
        <v>508</v>
      </c>
      <c r="D15" s="90">
        <v>4.8151658767772512E-2</v>
      </c>
      <c r="E15" s="78">
        <v>470</v>
      </c>
      <c r="F15" s="79">
        <v>4.0675032453483341E-2</v>
      </c>
      <c r="G15" s="80">
        <v>8.085106382978724E-2</v>
      </c>
    </row>
    <row r="16" spans="1:8" ht="14.45" customHeight="1" x14ac:dyDescent="0.25">
      <c r="A16" s="60">
        <v>6</v>
      </c>
      <c r="B16" s="61" t="s">
        <v>20</v>
      </c>
      <c r="C16" s="66">
        <v>354</v>
      </c>
      <c r="D16" s="91">
        <v>3.3554502369668247E-2</v>
      </c>
      <c r="E16" s="68">
        <v>330</v>
      </c>
      <c r="F16" s="69">
        <v>2.8559065339679793E-2</v>
      </c>
      <c r="G16" s="70">
        <v>7.2727272727272751E-2</v>
      </c>
    </row>
    <row r="17" spans="1:7" ht="14.45" customHeight="1" x14ac:dyDescent="0.25">
      <c r="A17" s="62">
        <v>7</v>
      </c>
      <c r="B17" s="63" t="s">
        <v>19</v>
      </c>
      <c r="C17" s="71">
        <v>260</v>
      </c>
      <c r="D17" s="92">
        <v>2.4644549763033177E-2</v>
      </c>
      <c r="E17" s="73">
        <v>261</v>
      </c>
      <c r="F17" s="74">
        <v>2.2587624405019473E-2</v>
      </c>
      <c r="G17" s="75">
        <v>-3.8314176245211051E-3</v>
      </c>
    </row>
    <row r="18" spans="1:7" ht="14.45" customHeight="1" x14ac:dyDescent="0.25">
      <c r="A18" s="62">
        <v>8</v>
      </c>
      <c r="B18" s="63" t="s">
        <v>51</v>
      </c>
      <c r="C18" s="71">
        <v>243</v>
      </c>
      <c r="D18" s="92">
        <v>2.3033175355450238E-2</v>
      </c>
      <c r="E18" s="73">
        <v>180</v>
      </c>
      <c r="F18" s="74">
        <v>1.5577672003461706E-2</v>
      </c>
      <c r="G18" s="75">
        <v>0.35000000000000009</v>
      </c>
    </row>
    <row r="19" spans="1:7" ht="14.45" customHeight="1" x14ac:dyDescent="0.25">
      <c r="A19" s="62">
        <v>9</v>
      </c>
      <c r="B19" s="63" t="s">
        <v>22</v>
      </c>
      <c r="C19" s="71">
        <v>172</v>
      </c>
      <c r="D19" s="92">
        <v>1.6303317535545023E-2</v>
      </c>
      <c r="E19" s="73">
        <v>182</v>
      </c>
      <c r="F19" s="74">
        <v>1.5750757247944613E-2</v>
      </c>
      <c r="G19" s="75">
        <v>-5.4945054945054972E-2</v>
      </c>
    </row>
    <row r="20" spans="1:7" ht="14.45" customHeight="1" x14ac:dyDescent="0.25">
      <c r="A20" s="64">
        <v>10</v>
      </c>
      <c r="B20" s="65" t="s">
        <v>21</v>
      </c>
      <c r="C20" s="76">
        <v>171</v>
      </c>
      <c r="D20" s="90">
        <v>1.6208530805687203E-2</v>
      </c>
      <c r="E20" s="78">
        <v>161</v>
      </c>
      <c r="F20" s="79">
        <v>1.3933362180874081E-2</v>
      </c>
      <c r="G20" s="80">
        <v>6.211180124223592E-2</v>
      </c>
    </row>
    <row r="21" spans="1:7" ht="14.45" customHeight="1" x14ac:dyDescent="0.25">
      <c r="A21" s="60">
        <v>11</v>
      </c>
      <c r="B21" s="61" t="s">
        <v>100</v>
      </c>
      <c r="C21" s="66">
        <v>138</v>
      </c>
      <c r="D21" s="91">
        <v>1.3080568720379148E-2</v>
      </c>
      <c r="E21" s="68">
        <v>25</v>
      </c>
      <c r="F21" s="69">
        <v>2.1635655560363477E-3</v>
      </c>
      <c r="G21" s="70">
        <v>4.5199999999999996</v>
      </c>
    </row>
    <row r="22" spans="1:7" ht="14.45" customHeight="1" x14ac:dyDescent="0.25">
      <c r="A22" s="62">
        <v>12</v>
      </c>
      <c r="B22" s="63" t="s">
        <v>23</v>
      </c>
      <c r="C22" s="71">
        <v>135</v>
      </c>
      <c r="D22" s="92">
        <v>1.2796208530805687E-2</v>
      </c>
      <c r="E22" s="73">
        <v>151</v>
      </c>
      <c r="F22" s="74">
        <v>1.3067935958459542E-2</v>
      </c>
      <c r="G22" s="75">
        <v>-0.10596026490066224</v>
      </c>
    </row>
    <row r="23" spans="1:7" ht="14.45" customHeight="1" x14ac:dyDescent="0.25">
      <c r="A23" s="62">
        <v>13</v>
      </c>
      <c r="B23" s="63" t="s">
        <v>25</v>
      </c>
      <c r="C23" s="71">
        <v>116</v>
      </c>
      <c r="D23" s="92">
        <v>1.0995260663507108E-2</v>
      </c>
      <c r="E23" s="73">
        <v>141</v>
      </c>
      <c r="F23" s="74">
        <v>1.2202509736045003E-2</v>
      </c>
      <c r="G23" s="75">
        <v>-0.17730496453900713</v>
      </c>
    </row>
    <row r="24" spans="1:7" ht="14.45" customHeight="1" x14ac:dyDescent="0.25">
      <c r="A24" s="62">
        <v>14</v>
      </c>
      <c r="B24" s="63" t="s">
        <v>103</v>
      </c>
      <c r="C24" s="71">
        <v>95</v>
      </c>
      <c r="D24" s="92">
        <v>9.0047393364928903E-3</v>
      </c>
      <c r="E24" s="73">
        <v>34</v>
      </c>
      <c r="F24" s="74">
        <v>2.9424491562094332E-3</v>
      </c>
      <c r="G24" s="75">
        <v>1.7941176470588234</v>
      </c>
    </row>
    <row r="25" spans="1:7" ht="14.45" customHeight="1" x14ac:dyDescent="0.25">
      <c r="A25" s="64">
        <v>15</v>
      </c>
      <c r="B25" s="65" t="s">
        <v>95</v>
      </c>
      <c r="C25" s="76">
        <v>87</v>
      </c>
      <c r="D25" s="90">
        <v>8.2464454976303326E-3</v>
      </c>
      <c r="E25" s="78">
        <v>82</v>
      </c>
      <c r="F25" s="79">
        <v>7.0964950237992208E-3</v>
      </c>
      <c r="G25" s="80">
        <v>6.0975609756097615E-2</v>
      </c>
    </row>
    <row r="26" spans="1:7" ht="14.45" customHeight="1" x14ac:dyDescent="0.25">
      <c r="A26" s="60">
        <v>16</v>
      </c>
      <c r="B26" s="61" t="s">
        <v>24</v>
      </c>
      <c r="C26" s="66">
        <v>78</v>
      </c>
      <c r="D26" s="91">
        <v>7.3933649289099528E-3</v>
      </c>
      <c r="E26" s="68">
        <v>94</v>
      </c>
      <c r="F26" s="69">
        <v>8.1350064906966675E-3</v>
      </c>
      <c r="G26" s="70">
        <v>-0.17021276595744683</v>
      </c>
    </row>
    <row r="27" spans="1:7" ht="14.45" customHeight="1" x14ac:dyDescent="0.25">
      <c r="A27" s="62">
        <v>17</v>
      </c>
      <c r="B27" s="63" t="s">
        <v>91</v>
      </c>
      <c r="C27" s="71">
        <v>70</v>
      </c>
      <c r="D27" s="92">
        <v>6.6350710900473934E-3</v>
      </c>
      <c r="E27" s="73">
        <v>74</v>
      </c>
      <c r="F27" s="74">
        <v>6.4041540458675897E-3</v>
      </c>
      <c r="G27" s="75">
        <v>-5.4054054054054057E-2</v>
      </c>
    </row>
    <row r="28" spans="1:7" ht="14.45" customHeight="1" x14ac:dyDescent="0.25">
      <c r="A28" s="62">
        <v>18</v>
      </c>
      <c r="B28" s="63" t="s">
        <v>126</v>
      </c>
      <c r="C28" s="71">
        <v>67</v>
      </c>
      <c r="D28" s="92">
        <v>6.350710900473934E-3</v>
      </c>
      <c r="E28" s="73">
        <v>135</v>
      </c>
      <c r="F28" s="74">
        <v>1.1683254002596278E-2</v>
      </c>
      <c r="G28" s="75">
        <v>-0.50370370370370376</v>
      </c>
    </row>
    <row r="29" spans="1:7" ht="14.45" customHeight="1" x14ac:dyDescent="0.25">
      <c r="A29" s="62">
        <v>19</v>
      </c>
      <c r="B29" s="63" t="s">
        <v>107</v>
      </c>
      <c r="C29" s="71">
        <v>64</v>
      </c>
      <c r="D29" s="92">
        <v>6.0663507109004738E-3</v>
      </c>
      <c r="E29" s="73">
        <v>34</v>
      </c>
      <c r="F29" s="74">
        <v>2.9424491562094332E-3</v>
      </c>
      <c r="G29" s="75">
        <v>0.88235294117647056</v>
      </c>
    </row>
    <row r="30" spans="1:7" ht="14.45" customHeight="1" x14ac:dyDescent="0.25">
      <c r="A30" s="62">
        <v>20</v>
      </c>
      <c r="B30" s="65" t="s">
        <v>102</v>
      </c>
      <c r="C30" s="76">
        <v>60</v>
      </c>
      <c r="D30" s="90">
        <v>5.6872037914691941E-3</v>
      </c>
      <c r="E30" s="78">
        <v>32</v>
      </c>
      <c r="F30" s="79">
        <v>2.7693639117265254E-3</v>
      </c>
      <c r="G30" s="80">
        <v>0.875</v>
      </c>
    </row>
    <row r="31" spans="1:7" ht="14.45" customHeight="1" x14ac:dyDescent="0.25">
      <c r="A31" s="31"/>
      <c r="B31" s="8" t="s">
        <v>10</v>
      </c>
      <c r="C31" s="9">
        <f>C32-SUM(C11:C30)</f>
        <v>846</v>
      </c>
      <c r="D31" s="47">
        <f>C31/C32</f>
        <v>8.0189573459715641E-2</v>
      </c>
      <c r="E31" s="9">
        <f>E32-SUM(E11:E30)</f>
        <v>951</v>
      </c>
      <c r="F31" s="47">
        <f>E31/E32</f>
        <v>8.2302033751622677E-2</v>
      </c>
      <c r="G31" s="13">
        <f>C31/E31-1</f>
        <v>-0.11041009463722395</v>
      </c>
    </row>
    <row r="32" spans="1:7" ht="14.45" customHeight="1" x14ac:dyDescent="0.25">
      <c r="A32" s="12"/>
      <c r="B32" s="10" t="s">
        <v>11</v>
      </c>
      <c r="C32" s="81">
        <v>10550</v>
      </c>
      <c r="D32" s="82">
        <v>1</v>
      </c>
      <c r="E32" s="83">
        <v>11555</v>
      </c>
      <c r="F32" s="84">
        <v>1.0000000000000011</v>
      </c>
      <c r="G32" s="28">
        <v>-8.6975335352661221E-2</v>
      </c>
    </row>
    <row r="33" spans="1:1" ht="12.75" customHeight="1" x14ac:dyDescent="0.25">
      <c r="A33" s="22" t="s">
        <v>13</v>
      </c>
    </row>
    <row r="34" spans="1:1" x14ac:dyDescent="0.25">
      <c r="A34" t="s">
        <v>54</v>
      </c>
    </row>
    <row r="35" spans="1:1" x14ac:dyDescent="0.25">
      <c r="A35" s="11" t="s">
        <v>55</v>
      </c>
    </row>
    <row r="51" spans="1:1" ht="15" customHeight="1" x14ac:dyDescent="0.25"/>
    <row r="53" spans="1:1" ht="15" customHeight="1" x14ac:dyDescent="0.25"/>
    <row r="60" spans="1:1" x14ac:dyDescent="0.25">
      <c r="A60" s="35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34" priority="26" operator="lessThan">
      <formula>0</formula>
    </cfRule>
  </conditionalFormatting>
  <conditionalFormatting sqref="G11:G15">
    <cfRule type="cellIs" dxfId="33" priority="7" operator="lessThan">
      <formula>0</formula>
    </cfRule>
  </conditionalFormatting>
  <conditionalFormatting sqref="G16:G30">
    <cfRule type="cellIs" dxfId="32" priority="6" operator="lessThan">
      <formula>0</formula>
    </cfRule>
  </conditionalFormatting>
  <conditionalFormatting sqref="C11:G30">
    <cfRule type="cellIs" dxfId="31" priority="5" operator="equal">
      <formula>0</formula>
    </cfRule>
  </conditionalFormatting>
  <conditionalFormatting sqref="G32">
    <cfRule type="cellIs" dxfId="30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>
      <selection activeCell="A2" sqref="A2:G34"/>
    </sheetView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x14ac:dyDescent="0.25">
      <c r="A1" t="s">
        <v>28</v>
      </c>
      <c r="G1" s="45">
        <v>44719</v>
      </c>
    </row>
    <row r="2" spans="1:10" ht="14.45" customHeight="1" x14ac:dyDescent="0.25">
      <c r="A2" s="102" t="s">
        <v>30</v>
      </c>
      <c r="B2" s="102"/>
      <c r="C2" s="102"/>
      <c r="D2" s="102"/>
      <c r="E2" s="102"/>
      <c r="F2" s="102"/>
      <c r="G2" s="102"/>
      <c r="H2" s="20"/>
      <c r="I2" s="20"/>
      <c r="J2" s="20"/>
    </row>
    <row r="3" spans="1:10" ht="14.45" customHeight="1" x14ac:dyDescent="0.25">
      <c r="A3" s="103" t="s">
        <v>31</v>
      </c>
      <c r="B3" s="103"/>
      <c r="C3" s="103"/>
      <c r="D3" s="103"/>
      <c r="E3" s="103"/>
      <c r="F3" s="103"/>
      <c r="G3" s="103"/>
      <c r="H3" s="21"/>
      <c r="I3" s="21"/>
      <c r="J3" s="21"/>
    </row>
    <row r="4" spans="1:10" ht="14.45" customHeight="1" x14ac:dyDescent="0.25">
      <c r="A4" s="21"/>
      <c r="B4" s="21"/>
      <c r="C4" s="21"/>
      <c r="D4" s="21"/>
      <c r="E4" s="21"/>
      <c r="F4" s="21"/>
      <c r="G4" s="6" t="s">
        <v>12</v>
      </c>
      <c r="H4" s="21"/>
      <c r="I4" s="21"/>
      <c r="J4" s="21"/>
    </row>
    <row r="5" spans="1:10" ht="14.45" customHeight="1" x14ac:dyDescent="0.25">
      <c r="A5" s="104" t="s">
        <v>0</v>
      </c>
      <c r="B5" s="106" t="s">
        <v>1</v>
      </c>
      <c r="C5" s="108" t="s">
        <v>131</v>
      </c>
      <c r="D5" s="109"/>
      <c r="E5" s="109"/>
      <c r="F5" s="109"/>
      <c r="G5" s="110"/>
    </row>
    <row r="6" spans="1:10" ht="14.45" customHeight="1" x14ac:dyDescent="0.25">
      <c r="A6" s="105"/>
      <c r="B6" s="107"/>
      <c r="C6" s="111" t="s">
        <v>132</v>
      </c>
      <c r="D6" s="112"/>
      <c r="E6" s="112"/>
      <c r="F6" s="112"/>
      <c r="G6" s="113"/>
    </row>
    <row r="7" spans="1:10" ht="14.45" customHeight="1" x14ac:dyDescent="0.25">
      <c r="A7" s="105"/>
      <c r="B7" s="105"/>
      <c r="C7" s="114">
        <v>2022</v>
      </c>
      <c r="D7" s="115"/>
      <c r="E7" s="118">
        <v>2021</v>
      </c>
      <c r="F7" s="115"/>
      <c r="G7" s="120" t="s">
        <v>3</v>
      </c>
    </row>
    <row r="8" spans="1:10" ht="14.45" customHeight="1" x14ac:dyDescent="0.25">
      <c r="A8" s="121" t="s">
        <v>4</v>
      </c>
      <c r="B8" s="121" t="s">
        <v>5</v>
      </c>
      <c r="C8" s="116"/>
      <c r="D8" s="117"/>
      <c r="E8" s="119"/>
      <c r="F8" s="117"/>
      <c r="G8" s="120"/>
    </row>
    <row r="9" spans="1:10" ht="14.45" customHeight="1" x14ac:dyDescent="0.25">
      <c r="A9" s="121"/>
      <c r="B9" s="121"/>
      <c r="C9" s="16" t="s">
        <v>6</v>
      </c>
      <c r="D9" s="38" t="s">
        <v>2</v>
      </c>
      <c r="E9" s="95" t="s">
        <v>6</v>
      </c>
      <c r="F9" s="38" t="s">
        <v>2</v>
      </c>
      <c r="G9" s="123" t="s">
        <v>7</v>
      </c>
    </row>
    <row r="10" spans="1:10" ht="14.45" customHeight="1" x14ac:dyDescent="0.25">
      <c r="A10" s="122"/>
      <c r="B10" s="122"/>
      <c r="C10" s="15" t="s">
        <v>8</v>
      </c>
      <c r="D10" s="96" t="s">
        <v>9</v>
      </c>
      <c r="E10" s="7" t="s">
        <v>8</v>
      </c>
      <c r="F10" s="96" t="s">
        <v>9</v>
      </c>
      <c r="G10" s="124"/>
    </row>
    <row r="11" spans="1:10" ht="14.45" customHeight="1" x14ac:dyDescent="0.25">
      <c r="A11" s="60">
        <v>1</v>
      </c>
      <c r="B11" s="61" t="s">
        <v>32</v>
      </c>
      <c r="C11" s="66">
        <v>6196</v>
      </c>
      <c r="D11" s="67">
        <v>0.29429087109337893</v>
      </c>
      <c r="E11" s="68">
        <v>7357</v>
      </c>
      <c r="F11" s="69">
        <v>0.29202556265629342</v>
      </c>
      <c r="G11" s="70">
        <v>-0.15780888949299987</v>
      </c>
    </row>
    <row r="12" spans="1:10" ht="14.45" customHeight="1" x14ac:dyDescent="0.25">
      <c r="A12" s="62">
        <v>2</v>
      </c>
      <c r="B12" s="63" t="s">
        <v>101</v>
      </c>
      <c r="C12" s="71">
        <v>4694</v>
      </c>
      <c r="D12" s="72">
        <v>0.22295050821696591</v>
      </c>
      <c r="E12" s="73">
        <v>5002</v>
      </c>
      <c r="F12" s="74">
        <v>0.19854721549636803</v>
      </c>
      <c r="G12" s="75">
        <v>-6.1575369852059136E-2</v>
      </c>
    </row>
    <row r="13" spans="1:10" ht="14.45" customHeight="1" x14ac:dyDescent="0.25">
      <c r="A13" s="62">
        <v>3</v>
      </c>
      <c r="B13" s="63" t="s">
        <v>21</v>
      </c>
      <c r="C13" s="71">
        <v>1842</v>
      </c>
      <c r="D13" s="72">
        <v>8.7489313194642343E-2</v>
      </c>
      <c r="E13" s="73">
        <v>1970</v>
      </c>
      <c r="F13" s="74">
        <v>7.8196324375818679E-2</v>
      </c>
      <c r="G13" s="75">
        <v>-6.4974619289340119E-2</v>
      </c>
    </row>
    <row r="14" spans="1:10" ht="14.45" customHeight="1" x14ac:dyDescent="0.25">
      <c r="A14" s="62">
        <v>4</v>
      </c>
      <c r="B14" s="63" t="s">
        <v>35</v>
      </c>
      <c r="C14" s="71">
        <v>1668</v>
      </c>
      <c r="D14" s="72">
        <v>7.9224850384724987E-2</v>
      </c>
      <c r="E14" s="73">
        <v>2520</v>
      </c>
      <c r="F14" s="74">
        <v>0.10002778549597111</v>
      </c>
      <c r="G14" s="75">
        <v>-0.33809523809523812</v>
      </c>
    </row>
    <row r="15" spans="1:10" ht="14.45" customHeight="1" x14ac:dyDescent="0.25">
      <c r="A15" s="64">
        <v>5</v>
      </c>
      <c r="B15" s="65" t="s">
        <v>64</v>
      </c>
      <c r="C15" s="76">
        <v>827</v>
      </c>
      <c r="D15" s="77">
        <v>3.9279946803457776E-2</v>
      </c>
      <c r="E15" s="78">
        <v>1004</v>
      </c>
      <c r="F15" s="79">
        <v>3.9852339935696424E-2</v>
      </c>
      <c r="G15" s="80">
        <v>-0.17629482071713143</v>
      </c>
    </row>
    <row r="16" spans="1:10" ht="14.45" customHeight="1" x14ac:dyDescent="0.25">
      <c r="A16" s="60">
        <v>6</v>
      </c>
      <c r="B16" s="61" t="s">
        <v>62</v>
      </c>
      <c r="C16" s="66">
        <v>806</v>
      </c>
      <c r="D16" s="67">
        <v>3.8282511636743614E-2</v>
      </c>
      <c r="E16" s="68">
        <v>837</v>
      </c>
      <c r="F16" s="69">
        <v>3.3223514468304689E-2</v>
      </c>
      <c r="G16" s="70">
        <v>-3.703703703703709E-2</v>
      </c>
    </row>
    <row r="17" spans="1:7" ht="14.45" customHeight="1" x14ac:dyDescent="0.25">
      <c r="A17" s="62">
        <v>7</v>
      </c>
      <c r="B17" s="63" t="s">
        <v>33</v>
      </c>
      <c r="C17" s="71">
        <v>624</v>
      </c>
      <c r="D17" s="72">
        <v>2.9638073525220861E-2</v>
      </c>
      <c r="E17" s="73">
        <v>968</v>
      </c>
      <c r="F17" s="74">
        <v>3.8423371571468266E-2</v>
      </c>
      <c r="G17" s="75">
        <v>-0.35537190082644632</v>
      </c>
    </row>
    <row r="18" spans="1:7" ht="14.45" customHeight="1" x14ac:dyDescent="0.25">
      <c r="A18" s="62">
        <v>8</v>
      </c>
      <c r="B18" s="63" t="s">
        <v>53</v>
      </c>
      <c r="C18" s="71">
        <v>381</v>
      </c>
      <c r="D18" s="72">
        <v>1.8096323738956969E-2</v>
      </c>
      <c r="E18" s="73">
        <v>683</v>
      </c>
      <c r="F18" s="74">
        <v>2.711070535466201E-2</v>
      </c>
      <c r="G18" s="75">
        <v>-0.44216691068814051</v>
      </c>
    </row>
    <row r="19" spans="1:7" ht="14.45" customHeight="1" x14ac:dyDescent="0.25">
      <c r="A19" s="62">
        <v>9</v>
      </c>
      <c r="B19" s="63" t="s">
        <v>59</v>
      </c>
      <c r="C19" s="71">
        <v>336</v>
      </c>
      <c r="D19" s="72">
        <v>1.5958962667426618E-2</v>
      </c>
      <c r="E19" s="73">
        <v>371</v>
      </c>
      <c r="F19" s="74">
        <v>1.4726312864684635E-2</v>
      </c>
      <c r="G19" s="75">
        <v>-9.4339622641509413E-2</v>
      </c>
    </row>
    <row r="20" spans="1:7" ht="14.45" customHeight="1" x14ac:dyDescent="0.25">
      <c r="A20" s="64">
        <v>10</v>
      </c>
      <c r="B20" s="65" t="s">
        <v>34</v>
      </c>
      <c r="C20" s="76">
        <v>294</v>
      </c>
      <c r="D20" s="77">
        <v>1.396409233399829E-2</v>
      </c>
      <c r="E20" s="78">
        <v>382</v>
      </c>
      <c r="F20" s="79">
        <v>1.5162942087087683E-2</v>
      </c>
      <c r="G20" s="80">
        <v>-0.23036649214659688</v>
      </c>
    </row>
    <row r="21" spans="1:7" ht="14.45" customHeight="1" x14ac:dyDescent="0.25">
      <c r="A21" s="60">
        <v>11</v>
      </c>
      <c r="B21" s="61" t="s">
        <v>108</v>
      </c>
      <c r="C21" s="66">
        <v>252</v>
      </c>
      <c r="D21" s="67">
        <v>1.1969222000569962E-2</v>
      </c>
      <c r="E21" s="68">
        <v>279</v>
      </c>
      <c r="F21" s="69">
        <v>1.1074504822768229E-2</v>
      </c>
      <c r="G21" s="70">
        <v>-9.6774193548387122E-2</v>
      </c>
    </row>
    <row r="22" spans="1:7" ht="14.45" customHeight="1" x14ac:dyDescent="0.25">
      <c r="A22" s="62">
        <v>12</v>
      </c>
      <c r="B22" s="63" t="s">
        <v>63</v>
      </c>
      <c r="C22" s="71">
        <v>214</v>
      </c>
      <c r="D22" s="72">
        <v>1.0164339317944334E-2</v>
      </c>
      <c r="E22" s="73">
        <v>279</v>
      </c>
      <c r="F22" s="74">
        <v>1.1074504822768229E-2</v>
      </c>
      <c r="G22" s="75">
        <v>-0.23297491039426521</v>
      </c>
    </row>
    <row r="23" spans="1:7" ht="14.45" customHeight="1" x14ac:dyDescent="0.25">
      <c r="A23" s="62">
        <v>13</v>
      </c>
      <c r="B23" s="63" t="s">
        <v>65</v>
      </c>
      <c r="C23" s="71">
        <v>187</v>
      </c>
      <c r="D23" s="72">
        <v>8.881922675026124E-3</v>
      </c>
      <c r="E23" s="73">
        <v>238</v>
      </c>
      <c r="F23" s="74">
        <v>9.4470686301750487E-3</v>
      </c>
      <c r="G23" s="75">
        <v>-0.2142857142857143</v>
      </c>
    </row>
    <row r="24" spans="1:7" ht="14.45" customHeight="1" x14ac:dyDescent="0.25">
      <c r="A24" s="62">
        <v>14</v>
      </c>
      <c r="B24" s="63" t="s">
        <v>89</v>
      </c>
      <c r="C24" s="71">
        <v>186</v>
      </c>
      <c r="D24" s="72">
        <v>8.8344257623254492E-3</v>
      </c>
      <c r="E24" s="73">
        <v>249</v>
      </c>
      <c r="F24" s="74">
        <v>9.883697852578097E-3</v>
      </c>
      <c r="G24" s="75">
        <v>-0.25301204819277112</v>
      </c>
    </row>
    <row r="25" spans="1:7" ht="14.45" customHeight="1" x14ac:dyDescent="0.25">
      <c r="A25" s="64">
        <v>15</v>
      </c>
      <c r="B25" s="65" t="s">
        <v>61</v>
      </c>
      <c r="C25" s="76">
        <v>182</v>
      </c>
      <c r="D25" s="77">
        <v>8.6444381115227502E-3</v>
      </c>
      <c r="E25" s="78">
        <v>226</v>
      </c>
      <c r="F25" s="79">
        <v>8.9707458420989952E-3</v>
      </c>
      <c r="G25" s="80">
        <v>-0.19469026548672563</v>
      </c>
    </row>
    <row r="26" spans="1:7" ht="14.45" customHeight="1" x14ac:dyDescent="0.25">
      <c r="A26" s="60">
        <v>16</v>
      </c>
      <c r="B26" s="61" t="s">
        <v>104</v>
      </c>
      <c r="C26" s="66">
        <v>177</v>
      </c>
      <c r="D26" s="67">
        <v>8.4069535480193781E-3</v>
      </c>
      <c r="E26" s="68">
        <v>130</v>
      </c>
      <c r="F26" s="69">
        <v>5.1601635374905726E-3</v>
      </c>
      <c r="G26" s="70">
        <v>0.36153846153846159</v>
      </c>
    </row>
    <row r="27" spans="1:7" ht="14.45" customHeight="1" x14ac:dyDescent="0.25">
      <c r="A27" s="62">
        <v>17</v>
      </c>
      <c r="B27" s="63" t="s">
        <v>109</v>
      </c>
      <c r="C27" s="71">
        <v>174</v>
      </c>
      <c r="D27" s="72">
        <v>8.2644628099173556E-3</v>
      </c>
      <c r="E27" s="73">
        <v>212</v>
      </c>
      <c r="F27" s="74">
        <v>8.4150359226769344E-3</v>
      </c>
      <c r="G27" s="75">
        <v>-0.17924528301886788</v>
      </c>
    </row>
    <row r="28" spans="1:7" ht="14.45" customHeight="1" x14ac:dyDescent="0.25">
      <c r="A28" s="62">
        <v>18</v>
      </c>
      <c r="B28" s="63" t="s">
        <v>111</v>
      </c>
      <c r="C28" s="71">
        <v>166</v>
      </c>
      <c r="D28" s="72">
        <v>7.8844875083119593E-3</v>
      </c>
      <c r="E28" s="73">
        <v>203</v>
      </c>
      <c r="F28" s="74">
        <v>8.0577938316198951E-3</v>
      </c>
      <c r="G28" s="75">
        <v>-0.18226600985221675</v>
      </c>
    </row>
    <row r="29" spans="1:7" ht="14.45" customHeight="1" x14ac:dyDescent="0.25">
      <c r="A29" s="62">
        <v>19</v>
      </c>
      <c r="B29" s="63" t="s">
        <v>66</v>
      </c>
      <c r="C29" s="71">
        <v>152</v>
      </c>
      <c r="D29" s="72">
        <v>7.219530730502517E-3</v>
      </c>
      <c r="E29" s="73">
        <v>206</v>
      </c>
      <c r="F29" s="74">
        <v>8.1768745286389076E-3</v>
      </c>
      <c r="G29" s="75">
        <v>-0.26213592233009708</v>
      </c>
    </row>
    <row r="30" spans="1:7" ht="14.45" customHeight="1" x14ac:dyDescent="0.25">
      <c r="A30" s="64">
        <v>20</v>
      </c>
      <c r="B30" s="65" t="s">
        <v>105</v>
      </c>
      <c r="C30" s="76">
        <v>134</v>
      </c>
      <c r="D30" s="77">
        <v>6.3645863018903775E-3</v>
      </c>
      <c r="E30" s="78">
        <v>158</v>
      </c>
      <c r="F30" s="79">
        <v>6.2715833763346959E-3</v>
      </c>
      <c r="G30" s="80">
        <v>-0.15189873417721522</v>
      </c>
    </row>
    <row r="31" spans="1:7" ht="14.45" customHeight="1" x14ac:dyDescent="0.25">
      <c r="A31" s="31"/>
      <c r="B31" s="8" t="s">
        <v>10</v>
      </c>
      <c r="C31" s="9">
        <f>C32-SUM(C11:C30)</f>
        <v>1562</v>
      </c>
      <c r="D31" s="47">
        <f>C31/C32</f>
        <v>7.4190177638453494E-2</v>
      </c>
      <c r="E31" s="9">
        <f>E32-SUM(E11:E30)</f>
        <v>1919</v>
      </c>
      <c r="F31" s="47">
        <f>E31/E32</f>
        <v>7.6171952526495459E-2</v>
      </c>
      <c r="G31" s="13">
        <f>C31/E31-1</f>
        <v>-0.18603439291297552</v>
      </c>
    </row>
    <row r="32" spans="1:7" ht="14.45" customHeight="1" x14ac:dyDescent="0.25">
      <c r="A32" s="12"/>
      <c r="B32" s="10" t="s">
        <v>11</v>
      </c>
      <c r="C32" s="81">
        <v>21054</v>
      </c>
      <c r="D32" s="82">
        <v>1</v>
      </c>
      <c r="E32" s="83">
        <v>25193</v>
      </c>
      <c r="F32" s="84">
        <v>1.0000000000000007</v>
      </c>
      <c r="G32" s="28">
        <v>-0.16429166832056519</v>
      </c>
    </row>
    <row r="33" spans="1:1" ht="12" customHeight="1" x14ac:dyDescent="0.25">
      <c r="A33" s="22" t="s">
        <v>13</v>
      </c>
    </row>
    <row r="34" spans="1:1" x14ac:dyDescent="0.25">
      <c r="A34" t="s">
        <v>56</v>
      </c>
    </row>
    <row r="35" spans="1:1" x14ac:dyDescent="0.25">
      <c r="A35" s="11" t="s">
        <v>55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9" priority="17" operator="lessThan">
      <formula>0</formula>
    </cfRule>
  </conditionalFormatting>
  <conditionalFormatting sqref="G11:G15">
    <cfRule type="cellIs" dxfId="28" priority="4" operator="lessThan">
      <formula>0</formula>
    </cfRule>
  </conditionalFormatting>
  <conditionalFormatting sqref="G16:G30">
    <cfRule type="cellIs" dxfId="27" priority="3" operator="lessThan">
      <formula>0</formula>
    </cfRule>
  </conditionalFormatting>
  <conditionalFormatting sqref="C11:G30">
    <cfRule type="cellIs" dxfId="26" priority="2" operator="equal">
      <formula>0</formula>
    </cfRule>
  </conditionalFormatting>
  <conditionalFormatting sqref="G32">
    <cfRule type="cellIs" dxfId="2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1"/>
  <sheetViews>
    <sheetView showGridLines="0" tabSelected="1" zoomScaleNormal="100" workbookViewId="0">
      <selection activeCell="K19" sqref="K19"/>
    </sheetView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x14ac:dyDescent="0.25">
      <c r="A1" t="s">
        <v>28</v>
      </c>
      <c r="G1" s="45">
        <v>44719</v>
      </c>
    </row>
    <row r="2" spans="1:9" ht="14.45" customHeight="1" x14ac:dyDescent="0.25">
      <c r="A2" s="102" t="s">
        <v>36</v>
      </c>
      <c r="B2" s="102"/>
      <c r="C2" s="102"/>
      <c r="D2" s="102"/>
      <c r="E2" s="102"/>
      <c r="F2" s="102"/>
      <c r="G2" s="102"/>
      <c r="H2" s="20"/>
      <c r="I2" s="20"/>
    </row>
    <row r="3" spans="1:9" ht="14.45" customHeight="1" x14ac:dyDescent="0.25">
      <c r="A3" s="103" t="s">
        <v>37</v>
      </c>
      <c r="B3" s="103"/>
      <c r="C3" s="103"/>
      <c r="D3" s="103"/>
      <c r="E3" s="103"/>
      <c r="F3" s="103"/>
      <c r="G3" s="103"/>
      <c r="H3" s="21"/>
      <c r="I3" s="21"/>
    </row>
    <row r="4" spans="1:9" ht="14.45" customHeight="1" x14ac:dyDescent="0.25">
      <c r="A4" s="21"/>
      <c r="B4" s="21"/>
      <c r="C4" s="21"/>
      <c r="D4" s="21"/>
      <c r="E4" s="21"/>
      <c r="F4" s="21"/>
      <c r="G4" s="6" t="s">
        <v>12</v>
      </c>
      <c r="H4" s="21"/>
      <c r="I4" s="21"/>
    </row>
    <row r="5" spans="1:9" ht="14.45" customHeight="1" x14ac:dyDescent="0.25">
      <c r="A5" s="104" t="s">
        <v>0</v>
      </c>
      <c r="B5" s="106" t="s">
        <v>1</v>
      </c>
      <c r="C5" s="108" t="s">
        <v>131</v>
      </c>
      <c r="D5" s="109"/>
      <c r="E5" s="109"/>
      <c r="F5" s="109"/>
      <c r="G5" s="110"/>
    </row>
    <row r="6" spans="1:9" ht="14.45" customHeight="1" x14ac:dyDescent="0.25">
      <c r="A6" s="105"/>
      <c r="B6" s="107"/>
      <c r="C6" s="111" t="s">
        <v>132</v>
      </c>
      <c r="D6" s="112"/>
      <c r="E6" s="112"/>
      <c r="F6" s="112"/>
      <c r="G6" s="113"/>
    </row>
    <row r="7" spans="1:9" ht="14.45" customHeight="1" x14ac:dyDescent="0.25">
      <c r="A7" s="105"/>
      <c r="B7" s="105"/>
      <c r="C7" s="114">
        <v>2022</v>
      </c>
      <c r="D7" s="115"/>
      <c r="E7" s="118">
        <v>2021</v>
      </c>
      <c r="F7" s="115"/>
      <c r="G7" s="120" t="s">
        <v>3</v>
      </c>
    </row>
    <row r="8" spans="1:9" ht="14.45" customHeight="1" x14ac:dyDescent="0.25">
      <c r="A8" s="121" t="s">
        <v>4</v>
      </c>
      <c r="B8" s="121" t="s">
        <v>5</v>
      </c>
      <c r="C8" s="116"/>
      <c r="D8" s="117"/>
      <c r="E8" s="119"/>
      <c r="F8" s="117"/>
      <c r="G8" s="120"/>
    </row>
    <row r="9" spans="1:9" ht="14.45" customHeight="1" x14ac:dyDescent="0.25">
      <c r="A9" s="121"/>
      <c r="B9" s="121"/>
      <c r="C9" s="16" t="s">
        <v>6</v>
      </c>
      <c r="D9" s="38" t="s">
        <v>2</v>
      </c>
      <c r="E9" s="95" t="s">
        <v>6</v>
      </c>
      <c r="F9" s="38" t="s">
        <v>2</v>
      </c>
      <c r="G9" s="123" t="s">
        <v>7</v>
      </c>
    </row>
    <row r="10" spans="1:9" ht="14.45" customHeight="1" x14ac:dyDescent="0.25">
      <c r="A10" s="122"/>
      <c r="B10" s="122"/>
      <c r="C10" s="15" t="s">
        <v>8</v>
      </c>
      <c r="D10" s="96" t="s">
        <v>9</v>
      </c>
      <c r="E10" s="7" t="s">
        <v>8</v>
      </c>
      <c r="F10" s="96" t="s">
        <v>9</v>
      </c>
      <c r="G10" s="124"/>
    </row>
    <row r="11" spans="1:9" ht="14.45" customHeight="1" x14ac:dyDescent="0.25">
      <c r="A11" s="60">
        <v>1</v>
      </c>
      <c r="B11" s="61" t="s">
        <v>112</v>
      </c>
      <c r="C11" s="66">
        <v>1422</v>
      </c>
      <c r="D11" s="67">
        <v>0.39467110741049127</v>
      </c>
      <c r="E11" s="68">
        <v>1233</v>
      </c>
      <c r="F11" s="69">
        <v>0.39595375722543352</v>
      </c>
      <c r="G11" s="70">
        <v>0.15328467153284664</v>
      </c>
    </row>
    <row r="12" spans="1:9" ht="14.45" customHeight="1" x14ac:dyDescent="0.25">
      <c r="A12" s="62">
        <v>2</v>
      </c>
      <c r="B12" s="63" t="s">
        <v>113</v>
      </c>
      <c r="C12" s="71">
        <v>357</v>
      </c>
      <c r="D12" s="72">
        <v>9.9084096586178186E-2</v>
      </c>
      <c r="E12" s="73">
        <v>389</v>
      </c>
      <c r="F12" s="74">
        <v>0.12491971740526654</v>
      </c>
      <c r="G12" s="75">
        <v>-8.2262210796915203E-2</v>
      </c>
    </row>
    <row r="13" spans="1:9" ht="14.45" customHeight="1" x14ac:dyDescent="0.25">
      <c r="A13" s="62">
        <v>3</v>
      </c>
      <c r="B13" s="63" t="s">
        <v>114</v>
      </c>
      <c r="C13" s="71">
        <v>265</v>
      </c>
      <c r="D13" s="72">
        <v>7.3549819594782129E-2</v>
      </c>
      <c r="E13" s="73">
        <v>281</v>
      </c>
      <c r="F13" s="74">
        <v>9.023763648041104E-2</v>
      </c>
      <c r="G13" s="75">
        <v>-5.6939501779359469E-2</v>
      </c>
    </row>
    <row r="14" spans="1:9" ht="14.45" customHeight="1" x14ac:dyDescent="0.25">
      <c r="A14" s="62">
        <v>4</v>
      </c>
      <c r="B14" s="63" t="s">
        <v>16</v>
      </c>
      <c r="C14" s="71">
        <v>248</v>
      </c>
      <c r="D14" s="72">
        <v>6.8831529281154588E-2</v>
      </c>
      <c r="E14" s="73">
        <v>235</v>
      </c>
      <c r="F14" s="74">
        <v>7.5465639049454081E-2</v>
      </c>
      <c r="G14" s="75">
        <v>5.5319148936170182E-2</v>
      </c>
    </row>
    <row r="15" spans="1:9" ht="14.45" customHeight="1" x14ac:dyDescent="0.25">
      <c r="A15" s="64">
        <v>5</v>
      </c>
      <c r="B15" s="65" t="s">
        <v>21</v>
      </c>
      <c r="C15" s="76">
        <v>138</v>
      </c>
      <c r="D15" s="77">
        <v>3.8301415487094086E-2</v>
      </c>
      <c r="E15" s="78">
        <v>141</v>
      </c>
      <c r="F15" s="79">
        <v>4.527938342967245E-2</v>
      </c>
      <c r="G15" s="80">
        <v>-2.1276595744680882E-2</v>
      </c>
    </row>
    <row r="16" spans="1:9" ht="14.45" customHeight="1" x14ac:dyDescent="0.25">
      <c r="A16" s="60">
        <v>6</v>
      </c>
      <c r="B16" s="61" t="s">
        <v>115</v>
      </c>
      <c r="C16" s="66">
        <v>136</v>
      </c>
      <c r="D16" s="67">
        <v>3.7746322509020262E-2</v>
      </c>
      <c r="E16" s="68">
        <v>108</v>
      </c>
      <c r="F16" s="69">
        <v>3.4682080924855488E-2</v>
      </c>
      <c r="G16" s="70">
        <v>0.2592592592592593</v>
      </c>
    </row>
    <row r="17" spans="1:8" ht="14.45" customHeight="1" x14ac:dyDescent="0.25">
      <c r="A17" s="62">
        <v>7</v>
      </c>
      <c r="B17" s="63" t="s">
        <v>116</v>
      </c>
      <c r="C17" s="71">
        <v>125</v>
      </c>
      <c r="D17" s="72">
        <v>3.4693311129614213E-2</v>
      </c>
      <c r="E17" s="73">
        <v>129</v>
      </c>
      <c r="F17" s="74">
        <v>4.1425818882466284E-2</v>
      </c>
      <c r="G17" s="75">
        <v>-3.1007751937984551E-2</v>
      </c>
    </row>
    <row r="18" spans="1:8" ht="14.45" customHeight="1" x14ac:dyDescent="0.25">
      <c r="A18" s="62">
        <v>8</v>
      </c>
      <c r="B18" s="63" t="s">
        <v>117</v>
      </c>
      <c r="C18" s="71">
        <v>123</v>
      </c>
      <c r="D18" s="72">
        <v>3.4138218151540382E-2</v>
      </c>
      <c r="E18" s="73">
        <v>56</v>
      </c>
      <c r="F18" s="74">
        <v>1.7983301220295438E-2</v>
      </c>
      <c r="G18" s="75">
        <v>1.1964285714285716</v>
      </c>
    </row>
    <row r="19" spans="1:8" ht="14.45" customHeight="1" x14ac:dyDescent="0.25">
      <c r="A19" s="62">
        <v>9</v>
      </c>
      <c r="B19" s="63" t="s">
        <v>118</v>
      </c>
      <c r="C19" s="71">
        <v>110</v>
      </c>
      <c r="D19" s="72">
        <v>3.0530113794060506E-2</v>
      </c>
      <c r="E19" s="73">
        <v>120</v>
      </c>
      <c r="F19" s="74">
        <v>3.8535645472061654E-2</v>
      </c>
      <c r="G19" s="75">
        <v>-8.333333333333337E-2</v>
      </c>
    </row>
    <row r="20" spans="1:8" ht="14.45" customHeight="1" x14ac:dyDescent="0.25">
      <c r="A20" s="64">
        <v>10</v>
      </c>
      <c r="B20" s="65" t="s">
        <v>119</v>
      </c>
      <c r="C20" s="76">
        <v>87</v>
      </c>
      <c r="D20" s="77">
        <v>2.4146544546211492E-2</v>
      </c>
      <c r="E20" s="78">
        <v>86</v>
      </c>
      <c r="F20" s="79">
        <v>2.7617212588310854E-2</v>
      </c>
      <c r="G20" s="80">
        <v>1.1627906976744207E-2</v>
      </c>
    </row>
    <row r="21" spans="1:8" ht="14.45" customHeight="1" x14ac:dyDescent="0.25">
      <c r="A21" s="60">
        <v>11</v>
      </c>
      <c r="B21" s="61" t="s">
        <v>120</v>
      </c>
      <c r="C21" s="66">
        <v>86</v>
      </c>
      <c r="D21" s="67">
        <v>2.3868998057174576E-2</v>
      </c>
      <c r="E21" s="68">
        <v>31</v>
      </c>
      <c r="F21" s="69">
        <v>9.9550417469492607E-3</v>
      </c>
      <c r="G21" s="70">
        <v>1.774193548387097</v>
      </c>
    </row>
    <row r="22" spans="1:8" ht="14.45" customHeight="1" x14ac:dyDescent="0.25">
      <c r="A22" s="62">
        <v>12</v>
      </c>
      <c r="B22" s="63" t="s">
        <v>121</v>
      </c>
      <c r="C22" s="71">
        <v>72</v>
      </c>
      <c r="D22" s="72">
        <v>1.9983347210657785E-2</v>
      </c>
      <c r="E22" s="73">
        <v>47</v>
      </c>
      <c r="F22" s="74">
        <v>1.5093127809890815E-2</v>
      </c>
      <c r="G22" s="75">
        <v>0.53191489361702127</v>
      </c>
    </row>
    <row r="23" spans="1:8" ht="14.45" customHeight="1" x14ac:dyDescent="0.25">
      <c r="A23" s="62">
        <v>13</v>
      </c>
      <c r="B23" s="63" t="s">
        <v>123</v>
      </c>
      <c r="C23" s="71">
        <v>64</v>
      </c>
      <c r="D23" s="72">
        <v>1.7762975298362477E-2</v>
      </c>
      <c r="E23" s="73">
        <v>5</v>
      </c>
      <c r="F23" s="74">
        <v>1.6056518946692357E-3</v>
      </c>
      <c r="G23" s="75">
        <v>11.8</v>
      </c>
    </row>
    <row r="24" spans="1:8" ht="14.45" customHeight="1" x14ac:dyDescent="0.25">
      <c r="A24" s="62">
        <v>14</v>
      </c>
      <c r="B24" s="63" t="s">
        <v>122</v>
      </c>
      <c r="C24" s="71">
        <v>60</v>
      </c>
      <c r="D24" s="72">
        <v>1.665278934221482E-2</v>
      </c>
      <c r="E24" s="73">
        <v>44</v>
      </c>
      <c r="F24" s="74">
        <v>1.4129736673089274E-2</v>
      </c>
      <c r="G24" s="75">
        <v>0.36363636363636354</v>
      </c>
    </row>
    <row r="25" spans="1:8" ht="14.45" customHeight="1" x14ac:dyDescent="0.25">
      <c r="A25" s="62">
        <v>15</v>
      </c>
      <c r="B25" s="65" t="s">
        <v>25</v>
      </c>
      <c r="C25" s="76">
        <v>44</v>
      </c>
      <c r="D25" s="77">
        <v>1.2212045517624202E-2</v>
      </c>
      <c r="E25" s="78">
        <v>25</v>
      </c>
      <c r="F25" s="79">
        <v>8.0282594733461794E-3</v>
      </c>
      <c r="G25" s="80">
        <v>0.76</v>
      </c>
    </row>
    <row r="26" spans="1:8" ht="14.45" customHeight="1" x14ac:dyDescent="0.25">
      <c r="A26" s="14"/>
      <c r="B26" s="8" t="s">
        <v>10</v>
      </c>
      <c r="C26" s="9">
        <f>C27-SUM(C11:C25)</f>
        <v>266</v>
      </c>
      <c r="D26" s="47">
        <f>C26/C27</f>
        <v>7.382736608381904E-2</v>
      </c>
      <c r="E26" s="9">
        <f>E27-SUM(E11:E25)</f>
        <v>184</v>
      </c>
      <c r="F26" s="47">
        <f>E26/E27</f>
        <v>5.9087989723827873E-2</v>
      </c>
      <c r="G26" s="13">
        <f>C26/E26-1</f>
        <v>0.44565217391304346</v>
      </c>
    </row>
    <row r="27" spans="1:8" x14ac:dyDescent="0.25">
      <c r="A27" s="12"/>
      <c r="B27" s="10" t="s">
        <v>11</v>
      </c>
      <c r="C27" s="81">
        <v>3603</v>
      </c>
      <c r="D27" s="82">
        <v>1</v>
      </c>
      <c r="E27" s="83">
        <v>3114</v>
      </c>
      <c r="F27" s="84">
        <v>1.0000000000000009</v>
      </c>
      <c r="G27" s="28">
        <v>0.15703275529865124</v>
      </c>
    </row>
    <row r="28" spans="1:8" x14ac:dyDescent="0.25">
      <c r="A28" s="22" t="s">
        <v>13</v>
      </c>
      <c r="H28" s="27"/>
    </row>
    <row r="29" spans="1:8" ht="13.5" customHeight="1" x14ac:dyDescent="0.25">
      <c r="A29" t="s">
        <v>56</v>
      </c>
    </row>
    <row r="30" spans="1:8" x14ac:dyDescent="0.25">
      <c r="A30" s="11" t="s">
        <v>55</v>
      </c>
    </row>
    <row r="49" spans="1:7" x14ac:dyDescent="0.25">
      <c r="A49" t="s">
        <v>28</v>
      </c>
    </row>
    <row r="50" spans="1:7" x14ac:dyDescent="0.25">
      <c r="A50" s="102" t="s">
        <v>38</v>
      </c>
      <c r="B50" s="102"/>
      <c r="C50" s="102"/>
      <c r="D50" s="102"/>
      <c r="E50" s="102"/>
      <c r="F50" s="102"/>
      <c r="G50" s="102"/>
    </row>
    <row r="51" spans="1:7" x14ac:dyDescent="0.25">
      <c r="A51" s="103" t="s">
        <v>39</v>
      </c>
      <c r="B51" s="103"/>
      <c r="C51" s="103"/>
      <c r="D51" s="103"/>
      <c r="E51" s="103"/>
      <c r="F51" s="103"/>
      <c r="G51" s="103"/>
    </row>
    <row r="52" spans="1:7" ht="15" customHeight="1" x14ac:dyDescent="0.25">
      <c r="A52" s="44"/>
      <c r="B52" s="44"/>
      <c r="C52" s="44"/>
      <c r="D52" s="44"/>
      <c r="E52" s="44"/>
      <c r="F52" s="44"/>
      <c r="G52" s="6" t="s">
        <v>12</v>
      </c>
    </row>
    <row r="53" spans="1:7" ht="14.45" customHeight="1" x14ac:dyDescent="0.25">
      <c r="A53" s="104" t="s">
        <v>0</v>
      </c>
      <c r="B53" s="106" t="s">
        <v>1</v>
      </c>
      <c r="C53" s="108" t="s">
        <v>124</v>
      </c>
      <c r="D53" s="109"/>
      <c r="E53" s="109"/>
      <c r="F53" s="109"/>
      <c r="G53" s="110"/>
    </row>
    <row r="54" spans="1:7" ht="15" customHeight="1" x14ac:dyDescent="0.25">
      <c r="A54" s="105"/>
      <c r="B54" s="107"/>
      <c r="C54" s="111" t="s">
        <v>125</v>
      </c>
      <c r="D54" s="112"/>
      <c r="E54" s="112"/>
      <c r="F54" s="112"/>
      <c r="G54" s="113"/>
    </row>
    <row r="55" spans="1:7" ht="15" customHeight="1" x14ac:dyDescent="0.25">
      <c r="A55" s="105"/>
      <c r="B55" s="105"/>
      <c r="C55" s="114">
        <v>2022</v>
      </c>
      <c r="D55" s="115"/>
      <c r="E55" s="114">
        <v>2021</v>
      </c>
      <c r="F55" s="115"/>
      <c r="G55" s="132" t="s">
        <v>3</v>
      </c>
    </row>
    <row r="56" spans="1:7" ht="15" customHeight="1" x14ac:dyDescent="0.25">
      <c r="A56" s="121" t="s">
        <v>4</v>
      </c>
      <c r="B56" s="121" t="s">
        <v>5</v>
      </c>
      <c r="C56" s="116"/>
      <c r="D56" s="117"/>
      <c r="E56" s="116"/>
      <c r="F56" s="117"/>
      <c r="G56" s="133"/>
    </row>
    <row r="57" spans="1:7" ht="15" customHeight="1" x14ac:dyDescent="0.25">
      <c r="A57" s="121"/>
      <c r="B57" s="121"/>
      <c r="C57" s="16" t="s">
        <v>6</v>
      </c>
      <c r="D57" s="38" t="s">
        <v>2</v>
      </c>
      <c r="E57" s="97" t="s">
        <v>6</v>
      </c>
      <c r="F57" s="38" t="s">
        <v>2</v>
      </c>
      <c r="G57" s="134" t="s">
        <v>7</v>
      </c>
    </row>
    <row r="58" spans="1:7" ht="15" customHeight="1" x14ac:dyDescent="0.25">
      <c r="A58" s="122"/>
      <c r="B58" s="122"/>
      <c r="C58" s="15" t="s">
        <v>8</v>
      </c>
      <c r="D58" s="98" t="s">
        <v>9</v>
      </c>
      <c r="E58" s="7" t="s">
        <v>8</v>
      </c>
      <c r="F58" s="98" t="s">
        <v>9</v>
      </c>
      <c r="G58" s="135"/>
    </row>
    <row r="59" spans="1:7" x14ac:dyDescent="0.25">
      <c r="A59" s="60">
        <v>1</v>
      </c>
      <c r="B59" s="61" t="s">
        <v>40</v>
      </c>
      <c r="C59" s="85">
        <v>1422</v>
      </c>
      <c r="D59" s="67">
        <v>0.39467110741049127</v>
      </c>
      <c r="E59" s="85">
        <v>1233</v>
      </c>
      <c r="F59" s="69">
        <v>0.39595375722543352</v>
      </c>
      <c r="G59" s="70">
        <v>0.15328467153284664</v>
      </c>
    </row>
    <row r="60" spans="1:7" x14ac:dyDescent="0.25">
      <c r="A60" s="62">
        <v>2</v>
      </c>
      <c r="B60" s="63" t="s">
        <v>41</v>
      </c>
      <c r="C60" s="86">
        <v>357</v>
      </c>
      <c r="D60" s="72">
        <v>9.9084096586178186E-2</v>
      </c>
      <c r="E60" s="86">
        <v>389</v>
      </c>
      <c r="F60" s="74">
        <v>0.12491971740526654</v>
      </c>
      <c r="G60" s="75">
        <v>-8.2262210796915203E-2</v>
      </c>
    </row>
    <row r="61" spans="1:7" x14ac:dyDescent="0.25">
      <c r="A61" s="62">
        <v>3</v>
      </c>
      <c r="B61" s="63" t="s">
        <v>46</v>
      </c>
      <c r="C61" s="86">
        <v>265</v>
      </c>
      <c r="D61" s="72">
        <v>7.3549819594782129E-2</v>
      </c>
      <c r="E61" s="86">
        <v>281</v>
      </c>
      <c r="F61" s="74">
        <v>9.023763648041104E-2</v>
      </c>
      <c r="G61" s="75">
        <v>-5.6939501779359469E-2</v>
      </c>
    </row>
    <row r="62" spans="1:7" x14ac:dyDescent="0.25">
      <c r="A62" s="62">
        <v>4</v>
      </c>
      <c r="B62" s="63" t="s">
        <v>43</v>
      </c>
      <c r="C62" s="86">
        <v>248</v>
      </c>
      <c r="D62" s="72">
        <v>6.8831529281154588E-2</v>
      </c>
      <c r="E62" s="86">
        <v>235</v>
      </c>
      <c r="F62" s="74">
        <v>7.5465639049454081E-2</v>
      </c>
      <c r="G62" s="75">
        <v>5.5319148936170182E-2</v>
      </c>
    </row>
    <row r="63" spans="1:7" x14ac:dyDescent="0.25">
      <c r="A63" s="64">
        <v>5</v>
      </c>
      <c r="B63" s="65" t="s">
        <v>44</v>
      </c>
      <c r="C63" s="87">
        <v>138</v>
      </c>
      <c r="D63" s="77">
        <v>3.8301415487094086E-2</v>
      </c>
      <c r="E63" s="87">
        <v>141</v>
      </c>
      <c r="F63" s="79">
        <v>4.527938342967245E-2</v>
      </c>
      <c r="G63" s="80">
        <v>-2.1276595744680882E-2</v>
      </c>
    </row>
    <row r="64" spans="1:7" x14ac:dyDescent="0.25">
      <c r="A64" s="60">
        <v>6</v>
      </c>
      <c r="B64" s="61" t="s">
        <v>42</v>
      </c>
      <c r="C64" s="85">
        <v>136</v>
      </c>
      <c r="D64" s="67">
        <v>3.7746322509020262E-2</v>
      </c>
      <c r="E64" s="85">
        <v>108</v>
      </c>
      <c r="F64" s="69">
        <v>3.4682080924855488E-2</v>
      </c>
      <c r="G64" s="70">
        <v>0.2592592592592593</v>
      </c>
    </row>
    <row r="65" spans="1:8" x14ac:dyDescent="0.25">
      <c r="A65" s="62">
        <v>7</v>
      </c>
      <c r="B65" s="63" t="s">
        <v>60</v>
      </c>
      <c r="C65" s="86">
        <v>125</v>
      </c>
      <c r="D65" s="72">
        <v>3.4693311129614213E-2</v>
      </c>
      <c r="E65" s="86">
        <v>129</v>
      </c>
      <c r="F65" s="74">
        <v>4.1425818882466284E-2</v>
      </c>
      <c r="G65" s="75">
        <v>-3.1007751937984551E-2</v>
      </c>
    </row>
    <row r="66" spans="1:8" x14ac:dyDescent="0.25">
      <c r="A66" s="62">
        <v>8</v>
      </c>
      <c r="B66" s="63" t="s">
        <v>47</v>
      </c>
      <c r="C66" s="86">
        <v>123</v>
      </c>
      <c r="D66" s="72">
        <v>3.4138218151540382E-2</v>
      </c>
      <c r="E66" s="86">
        <v>56</v>
      </c>
      <c r="F66" s="74">
        <v>1.7983301220295438E-2</v>
      </c>
      <c r="G66" s="75">
        <v>1.1964285714285716</v>
      </c>
    </row>
    <row r="67" spans="1:8" x14ac:dyDescent="0.25">
      <c r="A67" s="62">
        <v>9</v>
      </c>
      <c r="B67" s="63" t="s">
        <v>45</v>
      </c>
      <c r="C67" s="86">
        <v>110</v>
      </c>
      <c r="D67" s="72">
        <v>3.0530113794060506E-2</v>
      </c>
      <c r="E67" s="86">
        <v>120</v>
      </c>
      <c r="F67" s="74">
        <v>3.8535645472061654E-2</v>
      </c>
      <c r="G67" s="75">
        <v>-8.333333333333337E-2</v>
      </c>
    </row>
    <row r="68" spans="1:8" x14ac:dyDescent="0.25">
      <c r="A68" s="64">
        <v>10</v>
      </c>
      <c r="B68" s="65" t="s">
        <v>48</v>
      </c>
      <c r="C68" s="87">
        <v>87</v>
      </c>
      <c r="D68" s="77">
        <v>2.4146544546211492E-2</v>
      </c>
      <c r="E68" s="87">
        <v>86</v>
      </c>
      <c r="F68" s="79">
        <v>2.7617212588310854E-2</v>
      </c>
      <c r="G68" s="80">
        <v>1.1627906976744207E-2</v>
      </c>
    </row>
    <row r="69" spans="1:8" x14ac:dyDescent="0.25">
      <c r="A69" s="60">
        <v>11</v>
      </c>
      <c r="B69" s="61" t="s">
        <v>96</v>
      </c>
      <c r="C69" s="85">
        <v>86</v>
      </c>
      <c r="D69" s="67">
        <v>2.3868998057174576E-2</v>
      </c>
      <c r="E69" s="85">
        <v>31</v>
      </c>
      <c r="F69" s="69">
        <v>9.9550417469492607E-3</v>
      </c>
      <c r="G69" s="70">
        <v>1.774193548387097</v>
      </c>
    </row>
    <row r="70" spans="1:8" x14ac:dyDescent="0.25">
      <c r="A70" s="62">
        <v>12</v>
      </c>
      <c r="B70" s="63" t="s">
        <v>110</v>
      </c>
      <c r="C70" s="86">
        <v>72</v>
      </c>
      <c r="D70" s="72">
        <v>1.9983347210657785E-2</v>
      </c>
      <c r="E70" s="86">
        <v>47</v>
      </c>
      <c r="F70" s="74">
        <v>1.5093127809890815E-2</v>
      </c>
      <c r="G70" s="75">
        <v>0.53191489361702127</v>
      </c>
    </row>
    <row r="71" spans="1:8" x14ac:dyDescent="0.25">
      <c r="A71" s="62">
        <v>13</v>
      </c>
      <c r="B71" s="63" t="s">
        <v>67</v>
      </c>
      <c r="C71" s="86">
        <v>64</v>
      </c>
      <c r="D71" s="72">
        <v>1.7762975298362477E-2</v>
      </c>
      <c r="E71" s="86">
        <v>5</v>
      </c>
      <c r="F71" s="74">
        <v>1.6056518946692357E-3</v>
      </c>
      <c r="G71" s="75">
        <v>11.8</v>
      </c>
    </row>
    <row r="72" spans="1:8" x14ac:dyDescent="0.25">
      <c r="A72" s="62">
        <v>14</v>
      </c>
      <c r="B72" s="63" t="s">
        <v>97</v>
      </c>
      <c r="C72" s="86">
        <v>60</v>
      </c>
      <c r="D72" s="72">
        <v>1.665278934221482E-2</v>
      </c>
      <c r="E72" s="86">
        <v>44</v>
      </c>
      <c r="F72" s="74">
        <v>1.4129736673089274E-2</v>
      </c>
      <c r="G72" s="75">
        <v>0.36363636363636354</v>
      </c>
    </row>
    <row r="73" spans="1:8" x14ac:dyDescent="0.25">
      <c r="A73" s="64">
        <v>15</v>
      </c>
      <c r="B73" s="65" t="s">
        <v>92</v>
      </c>
      <c r="C73" s="87">
        <v>44</v>
      </c>
      <c r="D73" s="77">
        <v>1.2212045517624202E-2</v>
      </c>
      <c r="E73" s="87">
        <v>25</v>
      </c>
      <c r="F73" s="79">
        <v>8.0282594733461794E-3</v>
      </c>
      <c r="G73" s="80">
        <v>0.76</v>
      </c>
    </row>
    <row r="74" spans="1:8" ht="15" hidden="1" customHeight="1" x14ac:dyDescent="0.25">
      <c r="A74" s="26"/>
      <c r="B74" s="8"/>
      <c r="C74" s="39"/>
      <c r="D74" s="41"/>
      <c r="E74" s="39"/>
      <c r="F74" s="43"/>
      <c r="G74" s="33"/>
    </row>
    <row r="75" spans="1:8" x14ac:dyDescent="0.25">
      <c r="A75" s="31"/>
      <c r="B75" s="30" t="s">
        <v>10</v>
      </c>
      <c r="C75" s="42">
        <f>C76-SUM(C59:C73)</f>
        <v>266</v>
      </c>
      <c r="D75" s="46">
        <f>C75/C76</f>
        <v>7.382736608381904E-2</v>
      </c>
      <c r="E75" s="42">
        <f>E76-SUM(E59:E73)</f>
        <v>184</v>
      </c>
      <c r="F75" s="46">
        <f>E75/E76</f>
        <v>5.9087989723827873E-2</v>
      </c>
      <c r="G75" s="37">
        <f>C75/E75-1</f>
        <v>0.44565217391304346</v>
      </c>
    </row>
    <row r="76" spans="1:8" x14ac:dyDescent="0.25">
      <c r="A76" s="12"/>
      <c r="B76" s="10" t="s">
        <v>11</v>
      </c>
      <c r="C76" s="40">
        <v>3603</v>
      </c>
      <c r="D76" s="82">
        <v>1</v>
      </c>
      <c r="E76" s="40">
        <v>3114</v>
      </c>
      <c r="F76" s="84">
        <v>1.0000000000000009</v>
      </c>
      <c r="G76" s="28">
        <v>0.15703275529865124</v>
      </c>
    </row>
    <row r="77" spans="1:8" x14ac:dyDescent="0.25">
      <c r="A77" s="136" t="s">
        <v>13</v>
      </c>
      <c r="H77" s="27"/>
    </row>
    <row r="78" spans="1:8" x14ac:dyDescent="0.25">
      <c r="A78" t="s">
        <v>56</v>
      </c>
    </row>
    <row r="79" spans="1:8" x14ac:dyDescent="0.25">
      <c r="A79" s="11" t="s">
        <v>55</v>
      </c>
    </row>
    <row r="80" spans="1:8" x14ac:dyDescent="0.25">
      <c r="A80" s="24"/>
    </row>
    <row r="81" spans="1:1" x14ac:dyDescent="0.25">
      <c r="A81" s="11"/>
    </row>
  </sheetData>
  <mergeCells count="24">
    <mergeCell ref="A2:G2"/>
    <mergeCell ref="A3:G3"/>
    <mergeCell ref="A5:A7"/>
    <mergeCell ref="B5:B7"/>
    <mergeCell ref="C5:G5"/>
    <mergeCell ref="C6:G6"/>
    <mergeCell ref="G7:G8"/>
    <mergeCell ref="A8:A10"/>
    <mergeCell ref="B56:B58"/>
    <mergeCell ref="G57:G58"/>
    <mergeCell ref="B8:B10"/>
    <mergeCell ref="G9:G10"/>
    <mergeCell ref="A50:G50"/>
    <mergeCell ref="A51:G51"/>
    <mergeCell ref="G55:G56"/>
    <mergeCell ref="A56:A58"/>
    <mergeCell ref="A53:A55"/>
    <mergeCell ref="B53:B55"/>
    <mergeCell ref="C55:D56"/>
    <mergeCell ref="E55:F56"/>
    <mergeCell ref="C7:D8"/>
    <mergeCell ref="E7:F8"/>
    <mergeCell ref="C53:G53"/>
    <mergeCell ref="C54:G54"/>
  </mergeCells>
  <conditionalFormatting sqref="G74:G75 G26">
    <cfRule type="cellIs" dxfId="24" priority="42" operator="lessThan">
      <formula>0</formula>
    </cfRule>
  </conditionalFormatting>
  <conditionalFormatting sqref="C74:G74">
    <cfRule type="cellIs" dxfId="23" priority="41" operator="equal">
      <formula>0</formula>
    </cfRule>
  </conditionalFormatting>
  <conditionalFormatting sqref="G11:G15">
    <cfRule type="cellIs" dxfId="22" priority="10" operator="lessThan">
      <formula>0</formula>
    </cfRule>
  </conditionalFormatting>
  <conditionalFormatting sqref="G16:G25">
    <cfRule type="cellIs" dxfId="21" priority="9" operator="lessThan">
      <formula>0</formula>
    </cfRule>
  </conditionalFormatting>
  <conditionalFormatting sqref="C11:G25">
    <cfRule type="cellIs" dxfId="20" priority="8" operator="equal">
      <formula>0</formula>
    </cfRule>
  </conditionalFormatting>
  <conditionalFormatting sqref="G27">
    <cfRule type="cellIs" dxfId="19" priority="7" operator="lessThan">
      <formula>0</formula>
    </cfRule>
  </conditionalFormatting>
  <conditionalFormatting sqref="G59:G63">
    <cfRule type="cellIs" dxfId="18" priority="6" operator="lessThan">
      <formula>0</formula>
    </cfRule>
  </conditionalFormatting>
  <conditionalFormatting sqref="G64:G73">
    <cfRule type="cellIs" dxfId="17" priority="5" operator="lessThan">
      <formula>0</formula>
    </cfRule>
  </conditionalFormatting>
  <conditionalFormatting sqref="D59:D73 F59:G73">
    <cfRule type="cellIs" dxfId="16" priority="4" operator="equal">
      <formula>0</formula>
    </cfRule>
  </conditionalFormatting>
  <conditionalFormatting sqref="C59:C73">
    <cfRule type="cellIs" dxfId="15" priority="3" operator="equal">
      <formula>0</formula>
    </cfRule>
  </conditionalFormatting>
  <conditionalFormatting sqref="E59:E73">
    <cfRule type="cellIs" dxfId="14" priority="2" operator="equal">
      <formula>0</formula>
    </cfRule>
  </conditionalFormatting>
  <conditionalFormatting sqref="G76">
    <cfRule type="cellIs" dxfId="1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75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>
      <selection activeCell="O21" sqref="O21"/>
    </sheetView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7" x14ac:dyDescent="0.25">
      <c r="A1" t="s">
        <v>28</v>
      </c>
      <c r="G1" s="45">
        <v>44719</v>
      </c>
    </row>
    <row r="2" spans="1:7" x14ac:dyDescent="0.25">
      <c r="A2" s="102" t="s">
        <v>38</v>
      </c>
      <c r="B2" s="102"/>
      <c r="C2" s="102"/>
      <c r="D2" s="102"/>
      <c r="E2" s="102"/>
      <c r="F2" s="102"/>
      <c r="G2" s="102"/>
    </row>
    <row r="3" spans="1:7" x14ac:dyDescent="0.25">
      <c r="A3" s="103" t="s">
        <v>39</v>
      </c>
      <c r="B3" s="103"/>
      <c r="C3" s="103"/>
      <c r="D3" s="103"/>
      <c r="E3" s="103"/>
      <c r="F3" s="103"/>
      <c r="G3" s="103"/>
    </row>
    <row r="4" spans="1:7" ht="15" customHeight="1" x14ac:dyDescent="0.25">
      <c r="A4" s="94"/>
      <c r="B4" s="94"/>
      <c r="C4" s="94"/>
      <c r="D4" s="94"/>
      <c r="E4" s="94"/>
      <c r="F4" s="94"/>
      <c r="G4" s="6" t="s">
        <v>12</v>
      </c>
    </row>
    <row r="5" spans="1:7" ht="14.45" customHeight="1" x14ac:dyDescent="0.25">
      <c r="A5" s="104" t="s">
        <v>0</v>
      </c>
      <c r="B5" s="106" t="s">
        <v>1</v>
      </c>
      <c r="C5" s="108" t="s">
        <v>131</v>
      </c>
      <c r="D5" s="109"/>
      <c r="E5" s="109"/>
      <c r="F5" s="109"/>
      <c r="G5" s="110"/>
    </row>
    <row r="6" spans="1:7" ht="15" customHeight="1" x14ac:dyDescent="0.25">
      <c r="A6" s="105"/>
      <c r="B6" s="107"/>
      <c r="C6" s="111" t="s">
        <v>132</v>
      </c>
      <c r="D6" s="112"/>
      <c r="E6" s="112"/>
      <c r="F6" s="112"/>
      <c r="G6" s="113"/>
    </row>
    <row r="7" spans="1:7" ht="15" customHeight="1" x14ac:dyDescent="0.25">
      <c r="A7" s="105"/>
      <c r="B7" s="105"/>
      <c r="C7" s="114">
        <v>2022</v>
      </c>
      <c r="D7" s="115"/>
      <c r="E7" s="118">
        <v>2021</v>
      </c>
      <c r="F7" s="115"/>
      <c r="G7" s="120" t="s">
        <v>3</v>
      </c>
    </row>
    <row r="8" spans="1:7" ht="15" customHeight="1" x14ac:dyDescent="0.25">
      <c r="A8" s="121" t="s">
        <v>4</v>
      </c>
      <c r="B8" s="121" t="s">
        <v>5</v>
      </c>
      <c r="C8" s="116"/>
      <c r="D8" s="117"/>
      <c r="E8" s="119"/>
      <c r="F8" s="117"/>
      <c r="G8" s="120"/>
    </row>
    <row r="9" spans="1:7" ht="15" customHeight="1" x14ac:dyDescent="0.25">
      <c r="A9" s="121"/>
      <c r="B9" s="121"/>
      <c r="C9" s="16" t="s">
        <v>6</v>
      </c>
      <c r="D9" s="38" t="s">
        <v>2</v>
      </c>
      <c r="E9" s="95" t="s">
        <v>6</v>
      </c>
      <c r="F9" s="38" t="s">
        <v>2</v>
      </c>
      <c r="G9" s="123" t="s">
        <v>7</v>
      </c>
    </row>
    <row r="10" spans="1:7" ht="15" customHeight="1" x14ac:dyDescent="0.25">
      <c r="A10" s="122"/>
      <c r="B10" s="122"/>
      <c r="C10" s="15" t="s">
        <v>8</v>
      </c>
      <c r="D10" s="96" t="s">
        <v>9</v>
      </c>
      <c r="E10" s="7" t="s">
        <v>8</v>
      </c>
      <c r="F10" s="96" t="s">
        <v>9</v>
      </c>
      <c r="G10" s="124"/>
    </row>
    <row r="11" spans="1:7" x14ac:dyDescent="0.25">
      <c r="A11" s="60">
        <v>1</v>
      </c>
      <c r="B11" s="61" t="s">
        <v>40</v>
      </c>
      <c r="C11" s="85">
        <v>807</v>
      </c>
      <c r="D11" s="67">
        <v>0.17269420072758399</v>
      </c>
      <c r="E11" s="85">
        <v>1037</v>
      </c>
      <c r="F11" s="69">
        <v>0.19714828897338402</v>
      </c>
      <c r="G11" s="70">
        <v>-0.22179363548698172</v>
      </c>
    </row>
    <row r="12" spans="1:7" x14ac:dyDescent="0.25">
      <c r="A12" s="62">
        <v>2</v>
      </c>
      <c r="B12" s="63" t="s">
        <v>41</v>
      </c>
      <c r="C12" s="86">
        <v>633</v>
      </c>
      <c r="D12" s="72">
        <v>0.13545901990156217</v>
      </c>
      <c r="E12" s="86">
        <v>543</v>
      </c>
      <c r="F12" s="74">
        <v>0.1032319391634981</v>
      </c>
      <c r="G12" s="75">
        <v>0.16574585635359118</v>
      </c>
    </row>
    <row r="13" spans="1:7" x14ac:dyDescent="0.25">
      <c r="A13" s="62">
        <v>3</v>
      </c>
      <c r="B13" s="63" t="s">
        <v>46</v>
      </c>
      <c r="C13" s="86">
        <v>476</v>
      </c>
      <c r="D13" s="72">
        <v>0.1018617590413011</v>
      </c>
      <c r="E13" s="86">
        <v>568</v>
      </c>
      <c r="F13" s="74">
        <v>0.10798479087452471</v>
      </c>
      <c r="G13" s="75">
        <v>-0.1619718309859155</v>
      </c>
    </row>
    <row r="14" spans="1:7" x14ac:dyDescent="0.25">
      <c r="A14" s="62">
        <v>4</v>
      </c>
      <c r="B14" s="63" t="s">
        <v>43</v>
      </c>
      <c r="C14" s="86">
        <v>390</v>
      </c>
      <c r="D14" s="72">
        <v>8.3458163920393749E-2</v>
      </c>
      <c r="E14" s="86">
        <v>410</v>
      </c>
      <c r="F14" s="74">
        <v>7.7946768060836502E-2</v>
      </c>
      <c r="G14" s="75">
        <v>-4.8780487804878092E-2</v>
      </c>
    </row>
    <row r="15" spans="1:7" x14ac:dyDescent="0.25">
      <c r="A15" s="64">
        <v>5</v>
      </c>
      <c r="B15" s="65" t="s">
        <v>44</v>
      </c>
      <c r="C15" s="87">
        <v>359</v>
      </c>
      <c r="D15" s="77">
        <v>7.682430986518296E-2</v>
      </c>
      <c r="E15" s="87">
        <v>519</v>
      </c>
      <c r="F15" s="79">
        <v>9.8669201520912547E-2</v>
      </c>
      <c r="G15" s="80">
        <v>-0.30828516377649329</v>
      </c>
    </row>
    <row r="16" spans="1:7" x14ac:dyDescent="0.25">
      <c r="A16" s="60">
        <v>6</v>
      </c>
      <c r="B16" s="61" t="s">
        <v>60</v>
      </c>
      <c r="C16" s="85">
        <v>294</v>
      </c>
      <c r="D16" s="67">
        <v>6.291461587845068E-2</v>
      </c>
      <c r="E16" s="85">
        <v>275</v>
      </c>
      <c r="F16" s="69">
        <v>5.2281368821292779E-2</v>
      </c>
      <c r="G16" s="70">
        <v>6.9090909090909092E-2</v>
      </c>
    </row>
    <row r="17" spans="1:8" x14ac:dyDescent="0.25">
      <c r="A17" s="62">
        <v>7</v>
      </c>
      <c r="B17" s="63" t="s">
        <v>42</v>
      </c>
      <c r="C17" s="86">
        <v>288</v>
      </c>
      <c r="D17" s="72">
        <v>6.1630644125829234E-2</v>
      </c>
      <c r="E17" s="86">
        <v>439</v>
      </c>
      <c r="F17" s="74">
        <v>8.3460076045627371E-2</v>
      </c>
      <c r="G17" s="75">
        <v>-0.3439635535307517</v>
      </c>
    </row>
    <row r="18" spans="1:8" x14ac:dyDescent="0.25">
      <c r="A18" s="62">
        <v>8</v>
      </c>
      <c r="B18" s="63" t="s">
        <v>47</v>
      </c>
      <c r="C18" s="86">
        <v>226</v>
      </c>
      <c r="D18" s="72">
        <v>4.8362936015407663E-2</v>
      </c>
      <c r="E18" s="86">
        <v>203</v>
      </c>
      <c r="F18" s="74">
        <v>3.8593155893536124E-2</v>
      </c>
      <c r="G18" s="75">
        <v>0.11330049261083741</v>
      </c>
    </row>
    <row r="19" spans="1:8" x14ac:dyDescent="0.25">
      <c r="A19" s="62">
        <v>9</v>
      </c>
      <c r="B19" s="63" t="s">
        <v>45</v>
      </c>
      <c r="C19" s="86">
        <v>198</v>
      </c>
      <c r="D19" s="72">
        <v>4.2371067836507598E-2</v>
      </c>
      <c r="E19" s="86">
        <v>198</v>
      </c>
      <c r="F19" s="74">
        <v>3.76425855513308E-2</v>
      </c>
      <c r="G19" s="75">
        <v>0</v>
      </c>
    </row>
    <row r="20" spans="1:8" x14ac:dyDescent="0.25">
      <c r="A20" s="64">
        <v>10</v>
      </c>
      <c r="B20" s="65" t="s">
        <v>48</v>
      </c>
      <c r="C20" s="87">
        <v>178</v>
      </c>
      <c r="D20" s="77">
        <v>3.8091161994436122E-2</v>
      </c>
      <c r="E20" s="87">
        <v>203</v>
      </c>
      <c r="F20" s="79">
        <v>3.8593155893536124E-2</v>
      </c>
      <c r="G20" s="80">
        <v>-0.12315270935960587</v>
      </c>
    </row>
    <row r="21" spans="1:8" x14ac:dyDescent="0.25">
      <c r="A21" s="60">
        <v>11</v>
      </c>
      <c r="B21" s="61" t="s">
        <v>96</v>
      </c>
      <c r="C21" s="85">
        <v>145</v>
      </c>
      <c r="D21" s="67">
        <v>3.1029317355018189E-2</v>
      </c>
      <c r="E21" s="85">
        <v>145</v>
      </c>
      <c r="F21" s="69">
        <v>2.7566539923954372E-2</v>
      </c>
      <c r="G21" s="70">
        <v>0</v>
      </c>
    </row>
    <row r="22" spans="1:8" x14ac:dyDescent="0.25">
      <c r="A22" s="62">
        <v>12</v>
      </c>
      <c r="B22" s="63" t="s">
        <v>97</v>
      </c>
      <c r="C22" s="86">
        <v>128</v>
      </c>
      <c r="D22" s="72">
        <v>2.7391397389257437E-2</v>
      </c>
      <c r="E22" s="86">
        <v>90</v>
      </c>
      <c r="F22" s="74">
        <v>1.7110266159695818E-2</v>
      </c>
      <c r="G22" s="75">
        <v>0.42222222222222228</v>
      </c>
    </row>
    <row r="23" spans="1:8" x14ac:dyDescent="0.25">
      <c r="A23" s="62">
        <v>13</v>
      </c>
      <c r="B23" s="63" t="s">
        <v>67</v>
      </c>
      <c r="C23" s="86">
        <v>122</v>
      </c>
      <c r="D23" s="72">
        <v>2.6107425636635994E-2</v>
      </c>
      <c r="E23" s="86">
        <v>124</v>
      </c>
      <c r="F23" s="74">
        <v>2.3574144486692015E-2</v>
      </c>
      <c r="G23" s="75">
        <v>-1.6129032258064502E-2</v>
      </c>
    </row>
    <row r="24" spans="1:8" x14ac:dyDescent="0.25">
      <c r="A24" s="62">
        <v>14</v>
      </c>
      <c r="B24" s="63" t="s">
        <v>110</v>
      </c>
      <c r="C24" s="86">
        <v>119</v>
      </c>
      <c r="D24" s="72">
        <v>2.5465439760325274E-2</v>
      </c>
      <c r="E24" s="86">
        <v>118</v>
      </c>
      <c r="F24" s="74">
        <v>2.2433460076045627E-2</v>
      </c>
      <c r="G24" s="75">
        <v>8.4745762711864181E-3</v>
      </c>
    </row>
    <row r="25" spans="1:8" x14ac:dyDescent="0.25">
      <c r="A25" s="64">
        <v>15</v>
      </c>
      <c r="B25" s="65" t="s">
        <v>92</v>
      </c>
      <c r="C25" s="87">
        <v>53</v>
      </c>
      <c r="D25" s="77">
        <v>1.1341750481489407E-2</v>
      </c>
      <c r="E25" s="87">
        <v>164</v>
      </c>
      <c r="F25" s="79">
        <v>3.1178707224334599E-2</v>
      </c>
      <c r="G25" s="80">
        <v>-0.67682926829268286</v>
      </c>
    </row>
    <row r="26" spans="1:8" hidden="1" x14ac:dyDescent="0.25">
      <c r="A26" s="26"/>
      <c r="B26" s="8"/>
      <c r="C26" s="39"/>
      <c r="D26" s="41"/>
      <c r="E26" s="39"/>
      <c r="F26" s="43"/>
      <c r="G26" s="33"/>
    </row>
    <row r="27" spans="1:8" x14ac:dyDescent="0.25">
      <c r="A27" s="31"/>
      <c r="B27" s="30" t="s">
        <v>10</v>
      </c>
      <c r="C27" s="42">
        <f>C28-SUM(C11:C25)</f>
        <v>257</v>
      </c>
      <c r="D27" s="46">
        <f>C27/C28</f>
        <v>5.4996790070618445E-2</v>
      </c>
      <c r="E27" s="42">
        <f>E28-SUM(E11:E25)</f>
        <v>224</v>
      </c>
      <c r="F27" s="46">
        <f>E27/E28</f>
        <v>4.2585551330798478E-2</v>
      </c>
      <c r="G27" s="37">
        <f>C27/E27-1</f>
        <v>0.1473214285714286</v>
      </c>
    </row>
    <row r="28" spans="1:8" x14ac:dyDescent="0.25">
      <c r="A28" s="12"/>
      <c r="B28" s="10" t="s">
        <v>11</v>
      </c>
      <c r="C28" s="40">
        <v>4673</v>
      </c>
      <c r="D28" s="82">
        <v>1</v>
      </c>
      <c r="E28" s="40">
        <v>5260</v>
      </c>
      <c r="F28" s="84">
        <v>1</v>
      </c>
      <c r="G28" s="28">
        <v>-0.11159695817490489</v>
      </c>
    </row>
    <row r="29" spans="1:8" x14ac:dyDescent="0.25">
      <c r="A29" s="23" t="s">
        <v>98</v>
      </c>
      <c r="H29" s="27"/>
    </row>
    <row r="30" spans="1:8" x14ac:dyDescent="0.25">
      <c r="A30" s="25" t="s">
        <v>49</v>
      </c>
    </row>
    <row r="31" spans="1:8" x14ac:dyDescent="0.25">
      <c r="A31" t="s">
        <v>56</v>
      </c>
    </row>
    <row r="32" spans="1:8" x14ac:dyDescent="0.25">
      <c r="A32" s="24" t="s">
        <v>99</v>
      </c>
    </row>
    <row r="33" spans="1:1" x14ac:dyDescent="0.25">
      <c r="A33" s="11" t="s">
        <v>55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G26:G27">
    <cfRule type="cellIs" dxfId="12" priority="12" operator="lessThan">
      <formula>0</formula>
    </cfRule>
  </conditionalFormatting>
  <conditionalFormatting sqref="C26:G26">
    <cfRule type="cellIs" dxfId="11" priority="11" operator="equal">
      <formula>0</formula>
    </cfRule>
  </conditionalFormatting>
  <conditionalFormatting sqref="G11:G15">
    <cfRule type="cellIs" dxfId="10" priority="6" operator="lessThan">
      <formula>0</formula>
    </cfRule>
  </conditionalFormatting>
  <conditionalFormatting sqref="G16:G25">
    <cfRule type="cellIs" dxfId="9" priority="5" operator="lessThan">
      <formula>0</formula>
    </cfRule>
  </conditionalFormatting>
  <conditionalFormatting sqref="D11:D25 F11:G25">
    <cfRule type="cellIs" dxfId="8" priority="4" operator="equal">
      <formula>0</formula>
    </cfRule>
  </conditionalFormatting>
  <conditionalFormatting sqref="C11:C25">
    <cfRule type="cellIs" dxfId="7" priority="3" operator="equal">
      <formula>0</formula>
    </cfRule>
  </conditionalFormatting>
  <conditionalFormatting sqref="E11:E25">
    <cfRule type="cellIs" dxfId="6" priority="2" operator="equal">
      <formula>0</formula>
    </cfRule>
  </conditionalFormatting>
  <conditionalFormatting sqref="G28">
    <cfRule type="cellIs" dxfId="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Pawel_Orzechowski</cp:lastModifiedBy>
  <cp:lastPrinted>2015-05-08T08:54:12Z</cp:lastPrinted>
  <dcterms:created xsi:type="dcterms:W3CDTF">2011-02-21T10:08:17Z</dcterms:created>
  <dcterms:modified xsi:type="dcterms:W3CDTF">2022-06-08T14:35:55Z</dcterms:modified>
</cp:coreProperties>
</file>