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4\PiN\"/>
    </mc:Choice>
  </mc:AlternateContent>
  <xr:revisionPtr revIDLastSave="0" documentId="13_ncr:1_{AD49F621-3BA8-4E5C-B265-FEB2D0F48B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75" i="15"/>
  <c r="F75" i="15" s="1"/>
  <c r="C75" i="15"/>
  <c r="D75" i="15" s="1"/>
  <c r="E31" i="12"/>
  <c r="F31" i="12" s="1"/>
  <c r="C31" i="12"/>
  <c r="E31" i="14"/>
  <c r="F31" i="14" s="1"/>
  <c r="C31" i="14"/>
  <c r="D31" i="13"/>
  <c r="G31" i="12" l="1"/>
  <c r="G31" i="14"/>
  <c r="G31" i="13"/>
  <c r="D31" i="14"/>
  <c r="G75" i="15"/>
  <c r="D31" i="12"/>
</calcChain>
</file>

<file path=xl/sharedStrings.xml><?xml version="1.0" encoding="utf-8"?>
<sst xmlns="http://schemas.openxmlformats.org/spreadsheetml/2006/main" count="300" uniqueCount="131">
  <si>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</si>
  <si>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</si>
  <si>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</si>
  <si>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</si>
  <si>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</si>
  <si>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</si>
  <si>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</si>
  <si>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</si>
  <si>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</si>
  <si>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</si>
  <si>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</si>
  <si>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</si>
  <si>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</si>
  <si>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</si>
  <si>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</si>
  <si>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</si>
  <si>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</si>
  <si>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</si>
  <si>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</si>
  <si>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</si>
  <si>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</si>
  <si>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</si>
  <si>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</si>
  <si>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</si>
  <si>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</si>
  <si>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</si>
  <si>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</si>
  <si>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</si>
  <si>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</si>
  <si>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</si>
  <si>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</si>
  <si>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</si>
  <si>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</si>
  <si>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</si>
  <si>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</si>
  <si>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</si>
  <si>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</si>
  <si>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</si>
  <si>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</si>
  <si>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</si>
  <si>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</si>
  <si>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</si>
  <si>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</si>
  <si>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</si>
  <si>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</si>
  <si>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</si>
  <si>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</si>
  <si>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</si>
  <si>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</si>
  <si>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</si>
  <si>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</si>
  <si>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</si>
  <si>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</si>
  <si>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</si>
  <si>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</si>
  <si>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</si>
  <si>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</si>
  <si>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</si>
  <si>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</si>
  <si>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</si>
  <si>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</si>
  <si>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</si>
  <si>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</si>
  <si>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</si>
  <si>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</si>
  <si>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</si>
  <si>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</si>
  <si>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</si>
  <si>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</si>
  <si>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</si>
  <si>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</si>
  <si>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</si>
  <si>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</si>
  <si>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</si>
  <si>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</si>
  <si>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</si>
  <si>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</si>
  <si>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</si>
  <si>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</si>
  <si>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</si>
  <si>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</si>
  <si>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</si>
  <si>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</si>
  <si>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</si>
  <si>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</si>
  <si>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</si>
  <si>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</si>
  <si>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</si>
  <si>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</si>
  <si>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</si>
  <si>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</si>
  <si>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</si>
  <si>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</si>
  <si>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</si>
  <si>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</si>
  <si>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</si>
  <si>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</si>
  <si>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</si>
  <si>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</si>
  <si>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</si>
  <si>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</si>
  <si>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</si>
  <si>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</si>
  <si>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</si>
  <si>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</si>
  <si>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K.T.S. SUSKI</t>
  </si>
  <si>
    <t>REDOS</t>
  </si>
  <si>
    <t>MEILLER-KIPPER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</si>
  <si>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</si>
  <si>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</si>
  <si>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</si>
  <si>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</si>
  <si>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</si>
  <si>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</si>
  <si>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</si>
  <si>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</si>
  <si>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</si>
  <si>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</si>
  <si>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</si>
  <si>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</si>
  <si>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</si>
  <si>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</si>
  <si>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</si>
  <si>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</si>
  <si>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2022
Kwi</t>
  </si>
  <si>
    <t>2021
Kwi</t>
  </si>
  <si>
    <t>2022
Sty - Kwi</t>
  </si>
  <si>
    <t>2021
Sty - Kwi</t>
  </si>
  <si>
    <t>Rok narastająco Styczeń - Kwiecień</t>
  </si>
  <si>
    <t>YTD January - April</t>
  </si>
  <si>
    <t>CIMC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</si>
</sst>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6" fillId="0" borderId="0" xfId="5" applyFont="1" applyFill="1" applyBorder="1" applyAlignment="1">
      <alignment horizontal="center" vertical="center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  <xf numFmtId="0" fontId="0" fillId="0" borderId="13" xfId="0" applyBorder="1"/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4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620889</xdr:colOff>
      <xdr:row>12</xdr:row>
      <xdr:rowOff>282222</xdr:rowOff>
    </xdr:from>
    <xdr:to>
      <xdr:col>16</xdr:col>
      <xdr:colOff>356447</xdr:colOff>
      <xdr:row>27</xdr:row>
      <xdr:rowOff>269804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D0D8D83-C570-4DA9-A7A5-383FC7437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3965222"/>
          <a:ext cx="5288280" cy="4213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11</xdr:col>
      <xdr:colOff>270510</xdr:colOff>
      <xdr:row>80</xdr:row>
      <xdr:rowOff>168910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C02DB2F-30B3-4E2D-A543-B87362EA8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9014460" cy="3299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102870</xdr:colOff>
      <xdr:row>62</xdr:row>
      <xdr:rowOff>156210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66CB8F-5274-4F6F-8BE8-6D7AED78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237220" cy="5128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40</xdr:row>
      <xdr:rowOff>12700</xdr:rowOff>
    </xdr:from>
    <xdr:to>
      <xdr:col>22</xdr:col>
      <xdr:colOff>304800</xdr:colOff>
      <xdr:row>57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58595ED-54CA-43D1-B9AE-F5E5A64C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7353300"/>
          <a:ext cx="8915400" cy="3291840"/>
        </a:xfrm>
        <a:prstGeom prst="rect">
          <a:avLst/>
        </a:prstGeom>
      </xdr:spPr>
    </xdr:pic>
    <xdr:clientData/>
  </xdr:twoCellAnchor>
  <xdr:twoCellAnchor editAs="oneCell">
    <xdr:from>
      <xdr:col>7</xdr:col>
      <xdr:colOff>558800</xdr:colOff>
      <xdr:row>63</xdr:row>
      <xdr:rowOff>95250</xdr:rowOff>
    </xdr:from>
    <xdr:to>
      <xdr:col>22</xdr:col>
      <xdr:colOff>303530</xdr:colOff>
      <xdr:row>81</xdr:row>
      <xdr:rowOff>26670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F74E209-0307-4748-ACC2-839E0AE8E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7200" y="11684000"/>
          <a:ext cx="8907780" cy="3246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503754</xdr:colOff>
      <xdr:row>57</xdr:row>
      <xdr:rowOff>139700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414EA6A-D69B-49FF-A55E-0E8CD261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52154" cy="420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494024</xdr:colOff>
      <xdr:row>81</xdr:row>
      <xdr:rowOff>6350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A056B06-F3AE-4F98-A6E3-EE55FACFD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742424" cy="424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5AD1098-B450-4808-BDF3-0E744E75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11</xdr:col>
      <xdr:colOff>221722</xdr:colOff>
      <xdr:row>100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7322B-9C00-45A5-853A-B1F45AB5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19050</xdr:rowOff>
    </xdr:from>
    <xdr:to>
      <xdr:col>11</xdr:col>
      <xdr:colOff>387076</xdr:colOff>
      <xdr:row>47</xdr:row>
      <xdr:rowOff>86376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8529922-1E0F-434A-9237-E27D63C38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667375"/>
          <a:ext cx="8559526" cy="31153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11</xdr:col>
      <xdr:colOff>221722</xdr:colOff>
      <xdr:row>52</xdr:row>
      <xdr:rowOff>39925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0251B08-CB49-46DC-B7DA-4D7956B2C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163800"/>
          <a:ext cx="8565622" cy="3468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87</v>
      </c>
      <c r="G1" s="45">
        <v>44690</v>
      </c>
    </row>
    <row r="2" spans="1:9" x14ac:dyDescent="0.25">
      <c r="G2" s="1" t="s">
        <v>75</v>
      </c>
    </row>
    <row r="3" spans="1:9" ht="26.1" customHeight="1" x14ac:dyDescent="0.25">
      <c r="A3" s="103" t="s">
        <v>86</v>
      </c>
      <c r="B3" s="104"/>
      <c r="C3" s="104"/>
      <c r="D3" s="104"/>
      <c r="E3" s="104"/>
      <c r="F3" s="104"/>
      <c r="G3" s="105"/>
    </row>
    <row r="4" spans="1:9" ht="26.1" customHeight="1" x14ac:dyDescent="0.25">
      <c r="A4" s="4"/>
      <c r="B4" s="51" t="s">
        <v>124</v>
      </c>
      <c r="C4" s="51" t="s">
        <v>125</v>
      </c>
      <c r="D4" s="50" t="s">
        <v>73</v>
      </c>
      <c r="E4" s="51" t="s">
        <v>126</v>
      </c>
      <c r="F4" s="51" t="s">
        <v>127</v>
      </c>
      <c r="G4" s="50" t="s">
        <v>73</v>
      </c>
    </row>
    <row r="5" spans="1:9" ht="26.1" customHeight="1" x14ac:dyDescent="0.25">
      <c r="A5" s="2" t="s">
        <v>85</v>
      </c>
      <c r="B5" s="52">
        <v>7301</v>
      </c>
      <c r="C5" s="52">
        <v>8555</v>
      </c>
      <c r="D5" s="53">
        <v>-0.14658094681472822</v>
      </c>
      <c r="E5" s="52">
        <v>24020</v>
      </c>
      <c r="F5" s="52">
        <v>26290</v>
      </c>
      <c r="G5" s="53">
        <v>-8.6344617725370831E-2</v>
      </c>
      <c r="H5" s="97"/>
      <c r="I5" s="97"/>
    </row>
    <row r="6" spans="1:9" ht="26.1" customHeight="1" x14ac:dyDescent="0.25">
      <c r="A6" s="3" t="s">
        <v>84</v>
      </c>
      <c r="B6" s="54">
        <v>1101</v>
      </c>
      <c r="C6" s="54">
        <v>1337</v>
      </c>
      <c r="D6" s="55">
        <v>-0.17651458489154825</v>
      </c>
      <c r="E6" s="54">
        <v>4329</v>
      </c>
      <c r="F6" s="54">
        <v>4686</v>
      </c>
      <c r="G6" s="55">
        <v>-7.6184379001280389E-2</v>
      </c>
      <c r="H6" s="97"/>
      <c r="I6" s="97"/>
    </row>
    <row r="7" spans="1:9" ht="26.1" customHeight="1" x14ac:dyDescent="0.25">
      <c r="A7" s="17" t="s">
        <v>83</v>
      </c>
      <c r="B7" s="54">
        <v>256</v>
      </c>
      <c r="C7" s="54">
        <v>300</v>
      </c>
      <c r="D7" s="55">
        <v>-0.14666666666666661</v>
      </c>
      <c r="E7" s="54">
        <v>815</v>
      </c>
      <c r="F7" s="54">
        <v>799</v>
      </c>
      <c r="G7" s="55">
        <v>2.0025031289111483E-2</v>
      </c>
      <c r="H7" s="97"/>
      <c r="I7" s="97"/>
    </row>
    <row r="8" spans="1:9" ht="26.1" customHeight="1" x14ac:dyDescent="0.25">
      <c r="A8" s="17" t="s">
        <v>82</v>
      </c>
      <c r="B8" s="54">
        <v>5160</v>
      </c>
      <c r="C8" s="54">
        <v>6192</v>
      </c>
      <c r="D8" s="55">
        <v>-0.16666666666666663</v>
      </c>
      <c r="E8" s="54">
        <v>16055</v>
      </c>
      <c r="F8" s="54">
        <v>18584</v>
      </c>
      <c r="G8" s="55">
        <v>-0.13608480413258717</v>
      </c>
      <c r="H8" s="97"/>
      <c r="I8" s="97"/>
    </row>
    <row r="9" spans="1:9" ht="26.1" customHeight="1" x14ac:dyDescent="0.25">
      <c r="A9" s="17" t="s">
        <v>81</v>
      </c>
      <c r="B9" s="54">
        <v>784</v>
      </c>
      <c r="C9" s="54">
        <v>726</v>
      </c>
      <c r="D9" s="55">
        <v>7.9889807162534465E-2</v>
      </c>
      <c r="E9" s="54">
        <v>2821</v>
      </c>
      <c r="F9" s="54">
        <v>2221</v>
      </c>
      <c r="G9" s="55">
        <v>0.27014858171994605</v>
      </c>
      <c r="H9" s="97"/>
      <c r="I9" s="97"/>
    </row>
    <row r="10" spans="1:9" ht="26.1" customHeight="1" x14ac:dyDescent="0.25">
      <c r="A10" s="17" t="s">
        <v>80</v>
      </c>
      <c r="B10" s="54">
        <v>0</v>
      </c>
      <c r="C10" s="54">
        <v>0</v>
      </c>
      <c r="D10" s="55"/>
      <c r="E10" s="54">
        <v>0</v>
      </c>
      <c r="F10" s="54">
        <v>0</v>
      </c>
      <c r="G10" s="55"/>
      <c r="H10" s="97"/>
      <c r="I10" s="97"/>
    </row>
    <row r="11" spans="1:9" ht="26.1" customHeight="1" x14ac:dyDescent="0.25">
      <c r="A11" s="2" t="s">
        <v>79</v>
      </c>
      <c r="B11" s="52">
        <v>2160</v>
      </c>
      <c r="C11" s="52">
        <v>2751</v>
      </c>
      <c r="D11" s="53">
        <v>-0.2148309705561614</v>
      </c>
      <c r="E11" s="52">
        <v>8331</v>
      </c>
      <c r="F11" s="52">
        <v>9158</v>
      </c>
      <c r="G11" s="53">
        <v>-9.0303559729198568E-2</v>
      </c>
      <c r="H11" s="97"/>
      <c r="I11" s="97"/>
    </row>
    <row r="12" spans="1:9" ht="26.1" customHeight="1" x14ac:dyDescent="0.25">
      <c r="A12" s="3" t="s">
        <v>78</v>
      </c>
      <c r="B12" s="54">
        <v>2160</v>
      </c>
      <c r="C12" s="54">
        <v>2750</v>
      </c>
      <c r="D12" s="55">
        <v>-0.21454545454545459</v>
      </c>
      <c r="E12" s="54">
        <v>8329</v>
      </c>
      <c r="F12" s="54">
        <v>9154</v>
      </c>
      <c r="G12" s="55">
        <v>-9.0124535722088672E-2</v>
      </c>
      <c r="H12" s="97"/>
      <c r="I12" s="97"/>
    </row>
    <row r="13" spans="1:9" ht="26.1" customHeight="1" x14ac:dyDescent="0.25">
      <c r="A13" s="17" t="s">
        <v>77</v>
      </c>
      <c r="B13" s="54">
        <v>0</v>
      </c>
      <c r="C13" s="54">
        <v>1</v>
      </c>
      <c r="D13" s="55">
        <v>-1</v>
      </c>
      <c r="E13" s="54">
        <v>2</v>
      </c>
      <c r="F13" s="54">
        <v>4</v>
      </c>
      <c r="G13" s="55">
        <v>-0.5</v>
      </c>
      <c r="H13" s="97"/>
      <c r="I13" s="97"/>
    </row>
    <row r="14" spans="1:9" ht="26.1" customHeight="1" x14ac:dyDescent="0.25">
      <c r="A14" s="5" t="s">
        <v>76</v>
      </c>
      <c r="B14" s="56">
        <v>9461</v>
      </c>
      <c r="C14" s="56">
        <v>11306</v>
      </c>
      <c r="D14" s="57">
        <v>-0.16318768795329919</v>
      </c>
      <c r="E14" s="56">
        <v>32351</v>
      </c>
      <c r="F14" s="56">
        <v>35448</v>
      </c>
      <c r="G14" s="57">
        <v>-8.7367411419544072E-2</v>
      </c>
      <c r="H14" s="97"/>
      <c r="I14" s="97"/>
    </row>
    <row r="15" spans="1:9" ht="14.25" customHeight="1" x14ac:dyDescent="0.25">
      <c r="A15" s="18" t="s">
        <v>13</v>
      </c>
    </row>
    <row r="16" spans="1:9" x14ac:dyDescent="0.25">
      <c r="A16" t="s">
        <v>54</v>
      </c>
    </row>
    <row r="17" spans="1:8" x14ac:dyDescent="0.25">
      <c r="A17" s="11" t="s">
        <v>55</v>
      </c>
    </row>
    <row r="18" spans="1:8" x14ac:dyDescent="0.25">
      <c r="A18" s="11"/>
    </row>
    <row r="19" spans="1:8" x14ac:dyDescent="0.25">
      <c r="G19" s="1" t="s">
        <v>75</v>
      </c>
    </row>
    <row r="20" spans="1:8" ht="26.1" customHeight="1" x14ac:dyDescent="0.25">
      <c r="A20" s="103" t="s">
        <v>74</v>
      </c>
      <c r="B20" s="104"/>
      <c r="C20" s="104"/>
      <c r="D20" s="104"/>
      <c r="E20" s="104"/>
      <c r="F20" s="104"/>
      <c r="G20" s="105"/>
    </row>
    <row r="21" spans="1:8" ht="26.1" customHeight="1" x14ac:dyDescent="0.25">
      <c r="A21" s="4"/>
      <c r="B21" s="51" t="s">
        <v>124</v>
      </c>
      <c r="C21" s="51" t="s">
        <v>125</v>
      </c>
      <c r="D21" s="50" t="s">
        <v>73</v>
      </c>
      <c r="E21" s="51" t="s">
        <v>126</v>
      </c>
      <c r="F21" s="51" t="s">
        <v>127</v>
      </c>
      <c r="G21" s="50" t="s">
        <v>73</v>
      </c>
    </row>
    <row r="22" spans="1:8" ht="26.1" customHeight="1" x14ac:dyDescent="0.25">
      <c r="A22" s="2" t="s">
        <v>93</v>
      </c>
      <c r="B22" s="52">
        <v>222</v>
      </c>
      <c r="C22" s="52">
        <v>209</v>
      </c>
      <c r="D22" s="53">
        <v>6.2200956937799035E-2</v>
      </c>
      <c r="E22" s="52">
        <v>898</v>
      </c>
      <c r="F22" s="52">
        <v>845</v>
      </c>
      <c r="G22" s="53">
        <v>6.2721893491124225E-2</v>
      </c>
    </row>
    <row r="23" spans="1:8" ht="26.1" customHeight="1" x14ac:dyDescent="0.25">
      <c r="A23" s="3" t="s">
        <v>72</v>
      </c>
      <c r="B23" s="54">
        <v>221</v>
      </c>
      <c r="C23" s="54">
        <v>207</v>
      </c>
      <c r="D23" s="55">
        <v>6.7632850241545972E-2</v>
      </c>
      <c r="E23" s="54">
        <v>887</v>
      </c>
      <c r="F23" s="54">
        <v>837</v>
      </c>
      <c r="G23" s="55">
        <v>5.9737156511350031E-2</v>
      </c>
    </row>
    <row r="24" spans="1:8" ht="26.1" customHeight="1" x14ac:dyDescent="0.25">
      <c r="A24" s="3" t="s">
        <v>71</v>
      </c>
      <c r="B24" s="54">
        <v>1</v>
      </c>
      <c r="C24" s="54">
        <v>2</v>
      </c>
      <c r="D24" s="55">
        <v>-0.5</v>
      </c>
      <c r="E24" s="54">
        <v>11</v>
      </c>
      <c r="F24" s="54">
        <v>8</v>
      </c>
      <c r="G24" s="55">
        <v>0.375</v>
      </c>
    </row>
    <row r="25" spans="1:8" ht="26.1" customHeight="1" x14ac:dyDescent="0.25">
      <c r="A25" s="2" t="s">
        <v>94</v>
      </c>
      <c r="B25" s="52">
        <v>2160</v>
      </c>
      <c r="C25" s="52">
        <v>2748</v>
      </c>
      <c r="D25" s="53">
        <v>-0.21397379912663761</v>
      </c>
      <c r="E25" s="52">
        <v>8326</v>
      </c>
      <c r="F25" s="52">
        <v>9149</v>
      </c>
      <c r="G25" s="53">
        <v>-8.9955186359164885E-2</v>
      </c>
    </row>
    <row r="26" spans="1:8" ht="26.1" customHeight="1" x14ac:dyDescent="0.25">
      <c r="A26" s="19" t="s">
        <v>70</v>
      </c>
      <c r="B26" s="58">
        <v>2160</v>
      </c>
      <c r="C26" s="58">
        <v>2747</v>
      </c>
      <c r="D26" s="59">
        <v>-0.21368765926465239</v>
      </c>
      <c r="E26" s="58">
        <v>8325</v>
      </c>
      <c r="F26" s="58">
        <v>9146</v>
      </c>
      <c r="G26" s="59">
        <v>-8.9766017931336095E-2</v>
      </c>
    </row>
    <row r="27" spans="1:8" ht="26.1" customHeight="1" x14ac:dyDescent="0.25">
      <c r="A27" s="3" t="s">
        <v>69</v>
      </c>
      <c r="B27" s="54">
        <v>0</v>
      </c>
      <c r="C27" s="54">
        <v>1</v>
      </c>
      <c r="D27" s="55">
        <v>-1</v>
      </c>
      <c r="E27" s="54">
        <v>1</v>
      </c>
      <c r="F27" s="54">
        <v>3</v>
      </c>
      <c r="G27" s="55">
        <v>-0.66666666666666674</v>
      </c>
    </row>
    <row r="28" spans="1:8" ht="26.1" customHeight="1" x14ac:dyDescent="0.25">
      <c r="A28" s="5" t="s">
        <v>68</v>
      </c>
      <c r="B28" s="56">
        <v>2382</v>
      </c>
      <c r="C28" s="56">
        <v>2957</v>
      </c>
      <c r="D28" s="57">
        <v>-0.19445383834967878</v>
      </c>
      <c r="E28" s="56">
        <v>9224</v>
      </c>
      <c r="F28" s="56">
        <v>9994</v>
      </c>
      <c r="G28" s="57">
        <v>-7.7046227736641937E-2</v>
      </c>
      <c r="H28" s="29"/>
    </row>
    <row r="29" spans="1:8" ht="10.5" customHeight="1" x14ac:dyDescent="0.25">
      <c r="A29" s="49" t="s">
        <v>13</v>
      </c>
    </row>
    <row r="30" spans="1:8" x14ac:dyDescent="0.25">
      <c r="A30" t="s">
        <v>56</v>
      </c>
    </row>
    <row r="31" spans="1:8" x14ac:dyDescent="0.25">
      <c r="A31" s="11" t="s">
        <v>55</v>
      </c>
    </row>
    <row r="34" spans="2:2" x14ac:dyDescent="0.25">
      <c r="B34" s="48"/>
    </row>
  </sheetData>
  <mergeCells count="2">
    <mergeCell ref="A3:G3"/>
    <mergeCell ref="A20:G20"/>
  </mergeCells>
  <conditionalFormatting sqref="D10 G10">
    <cfRule type="cellIs" dxfId="53" priority="8" operator="lessThan">
      <formula>0</formula>
    </cfRule>
  </conditionalFormatting>
  <conditionalFormatting sqref="D5:D6 G5:G6 D14 G14">
    <cfRule type="cellIs" dxfId="52" priority="15" operator="lessThan">
      <formula>0</formula>
    </cfRule>
  </conditionalFormatting>
  <conditionalFormatting sqref="D11 G11">
    <cfRule type="cellIs" dxfId="51" priority="14" operator="lessThan">
      <formula>0</formula>
    </cfRule>
  </conditionalFormatting>
  <conditionalFormatting sqref="D7 G7">
    <cfRule type="cellIs" dxfId="50" priority="13" operator="lessThan">
      <formula>0</formula>
    </cfRule>
  </conditionalFormatting>
  <conditionalFormatting sqref="D8 G8">
    <cfRule type="cellIs" dxfId="49" priority="12" operator="lessThan">
      <formula>0</formula>
    </cfRule>
  </conditionalFormatting>
  <conditionalFormatting sqref="D12 G12">
    <cfRule type="cellIs" dxfId="48" priority="11" operator="lessThan">
      <formula>0</formula>
    </cfRule>
  </conditionalFormatting>
  <conditionalFormatting sqref="D13 G13">
    <cfRule type="cellIs" dxfId="47" priority="10" operator="lessThan">
      <formula>0</formula>
    </cfRule>
  </conditionalFormatting>
  <conditionalFormatting sqref="D9 G9">
    <cfRule type="cellIs" dxfId="46" priority="9" operator="lessThan">
      <formula>0</formula>
    </cfRule>
  </conditionalFormatting>
  <conditionalFormatting sqref="D26 G26">
    <cfRule type="cellIs" dxfId="45" priority="7" operator="lessThan">
      <formula>0</formula>
    </cfRule>
  </conditionalFormatting>
  <conditionalFormatting sqref="D24 G24">
    <cfRule type="cellIs" dxfId="44" priority="6" operator="lessThan">
      <formula>0</formula>
    </cfRule>
  </conditionalFormatting>
  <conditionalFormatting sqref="D28 G28">
    <cfRule type="cellIs" dxfId="43" priority="5" operator="lessThan">
      <formula>0</formula>
    </cfRule>
  </conditionalFormatting>
  <conditionalFormatting sqref="D23 G23">
    <cfRule type="cellIs" dxfId="42" priority="4" operator="lessThan">
      <formula>0</formula>
    </cfRule>
  </conditionalFormatting>
  <conditionalFormatting sqref="D27 G27">
    <cfRule type="cellIs" dxfId="41" priority="3" operator="lessThan">
      <formula>0</formula>
    </cfRule>
  </conditionalFormatting>
  <conditionalFormatting sqref="D25 G25">
    <cfRule type="cellIs" dxfId="40" priority="2" operator="lessThan">
      <formula>0</formula>
    </cfRule>
  </conditionalFormatting>
  <conditionalFormatting sqref="D22 G22">
    <cfRule type="cellIs" dxfId="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5">
        <v>44690</v>
      </c>
    </row>
    <row r="2" spans="1:10" ht="14.45" customHeight="1" x14ac:dyDescent="0.25">
      <c r="A2" s="106" t="s">
        <v>27</v>
      </c>
      <c r="B2" s="106"/>
      <c r="C2" s="106"/>
      <c r="D2" s="106"/>
      <c r="E2" s="106"/>
      <c r="F2" s="106"/>
      <c r="G2" s="106"/>
      <c r="H2" s="20"/>
      <c r="I2" s="20"/>
      <c r="J2" s="20"/>
    </row>
    <row r="3" spans="1:10" ht="14.45" customHeight="1" x14ac:dyDescent="0.25">
      <c r="A3" s="107" t="s">
        <v>26</v>
      </c>
      <c r="B3" s="107"/>
      <c r="C3" s="107"/>
      <c r="D3" s="107"/>
      <c r="E3" s="107"/>
      <c r="F3" s="107"/>
      <c r="G3" s="107"/>
      <c r="H3" s="21"/>
      <c r="I3" s="21"/>
      <c r="J3" s="21"/>
    </row>
    <row r="4" spans="1:10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  <c r="J4" s="21"/>
    </row>
    <row r="5" spans="1:10" ht="14.45" customHeight="1" x14ac:dyDescent="0.25">
      <c r="A5" s="108" t="s">
        <v>0</v>
      </c>
      <c r="B5" s="110" t="s">
        <v>1</v>
      </c>
      <c r="C5" s="112" t="s">
        <v>128</v>
      </c>
      <c r="D5" s="113"/>
      <c r="E5" s="113"/>
      <c r="F5" s="113"/>
      <c r="G5" s="114"/>
    </row>
    <row r="6" spans="1:10" ht="14.45" customHeight="1" x14ac:dyDescent="0.25">
      <c r="A6" s="109"/>
      <c r="B6" s="111"/>
      <c r="C6" s="115" t="s">
        <v>129</v>
      </c>
      <c r="D6" s="116"/>
      <c r="E6" s="116"/>
      <c r="F6" s="116"/>
      <c r="G6" s="117"/>
    </row>
    <row r="7" spans="1:10" ht="14.45" customHeight="1" x14ac:dyDescent="0.25">
      <c r="A7" s="109"/>
      <c r="B7" s="109"/>
      <c r="C7" s="118">
        <v>2022</v>
      </c>
      <c r="D7" s="119"/>
      <c r="E7" s="122">
        <v>2021</v>
      </c>
      <c r="F7" s="119"/>
      <c r="G7" s="124" t="s">
        <v>3</v>
      </c>
    </row>
    <row r="8" spans="1:10" ht="14.45" customHeight="1" x14ac:dyDescent="0.25">
      <c r="A8" s="125" t="s">
        <v>4</v>
      </c>
      <c r="B8" s="125" t="s">
        <v>5</v>
      </c>
      <c r="C8" s="120"/>
      <c r="D8" s="121"/>
      <c r="E8" s="123"/>
      <c r="F8" s="121"/>
      <c r="G8" s="124"/>
    </row>
    <row r="9" spans="1:10" ht="14.45" customHeight="1" x14ac:dyDescent="0.25">
      <c r="A9" s="125"/>
      <c r="B9" s="125"/>
      <c r="C9" s="16" t="s">
        <v>6</v>
      </c>
      <c r="D9" s="38" t="s">
        <v>2</v>
      </c>
      <c r="E9" s="98" t="s">
        <v>6</v>
      </c>
      <c r="F9" s="38" t="s">
        <v>2</v>
      </c>
      <c r="G9" s="127" t="s">
        <v>7</v>
      </c>
    </row>
    <row r="10" spans="1:10" ht="14.45" customHeight="1" x14ac:dyDescent="0.25">
      <c r="A10" s="126"/>
      <c r="B10" s="126"/>
      <c r="C10" s="15" t="s">
        <v>8</v>
      </c>
      <c r="D10" s="99" t="s">
        <v>9</v>
      </c>
      <c r="E10" s="7" t="s">
        <v>8</v>
      </c>
      <c r="F10" s="99" t="s">
        <v>9</v>
      </c>
      <c r="G10" s="128"/>
    </row>
    <row r="11" spans="1:10" ht="14.45" customHeight="1" x14ac:dyDescent="0.25">
      <c r="A11" s="60">
        <v>1</v>
      </c>
      <c r="B11" s="61" t="s">
        <v>14</v>
      </c>
      <c r="C11" s="66">
        <v>2089</v>
      </c>
      <c r="D11" s="67">
        <v>0.22647441457068518</v>
      </c>
      <c r="E11" s="68">
        <v>2346</v>
      </c>
      <c r="F11" s="69">
        <v>0.23474084450670402</v>
      </c>
      <c r="G11" s="70">
        <v>-0.10954816709292414</v>
      </c>
    </row>
    <row r="12" spans="1:10" ht="14.45" customHeight="1" x14ac:dyDescent="0.25">
      <c r="A12" s="62">
        <v>2</v>
      </c>
      <c r="B12" s="63" t="s">
        <v>16</v>
      </c>
      <c r="C12" s="71">
        <v>1411</v>
      </c>
      <c r="D12" s="72">
        <v>0.1529705117085863</v>
      </c>
      <c r="E12" s="73">
        <v>1167</v>
      </c>
      <c r="F12" s="74">
        <v>0.11677006203722233</v>
      </c>
      <c r="G12" s="75">
        <v>0.20908311910882604</v>
      </c>
    </row>
    <row r="13" spans="1:10" ht="14.45" customHeight="1" x14ac:dyDescent="0.25">
      <c r="A13" s="62">
        <v>3</v>
      </c>
      <c r="B13" s="63" t="s">
        <v>15</v>
      </c>
      <c r="C13" s="71">
        <v>1209</v>
      </c>
      <c r="D13" s="72">
        <v>0.13107111882046835</v>
      </c>
      <c r="E13" s="73">
        <v>2269</v>
      </c>
      <c r="F13" s="74">
        <v>0.22703622173303983</v>
      </c>
      <c r="G13" s="75">
        <v>-0.46716615249008375</v>
      </c>
    </row>
    <row r="14" spans="1:10" ht="14.45" customHeight="1" x14ac:dyDescent="0.25">
      <c r="A14" s="62">
        <v>4</v>
      </c>
      <c r="B14" s="63" t="s">
        <v>17</v>
      </c>
      <c r="C14" s="71">
        <v>993</v>
      </c>
      <c r="D14" s="72">
        <v>0.1076539462272333</v>
      </c>
      <c r="E14" s="73">
        <v>860</v>
      </c>
      <c r="F14" s="74">
        <v>8.6051630978587146E-2</v>
      </c>
      <c r="G14" s="75">
        <v>0.15465116279069768</v>
      </c>
    </row>
    <row r="15" spans="1:10" ht="14.45" customHeight="1" x14ac:dyDescent="0.25">
      <c r="A15" s="64">
        <v>5</v>
      </c>
      <c r="B15" s="65" t="s">
        <v>18</v>
      </c>
      <c r="C15" s="76">
        <v>394</v>
      </c>
      <c r="D15" s="77">
        <v>4.2714657415437986E-2</v>
      </c>
      <c r="E15" s="78">
        <v>384</v>
      </c>
      <c r="F15" s="79">
        <v>3.8423053832299381E-2</v>
      </c>
      <c r="G15" s="80">
        <v>2.6041666666666741E-2</v>
      </c>
    </row>
    <row r="16" spans="1:10" ht="14.45" customHeight="1" x14ac:dyDescent="0.25">
      <c r="A16" s="60">
        <v>6</v>
      </c>
      <c r="B16" s="61" t="s">
        <v>20</v>
      </c>
      <c r="C16" s="66">
        <v>237</v>
      </c>
      <c r="D16" s="67">
        <v>2.5693842150910667E-2</v>
      </c>
      <c r="E16" s="68">
        <v>260</v>
      </c>
      <c r="F16" s="69">
        <v>2.601560936561937E-2</v>
      </c>
      <c r="G16" s="70">
        <v>-8.846153846153848E-2</v>
      </c>
    </row>
    <row r="17" spans="1:8" ht="14.45" customHeight="1" x14ac:dyDescent="0.25">
      <c r="A17" s="62">
        <v>7</v>
      </c>
      <c r="B17" s="63" t="s">
        <v>50</v>
      </c>
      <c r="C17" s="71">
        <v>212</v>
      </c>
      <c r="D17" s="72">
        <v>2.298352124891587E-2</v>
      </c>
      <c r="E17" s="73">
        <v>227</v>
      </c>
      <c r="F17" s="74">
        <v>2.2713628176906142E-2</v>
      </c>
      <c r="G17" s="75">
        <v>-6.607929515418498E-2</v>
      </c>
    </row>
    <row r="18" spans="1:8" ht="14.45" customHeight="1" x14ac:dyDescent="0.25">
      <c r="A18" s="62">
        <v>8</v>
      </c>
      <c r="B18" s="63" t="s">
        <v>19</v>
      </c>
      <c r="C18" s="71">
        <v>210</v>
      </c>
      <c r="D18" s="72">
        <v>2.2766695576756289E-2</v>
      </c>
      <c r="E18" s="73">
        <v>218</v>
      </c>
      <c r="F18" s="74">
        <v>2.1813087852711625E-2</v>
      </c>
      <c r="G18" s="75">
        <v>-3.669724770642202E-2</v>
      </c>
    </row>
    <row r="19" spans="1:8" ht="14.45" customHeight="1" x14ac:dyDescent="0.25">
      <c r="A19" s="62">
        <v>9</v>
      </c>
      <c r="B19" s="63" t="s">
        <v>51</v>
      </c>
      <c r="C19" s="71">
        <v>208</v>
      </c>
      <c r="D19" s="72">
        <v>2.2549869904596703E-2</v>
      </c>
      <c r="E19" s="73">
        <v>114</v>
      </c>
      <c r="F19" s="74">
        <v>1.1406844106463879E-2</v>
      </c>
      <c r="G19" s="75">
        <v>0.82456140350877183</v>
      </c>
    </row>
    <row r="20" spans="1:8" ht="14.45" customHeight="1" x14ac:dyDescent="0.25">
      <c r="A20" s="64">
        <v>10</v>
      </c>
      <c r="B20" s="65" t="s">
        <v>90</v>
      </c>
      <c r="C20" s="76">
        <v>177</v>
      </c>
      <c r="D20" s="77">
        <v>1.9189071986123157E-2</v>
      </c>
      <c r="E20" s="78">
        <v>160</v>
      </c>
      <c r="F20" s="79">
        <v>1.6009605763458074E-2</v>
      </c>
      <c r="G20" s="80">
        <v>0.10624999999999996</v>
      </c>
    </row>
    <row r="21" spans="1:8" ht="14.45" customHeight="1" x14ac:dyDescent="0.25">
      <c r="A21" s="60">
        <v>11</v>
      </c>
      <c r="B21" s="61" t="s">
        <v>21</v>
      </c>
      <c r="C21" s="66">
        <v>161</v>
      </c>
      <c r="D21" s="67">
        <v>1.7454466608846489E-2</v>
      </c>
      <c r="E21" s="68">
        <v>147</v>
      </c>
      <c r="F21" s="69">
        <v>1.4708825295177107E-2</v>
      </c>
      <c r="G21" s="70">
        <v>9.5238095238095344E-2</v>
      </c>
    </row>
    <row r="22" spans="1:8" ht="14.45" customHeight="1" x14ac:dyDescent="0.25">
      <c r="A22" s="62">
        <v>12</v>
      </c>
      <c r="B22" s="63" t="s">
        <v>100</v>
      </c>
      <c r="C22" s="71">
        <v>138</v>
      </c>
      <c r="D22" s="72">
        <v>1.4960971379011275E-2</v>
      </c>
      <c r="E22" s="73">
        <v>19</v>
      </c>
      <c r="F22" s="74">
        <v>1.9011406844106464E-3</v>
      </c>
      <c r="G22" s="75">
        <v>6.2631578947368425</v>
      </c>
    </row>
    <row r="23" spans="1:8" ht="14.45" customHeight="1" x14ac:dyDescent="0.25">
      <c r="A23" s="62">
        <v>13</v>
      </c>
      <c r="B23" s="63" t="s">
        <v>22</v>
      </c>
      <c r="C23" s="71">
        <v>134</v>
      </c>
      <c r="D23" s="72">
        <v>1.4527320034692108E-2</v>
      </c>
      <c r="E23" s="73">
        <v>137</v>
      </c>
      <c r="F23" s="74">
        <v>1.3708224934960976E-2</v>
      </c>
      <c r="G23" s="75">
        <v>-2.1897810218978075E-2</v>
      </c>
    </row>
    <row r="24" spans="1:8" ht="14.45" customHeight="1" x14ac:dyDescent="0.25">
      <c r="A24" s="62">
        <v>14</v>
      </c>
      <c r="B24" s="63" t="s">
        <v>23</v>
      </c>
      <c r="C24" s="71">
        <v>110</v>
      </c>
      <c r="D24" s="72">
        <v>1.1925411968777104E-2</v>
      </c>
      <c r="E24" s="73">
        <v>118</v>
      </c>
      <c r="F24" s="74">
        <v>1.1807084250550329E-2</v>
      </c>
      <c r="G24" s="75">
        <v>-6.7796610169491567E-2</v>
      </c>
    </row>
    <row r="25" spans="1:8" ht="14.45" customHeight="1" x14ac:dyDescent="0.25">
      <c r="A25" s="64">
        <v>15</v>
      </c>
      <c r="B25" s="65" t="s">
        <v>25</v>
      </c>
      <c r="C25" s="76">
        <v>94</v>
      </c>
      <c r="D25" s="77">
        <v>1.0190806591500434E-2</v>
      </c>
      <c r="E25" s="78">
        <v>113</v>
      </c>
      <c r="F25" s="79">
        <v>1.1306784070442265E-2</v>
      </c>
      <c r="G25" s="80">
        <v>-0.16814159292035402</v>
      </c>
    </row>
    <row r="26" spans="1:8" ht="14.45" customHeight="1" x14ac:dyDescent="0.25">
      <c r="A26" s="60">
        <v>16</v>
      </c>
      <c r="B26" s="61" t="s">
        <v>106</v>
      </c>
      <c r="C26" s="66">
        <v>86</v>
      </c>
      <c r="D26" s="67">
        <v>9.3235039028620997E-3</v>
      </c>
      <c r="E26" s="68">
        <v>79</v>
      </c>
      <c r="F26" s="69">
        <v>7.9047428457074253E-3</v>
      </c>
      <c r="G26" s="70">
        <v>8.8607594936708889E-2</v>
      </c>
    </row>
    <row r="27" spans="1:8" ht="14.45" customHeight="1" x14ac:dyDescent="0.25">
      <c r="A27" s="62"/>
      <c r="B27" s="63" t="s">
        <v>88</v>
      </c>
      <c r="C27" s="71">
        <v>86</v>
      </c>
      <c r="D27" s="72">
        <v>9.3235039028620997E-3</v>
      </c>
      <c r="E27" s="73">
        <v>85</v>
      </c>
      <c r="F27" s="74">
        <v>8.5051030618371031E-3</v>
      </c>
      <c r="G27" s="75">
        <v>1.1764705882352899E-2</v>
      </c>
    </row>
    <row r="28" spans="1:8" ht="14.45" customHeight="1" x14ac:dyDescent="0.25">
      <c r="A28" s="62">
        <v>18</v>
      </c>
      <c r="B28" s="63" t="s">
        <v>95</v>
      </c>
      <c r="C28" s="71">
        <v>80</v>
      </c>
      <c r="D28" s="72">
        <v>8.6730268863833473E-3</v>
      </c>
      <c r="E28" s="73">
        <v>56</v>
      </c>
      <c r="F28" s="74">
        <v>5.6033620172103258E-3</v>
      </c>
      <c r="G28" s="75">
        <v>0.4285714285714286</v>
      </c>
    </row>
    <row r="29" spans="1:8" ht="14.45" customHeight="1" x14ac:dyDescent="0.25">
      <c r="A29" s="62">
        <v>19</v>
      </c>
      <c r="B29" s="63" t="s">
        <v>103</v>
      </c>
      <c r="C29" s="71">
        <v>79</v>
      </c>
      <c r="D29" s="72">
        <v>8.5646140503035564E-3</v>
      </c>
      <c r="E29" s="73">
        <v>26</v>
      </c>
      <c r="F29" s="74">
        <v>2.6015609365619371E-3</v>
      </c>
      <c r="G29" s="75">
        <v>2.0384615384615383</v>
      </c>
    </row>
    <row r="30" spans="1:8" ht="14.45" customHeight="1" x14ac:dyDescent="0.25">
      <c r="A30" s="89">
        <v>20</v>
      </c>
      <c r="B30" s="65" t="s">
        <v>24</v>
      </c>
      <c r="C30" s="76">
        <v>67</v>
      </c>
      <c r="D30" s="77">
        <v>7.2636600173460542E-3</v>
      </c>
      <c r="E30" s="78">
        <v>78</v>
      </c>
      <c r="F30" s="79">
        <v>7.8046828096858117E-3</v>
      </c>
      <c r="G30" s="80">
        <v>-0.14102564102564108</v>
      </c>
    </row>
    <row r="31" spans="1:8" ht="14.45" customHeight="1" x14ac:dyDescent="0.25">
      <c r="A31" s="131"/>
      <c r="B31" s="30" t="s">
        <v>10</v>
      </c>
      <c r="C31" s="32">
        <f>C32-SUM(C11:C30)</f>
        <v>1049</v>
      </c>
      <c r="D31" s="46">
        <f>C31/C32</f>
        <v>0.11372506504770165</v>
      </c>
      <c r="E31" s="32">
        <f>E32-SUM(E11:E30)</f>
        <v>1131</v>
      </c>
      <c r="F31" s="46">
        <f>E31/E32</f>
        <v>0.11316790074044426</v>
      </c>
      <c r="G31" s="37">
        <f>C31/E31-1</f>
        <v>-7.2502210433244896E-2</v>
      </c>
    </row>
    <row r="32" spans="1:8" ht="14.45" customHeight="1" x14ac:dyDescent="0.25">
      <c r="A32" s="12"/>
      <c r="B32" s="10" t="s">
        <v>11</v>
      </c>
      <c r="C32" s="81">
        <v>9224</v>
      </c>
      <c r="D32" s="82">
        <v>1</v>
      </c>
      <c r="E32" s="83">
        <v>9994</v>
      </c>
      <c r="F32" s="84">
        <v>0.99999999999999956</v>
      </c>
      <c r="G32" s="28">
        <v>-7.7046227736641937E-2</v>
      </c>
      <c r="H32" s="88"/>
    </row>
    <row r="33" spans="1:8" ht="14.45" customHeight="1" x14ac:dyDescent="0.25">
      <c r="A33" s="22" t="s">
        <v>13</v>
      </c>
      <c r="B33" s="90"/>
      <c r="C33" s="91"/>
      <c r="D33" s="92"/>
      <c r="E33" s="91"/>
      <c r="F33" s="92"/>
      <c r="G33" s="93"/>
      <c r="H33" s="88"/>
    </row>
    <row r="34" spans="1:8" ht="11.25" customHeight="1" x14ac:dyDescent="0.25">
      <c r="A34" t="s">
        <v>56</v>
      </c>
      <c r="G34" t="s">
        <v>52</v>
      </c>
    </row>
    <row r="35" spans="1:8" x14ac:dyDescent="0.25">
      <c r="A35" s="11" t="s">
        <v>55</v>
      </c>
    </row>
    <row r="37" spans="1:8" x14ac:dyDescent="0.25">
      <c r="A37" s="35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8" priority="23" operator="lessThan">
      <formula>0</formula>
    </cfRule>
  </conditionalFormatting>
  <conditionalFormatting sqref="G11:G15">
    <cfRule type="cellIs" dxfId="37" priority="4" operator="lessThan">
      <formula>0</formula>
    </cfRule>
  </conditionalFormatting>
  <conditionalFormatting sqref="G16:G30">
    <cfRule type="cellIs" dxfId="36" priority="3" operator="lessThan">
      <formula>0</formula>
    </cfRule>
  </conditionalFormatting>
  <conditionalFormatting sqref="C11:G30">
    <cfRule type="cellIs" dxfId="35" priority="2" operator="equal">
      <formula>0</formula>
    </cfRule>
  </conditionalFormatting>
  <conditionalFormatting sqref="G32:G33">
    <cfRule type="cellIs" dxfId="3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45">
        <v>44690</v>
      </c>
    </row>
    <row r="2" spans="1:8" ht="14.45" customHeight="1" x14ac:dyDescent="0.25">
      <c r="A2" s="106" t="s">
        <v>29</v>
      </c>
      <c r="B2" s="106"/>
      <c r="C2" s="106"/>
      <c r="D2" s="106"/>
      <c r="E2" s="106"/>
      <c r="F2" s="106"/>
      <c r="G2" s="106"/>
      <c r="H2" s="20"/>
    </row>
    <row r="3" spans="1:8" ht="14.45" customHeight="1" x14ac:dyDescent="0.25">
      <c r="A3" s="107" t="s">
        <v>58</v>
      </c>
      <c r="B3" s="107"/>
      <c r="C3" s="107"/>
      <c r="D3" s="107"/>
      <c r="E3" s="107"/>
      <c r="F3" s="107"/>
      <c r="G3" s="107"/>
      <c r="H3" s="36"/>
    </row>
    <row r="4" spans="1:8" ht="14.45" customHeight="1" x14ac:dyDescent="0.25">
      <c r="A4" s="21"/>
      <c r="B4" s="21"/>
      <c r="C4" s="21"/>
      <c r="D4" s="21"/>
      <c r="E4" s="21"/>
      <c r="F4" s="21"/>
      <c r="G4" s="34" t="s">
        <v>57</v>
      </c>
      <c r="H4" s="21"/>
    </row>
    <row r="5" spans="1:8" ht="14.45" customHeight="1" x14ac:dyDescent="0.25">
      <c r="A5" s="110" t="s">
        <v>0</v>
      </c>
      <c r="B5" s="110" t="s">
        <v>1</v>
      </c>
      <c r="C5" s="112" t="s">
        <v>128</v>
      </c>
      <c r="D5" s="113"/>
      <c r="E5" s="113"/>
      <c r="F5" s="113"/>
      <c r="G5" s="114"/>
    </row>
    <row r="6" spans="1:8" ht="14.45" customHeight="1" x14ac:dyDescent="0.25">
      <c r="A6" s="111"/>
      <c r="B6" s="111"/>
      <c r="C6" s="115" t="s">
        <v>129</v>
      </c>
      <c r="D6" s="116"/>
      <c r="E6" s="116"/>
      <c r="F6" s="116"/>
      <c r="G6" s="117"/>
    </row>
    <row r="7" spans="1:8" ht="14.45" customHeight="1" x14ac:dyDescent="0.25">
      <c r="A7" s="111"/>
      <c r="B7" s="111"/>
      <c r="C7" s="118">
        <v>2022</v>
      </c>
      <c r="D7" s="119"/>
      <c r="E7" s="122">
        <v>2021</v>
      </c>
      <c r="F7" s="119"/>
      <c r="G7" s="124" t="s">
        <v>3</v>
      </c>
    </row>
    <row r="8" spans="1:8" ht="14.45" customHeight="1" x14ac:dyDescent="0.25">
      <c r="A8" s="129" t="s">
        <v>4</v>
      </c>
      <c r="B8" s="129" t="s">
        <v>5</v>
      </c>
      <c r="C8" s="120"/>
      <c r="D8" s="121"/>
      <c r="E8" s="123"/>
      <c r="F8" s="121"/>
      <c r="G8" s="124"/>
    </row>
    <row r="9" spans="1:8" ht="14.45" customHeight="1" x14ac:dyDescent="0.25">
      <c r="A9" s="129"/>
      <c r="B9" s="129"/>
      <c r="C9" s="16" t="s">
        <v>6</v>
      </c>
      <c r="D9" s="38" t="s">
        <v>2</v>
      </c>
      <c r="E9" s="98" t="s">
        <v>6</v>
      </c>
      <c r="F9" s="38" t="s">
        <v>2</v>
      </c>
      <c r="G9" s="127" t="s">
        <v>7</v>
      </c>
    </row>
    <row r="10" spans="1:8" ht="14.45" customHeight="1" x14ac:dyDescent="0.25">
      <c r="A10" s="130"/>
      <c r="B10" s="130"/>
      <c r="C10" s="15" t="s">
        <v>8</v>
      </c>
      <c r="D10" s="99" t="s">
        <v>9</v>
      </c>
      <c r="E10" s="7" t="s">
        <v>8</v>
      </c>
      <c r="F10" s="99" t="s">
        <v>9</v>
      </c>
      <c r="G10" s="128"/>
    </row>
    <row r="11" spans="1:8" ht="14.45" customHeight="1" x14ac:dyDescent="0.25">
      <c r="A11" s="60">
        <v>1</v>
      </c>
      <c r="B11" s="61" t="s">
        <v>14</v>
      </c>
      <c r="C11" s="66">
        <v>2087</v>
      </c>
      <c r="D11" s="95">
        <v>0.25066058131155416</v>
      </c>
      <c r="E11" s="68">
        <v>2343</v>
      </c>
      <c r="F11" s="69">
        <v>0.25609356213793855</v>
      </c>
      <c r="G11" s="70">
        <v>-0.10926163038839098</v>
      </c>
    </row>
    <row r="12" spans="1:8" ht="14.45" customHeight="1" x14ac:dyDescent="0.25">
      <c r="A12" s="62">
        <v>2</v>
      </c>
      <c r="B12" s="63" t="s">
        <v>16</v>
      </c>
      <c r="C12" s="71">
        <v>1326</v>
      </c>
      <c r="D12" s="96">
        <v>0.15926014893105933</v>
      </c>
      <c r="E12" s="73">
        <v>1074</v>
      </c>
      <c r="F12" s="74">
        <v>0.11738987867526506</v>
      </c>
      <c r="G12" s="75">
        <v>0.23463687150837997</v>
      </c>
    </row>
    <row r="13" spans="1:8" ht="14.45" customHeight="1" x14ac:dyDescent="0.25">
      <c r="A13" s="62">
        <v>3</v>
      </c>
      <c r="B13" s="63" t="s">
        <v>15</v>
      </c>
      <c r="C13" s="71">
        <v>1200</v>
      </c>
      <c r="D13" s="96">
        <v>0.14412683161181841</v>
      </c>
      <c r="E13" s="73">
        <v>2264</v>
      </c>
      <c r="F13" s="74">
        <v>0.24745873865996285</v>
      </c>
      <c r="G13" s="75">
        <v>-0.46996466431095407</v>
      </c>
    </row>
    <row r="14" spans="1:8" ht="14.45" customHeight="1" x14ac:dyDescent="0.25">
      <c r="A14" s="62">
        <v>4</v>
      </c>
      <c r="B14" s="63" t="s">
        <v>17</v>
      </c>
      <c r="C14" s="71">
        <v>983</v>
      </c>
      <c r="D14" s="96">
        <v>0.11806389622868124</v>
      </c>
      <c r="E14" s="73">
        <v>854</v>
      </c>
      <c r="F14" s="74">
        <v>9.3343534812547813E-2</v>
      </c>
      <c r="G14" s="75">
        <v>0.15105386416861832</v>
      </c>
    </row>
    <row r="15" spans="1:8" ht="14.45" customHeight="1" x14ac:dyDescent="0.25">
      <c r="A15" s="64">
        <v>5</v>
      </c>
      <c r="B15" s="65" t="s">
        <v>18</v>
      </c>
      <c r="C15" s="76">
        <v>391</v>
      </c>
      <c r="D15" s="94">
        <v>4.6961325966850827E-2</v>
      </c>
      <c r="E15" s="78">
        <v>377</v>
      </c>
      <c r="F15" s="79">
        <v>4.1206689255656355E-2</v>
      </c>
      <c r="G15" s="80">
        <v>3.7135278514588865E-2</v>
      </c>
    </row>
    <row r="16" spans="1:8" ht="14.45" customHeight="1" x14ac:dyDescent="0.25">
      <c r="A16" s="60">
        <v>6</v>
      </c>
      <c r="B16" s="61" t="s">
        <v>20</v>
      </c>
      <c r="C16" s="66">
        <v>230</v>
      </c>
      <c r="D16" s="95">
        <v>2.7624309392265192E-2</v>
      </c>
      <c r="E16" s="68">
        <v>258</v>
      </c>
      <c r="F16" s="69">
        <v>2.8199803257186577E-2</v>
      </c>
      <c r="G16" s="70">
        <v>-0.10852713178294571</v>
      </c>
    </row>
    <row r="17" spans="1:7" ht="14.45" customHeight="1" x14ac:dyDescent="0.25">
      <c r="A17" s="62">
        <v>7</v>
      </c>
      <c r="B17" s="63" t="s">
        <v>51</v>
      </c>
      <c r="C17" s="71">
        <v>208</v>
      </c>
      <c r="D17" s="96">
        <v>2.4981984146048523E-2</v>
      </c>
      <c r="E17" s="73">
        <v>114</v>
      </c>
      <c r="F17" s="74">
        <v>1.2460378183408023E-2</v>
      </c>
      <c r="G17" s="75">
        <v>0.82456140350877183</v>
      </c>
    </row>
    <row r="18" spans="1:7" ht="14.45" customHeight="1" x14ac:dyDescent="0.25">
      <c r="A18" s="62">
        <v>8</v>
      </c>
      <c r="B18" s="63" t="s">
        <v>19</v>
      </c>
      <c r="C18" s="71">
        <v>202</v>
      </c>
      <c r="D18" s="96">
        <v>2.4261349987989431E-2</v>
      </c>
      <c r="E18" s="73">
        <v>212</v>
      </c>
      <c r="F18" s="74">
        <v>2.317193135861843E-2</v>
      </c>
      <c r="G18" s="75">
        <v>-4.7169811320754707E-2</v>
      </c>
    </row>
    <row r="19" spans="1:7" ht="14.45" customHeight="1" x14ac:dyDescent="0.25">
      <c r="A19" s="62">
        <v>9</v>
      </c>
      <c r="B19" s="63" t="s">
        <v>100</v>
      </c>
      <c r="C19" s="71">
        <v>138</v>
      </c>
      <c r="D19" s="96">
        <v>1.6574585635359115E-2</v>
      </c>
      <c r="E19" s="73">
        <v>19</v>
      </c>
      <c r="F19" s="74">
        <v>2.0767296972346704E-3</v>
      </c>
      <c r="G19" s="75">
        <v>6.2631578947368425</v>
      </c>
    </row>
    <row r="20" spans="1:7" ht="14.45" customHeight="1" x14ac:dyDescent="0.25">
      <c r="A20" s="64">
        <v>10</v>
      </c>
      <c r="B20" s="65" t="s">
        <v>21</v>
      </c>
      <c r="C20" s="76">
        <v>137</v>
      </c>
      <c r="D20" s="94">
        <v>1.6454479942349269E-2</v>
      </c>
      <c r="E20" s="78">
        <v>126</v>
      </c>
      <c r="F20" s="79">
        <v>1.3771996939556235E-2</v>
      </c>
      <c r="G20" s="80">
        <v>8.7301587301587213E-2</v>
      </c>
    </row>
    <row r="21" spans="1:7" ht="14.45" customHeight="1" x14ac:dyDescent="0.25">
      <c r="A21" s="60">
        <v>11</v>
      </c>
      <c r="B21" s="61" t="s">
        <v>22</v>
      </c>
      <c r="C21" s="66">
        <v>133</v>
      </c>
      <c r="D21" s="95">
        <v>1.5974057170309874E-2</v>
      </c>
      <c r="E21" s="68">
        <v>137</v>
      </c>
      <c r="F21" s="69">
        <v>1.4974314132692098E-2</v>
      </c>
      <c r="G21" s="70">
        <v>-2.9197080291970767E-2</v>
      </c>
    </row>
    <row r="22" spans="1:7" ht="14.45" customHeight="1" x14ac:dyDescent="0.25">
      <c r="A22" s="62">
        <v>12</v>
      </c>
      <c r="B22" s="63" t="s">
        <v>23</v>
      </c>
      <c r="C22" s="71">
        <v>110</v>
      </c>
      <c r="D22" s="96">
        <v>1.3211626231083353E-2</v>
      </c>
      <c r="E22" s="73">
        <v>118</v>
      </c>
      <c r="F22" s="74">
        <v>1.2897584435457427E-2</v>
      </c>
      <c r="G22" s="75">
        <v>-6.7796610169491567E-2</v>
      </c>
    </row>
    <row r="23" spans="1:7" ht="14.45" customHeight="1" x14ac:dyDescent="0.25">
      <c r="A23" s="62">
        <v>13</v>
      </c>
      <c r="B23" s="63" t="s">
        <v>25</v>
      </c>
      <c r="C23" s="71">
        <v>85</v>
      </c>
      <c r="D23" s="96">
        <v>1.0208983905837138E-2</v>
      </c>
      <c r="E23" s="73">
        <v>105</v>
      </c>
      <c r="F23" s="74">
        <v>1.1476664116296864E-2</v>
      </c>
      <c r="G23" s="75">
        <v>-0.19047619047619047</v>
      </c>
    </row>
    <row r="24" spans="1:7" ht="14.45" customHeight="1" x14ac:dyDescent="0.25">
      <c r="A24" s="62">
        <v>14</v>
      </c>
      <c r="B24" s="63" t="s">
        <v>95</v>
      </c>
      <c r="C24" s="71">
        <v>80</v>
      </c>
      <c r="D24" s="96">
        <v>9.6084554407878942E-3</v>
      </c>
      <c r="E24" s="73">
        <v>56</v>
      </c>
      <c r="F24" s="74">
        <v>6.1208875286916601E-3</v>
      </c>
      <c r="G24" s="75">
        <v>0.4285714285714286</v>
      </c>
    </row>
    <row r="25" spans="1:7" ht="14.45" customHeight="1" x14ac:dyDescent="0.25">
      <c r="A25" s="64">
        <v>15</v>
      </c>
      <c r="B25" s="65" t="s">
        <v>103</v>
      </c>
      <c r="C25" s="76">
        <v>79</v>
      </c>
      <c r="D25" s="94">
        <v>9.4883497477780444E-3</v>
      </c>
      <c r="E25" s="78">
        <v>26</v>
      </c>
      <c r="F25" s="79">
        <v>2.8418406383211282E-3</v>
      </c>
      <c r="G25" s="80">
        <v>2.0384615384615383</v>
      </c>
    </row>
    <row r="26" spans="1:7" ht="14.45" customHeight="1" x14ac:dyDescent="0.25">
      <c r="A26" s="60">
        <v>16</v>
      </c>
      <c r="B26" s="61" t="s">
        <v>24</v>
      </c>
      <c r="C26" s="66">
        <v>66</v>
      </c>
      <c r="D26" s="95">
        <v>7.926975738650012E-3</v>
      </c>
      <c r="E26" s="68">
        <v>78</v>
      </c>
      <c r="F26" s="69">
        <v>8.525521914963384E-3</v>
      </c>
      <c r="G26" s="70">
        <v>-0.15384615384615385</v>
      </c>
    </row>
    <row r="27" spans="1:7" ht="14.45" customHeight="1" x14ac:dyDescent="0.25">
      <c r="A27" s="62">
        <v>17</v>
      </c>
      <c r="B27" s="63" t="s">
        <v>91</v>
      </c>
      <c r="C27" s="71">
        <v>63</v>
      </c>
      <c r="D27" s="96">
        <v>7.5666586596204663E-3</v>
      </c>
      <c r="E27" s="73">
        <v>60</v>
      </c>
      <c r="F27" s="74">
        <v>6.5580937807410648E-3</v>
      </c>
      <c r="G27" s="75">
        <v>5.0000000000000044E-2</v>
      </c>
    </row>
    <row r="28" spans="1:7" ht="14.45" customHeight="1" x14ac:dyDescent="0.25">
      <c r="A28" s="62">
        <v>18</v>
      </c>
      <c r="B28" s="63" t="s">
        <v>107</v>
      </c>
      <c r="C28" s="71">
        <v>50</v>
      </c>
      <c r="D28" s="96">
        <v>6.005284650492433E-3</v>
      </c>
      <c r="E28" s="73">
        <v>30</v>
      </c>
      <c r="F28" s="74">
        <v>3.2790468903705324E-3</v>
      </c>
      <c r="G28" s="75">
        <v>0.66666666666666674</v>
      </c>
    </row>
    <row r="29" spans="1:7" ht="14.45" customHeight="1" x14ac:dyDescent="0.25">
      <c r="A29" s="62">
        <v>19</v>
      </c>
      <c r="B29" s="63" t="s">
        <v>102</v>
      </c>
      <c r="C29" s="71">
        <v>47</v>
      </c>
      <c r="D29" s="96">
        <v>5.6449675714628873E-3</v>
      </c>
      <c r="E29" s="73">
        <v>24</v>
      </c>
      <c r="F29" s="74">
        <v>2.6232375122964258E-3</v>
      </c>
      <c r="G29" s="75">
        <v>0.95833333333333326</v>
      </c>
    </row>
    <row r="30" spans="1:7" ht="14.45" customHeight="1" x14ac:dyDescent="0.25">
      <c r="A30" s="62"/>
      <c r="B30" s="65" t="s">
        <v>130</v>
      </c>
      <c r="C30" s="76">
        <v>47</v>
      </c>
      <c r="D30" s="94">
        <v>5.6449675714628873E-3</v>
      </c>
      <c r="E30" s="78">
        <v>106</v>
      </c>
      <c r="F30" s="79">
        <v>1.1585965679309215E-2</v>
      </c>
      <c r="G30" s="80">
        <v>-0.55660377358490565</v>
      </c>
    </row>
    <row r="31" spans="1:7" ht="14.45" customHeight="1" x14ac:dyDescent="0.25">
      <c r="A31" s="31"/>
      <c r="B31" s="8" t="s">
        <v>10</v>
      </c>
      <c r="C31" s="9">
        <f>C32-SUM(C11:C30)</f>
        <v>664</v>
      </c>
      <c r="D31" s="47">
        <f>C31/C32</f>
        <v>7.9750180158539519E-2</v>
      </c>
      <c r="E31" s="9">
        <f>E32-SUM(E11:E30)</f>
        <v>768</v>
      </c>
      <c r="F31" s="47">
        <f>E31/E32</f>
        <v>8.3943600393485626E-2</v>
      </c>
      <c r="G31" s="13">
        <f>C31/E31-1</f>
        <v>-0.13541666666666663</v>
      </c>
    </row>
    <row r="32" spans="1:7" ht="14.45" customHeight="1" x14ac:dyDescent="0.25">
      <c r="A32" s="12"/>
      <c r="B32" s="10" t="s">
        <v>11</v>
      </c>
      <c r="C32" s="81">
        <v>8326</v>
      </c>
      <c r="D32" s="82">
        <v>1</v>
      </c>
      <c r="E32" s="83">
        <v>9149</v>
      </c>
      <c r="F32" s="84">
        <v>1.0000000000000002</v>
      </c>
      <c r="G32" s="28">
        <v>-8.9955186359164885E-2</v>
      </c>
    </row>
    <row r="33" spans="1:1" ht="12.75" customHeight="1" x14ac:dyDescent="0.25">
      <c r="A33" s="22" t="s">
        <v>13</v>
      </c>
    </row>
    <row r="34" spans="1:1" x14ac:dyDescent="0.25">
      <c r="A34" t="s">
        <v>54</v>
      </c>
    </row>
    <row r="35" spans="1:1" x14ac:dyDescent="0.25">
      <c r="A35" s="11" t="s">
        <v>55</v>
      </c>
    </row>
    <row r="51" spans="1:1" ht="15" customHeight="1" x14ac:dyDescent="0.25"/>
    <row r="53" spans="1:1" ht="15" customHeight="1" x14ac:dyDescent="0.25"/>
    <row r="60" spans="1:1" x14ac:dyDescent="0.25">
      <c r="A60" s="35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3" priority="26" operator="lessThan">
      <formula>0</formula>
    </cfRule>
  </conditionalFormatting>
  <conditionalFormatting sqref="G11:G15">
    <cfRule type="cellIs" dxfId="32" priority="7" operator="lessThan">
      <formula>0</formula>
    </cfRule>
  </conditionalFormatting>
  <conditionalFormatting sqref="G16:G30">
    <cfRule type="cellIs" dxfId="31" priority="6" operator="lessThan">
      <formula>0</formula>
    </cfRule>
  </conditionalFormatting>
  <conditionalFormatting sqref="C11:G30">
    <cfRule type="cellIs" dxfId="30" priority="5" operator="equal">
      <formula>0</formula>
    </cfRule>
  </conditionalFormatting>
  <conditionalFormatting sqref="G32">
    <cfRule type="cellIs" dxfId="29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45">
        <v>44690</v>
      </c>
    </row>
    <row r="2" spans="1:10" ht="14.45" customHeight="1" x14ac:dyDescent="0.25">
      <c r="A2" s="106" t="s">
        <v>30</v>
      </c>
      <c r="B2" s="106"/>
      <c r="C2" s="106"/>
      <c r="D2" s="106"/>
      <c r="E2" s="106"/>
      <c r="F2" s="106"/>
      <c r="G2" s="106"/>
      <c r="H2" s="20"/>
      <c r="I2" s="20"/>
      <c r="J2" s="20"/>
    </row>
    <row r="3" spans="1:10" ht="14.45" customHeight="1" x14ac:dyDescent="0.25">
      <c r="A3" s="107" t="s">
        <v>31</v>
      </c>
      <c r="B3" s="107"/>
      <c r="C3" s="107"/>
      <c r="D3" s="107"/>
      <c r="E3" s="107"/>
      <c r="F3" s="107"/>
      <c r="G3" s="107"/>
      <c r="H3" s="21"/>
      <c r="I3" s="21"/>
      <c r="J3" s="21"/>
    </row>
    <row r="4" spans="1:10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  <c r="J4" s="21"/>
    </row>
    <row r="5" spans="1:10" ht="14.45" customHeight="1" x14ac:dyDescent="0.25">
      <c r="A5" s="108" t="s">
        <v>0</v>
      </c>
      <c r="B5" s="110" t="s">
        <v>1</v>
      </c>
      <c r="C5" s="112" t="s">
        <v>128</v>
      </c>
      <c r="D5" s="113"/>
      <c r="E5" s="113"/>
      <c r="F5" s="113"/>
      <c r="G5" s="114"/>
    </row>
    <row r="6" spans="1:10" ht="14.45" customHeight="1" x14ac:dyDescent="0.25">
      <c r="A6" s="109"/>
      <c r="B6" s="111"/>
      <c r="C6" s="115" t="s">
        <v>129</v>
      </c>
      <c r="D6" s="116"/>
      <c r="E6" s="116"/>
      <c r="F6" s="116"/>
      <c r="G6" s="117"/>
    </row>
    <row r="7" spans="1:10" ht="14.45" customHeight="1" x14ac:dyDescent="0.25">
      <c r="A7" s="109"/>
      <c r="B7" s="109"/>
      <c r="C7" s="118">
        <v>2022</v>
      </c>
      <c r="D7" s="119"/>
      <c r="E7" s="122">
        <v>2021</v>
      </c>
      <c r="F7" s="119"/>
      <c r="G7" s="124" t="s">
        <v>3</v>
      </c>
    </row>
    <row r="8" spans="1:10" ht="14.45" customHeight="1" x14ac:dyDescent="0.25">
      <c r="A8" s="125" t="s">
        <v>4</v>
      </c>
      <c r="B8" s="125" t="s">
        <v>5</v>
      </c>
      <c r="C8" s="120"/>
      <c r="D8" s="121"/>
      <c r="E8" s="123"/>
      <c r="F8" s="121"/>
      <c r="G8" s="124"/>
    </row>
    <row r="9" spans="1:10" ht="14.45" customHeight="1" x14ac:dyDescent="0.25">
      <c r="A9" s="125"/>
      <c r="B9" s="125"/>
      <c r="C9" s="16" t="s">
        <v>6</v>
      </c>
      <c r="D9" s="38" t="s">
        <v>2</v>
      </c>
      <c r="E9" s="98" t="s">
        <v>6</v>
      </c>
      <c r="F9" s="38" t="s">
        <v>2</v>
      </c>
      <c r="G9" s="127" t="s">
        <v>7</v>
      </c>
    </row>
    <row r="10" spans="1:10" ht="14.45" customHeight="1" x14ac:dyDescent="0.25">
      <c r="A10" s="126"/>
      <c r="B10" s="126"/>
      <c r="C10" s="15" t="s">
        <v>8</v>
      </c>
      <c r="D10" s="99" t="s">
        <v>9</v>
      </c>
      <c r="E10" s="7" t="s">
        <v>8</v>
      </c>
      <c r="F10" s="99" t="s">
        <v>9</v>
      </c>
      <c r="G10" s="128"/>
    </row>
    <row r="11" spans="1:10" ht="14.45" customHeight="1" x14ac:dyDescent="0.25">
      <c r="A11" s="60">
        <v>1</v>
      </c>
      <c r="B11" s="61" t="s">
        <v>32</v>
      </c>
      <c r="C11" s="66">
        <v>4699</v>
      </c>
      <c r="D11" s="67">
        <v>0.29268140766116474</v>
      </c>
      <c r="E11" s="68">
        <v>5349</v>
      </c>
      <c r="F11" s="69">
        <v>0.2878282393456737</v>
      </c>
      <c r="G11" s="70">
        <v>-0.12151804075528139</v>
      </c>
    </row>
    <row r="12" spans="1:10" ht="14.45" customHeight="1" x14ac:dyDescent="0.25">
      <c r="A12" s="62">
        <v>2</v>
      </c>
      <c r="B12" s="63" t="s">
        <v>101</v>
      </c>
      <c r="C12" s="71">
        <v>3540</v>
      </c>
      <c r="D12" s="72">
        <v>0.22049205854873871</v>
      </c>
      <c r="E12" s="73">
        <v>3603</v>
      </c>
      <c r="F12" s="74">
        <v>0.19387645286267757</v>
      </c>
      <c r="G12" s="75">
        <v>-1.7485428809325576E-2</v>
      </c>
    </row>
    <row r="13" spans="1:10" ht="14.45" customHeight="1" x14ac:dyDescent="0.25">
      <c r="A13" s="62">
        <v>3</v>
      </c>
      <c r="B13" s="63" t="s">
        <v>21</v>
      </c>
      <c r="C13" s="71">
        <v>1431</v>
      </c>
      <c r="D13" s="72">
        <v>8.913111180317658E-2</v>
      </c>
      <c r="E13" s="73">
        <v>1342</v>
      </c>
      <c r="F13" s="74">
        <v>7.2212656048213517E-2</v>
      </c>
      <c r="G13" s="75">
        <v>6.6318926974664683E-2</v>
      </c>
    </row>
    <row r="14" spans="1:10" ht="14.45" customHeight="1" x14ac:dyDescent="0.25">
      <c r="A14" s="62">
        <v>4</v>
      </c>
      <c r="B14" s="63" t="s">
        <v>35</v>
      </c>
      <c r="C14" s="71">
        <v>1338</v>
      </c>
      <c r="D14" s="72">
        <v>8.3338523824353777E-2</v>
      </c>
      <c r="E14" s="73">
        <v>1979</v>
      </c>
      <c r="F14" s="74">
        <v>0.1064894532931554</v>
      </c>
      <c r="G14" s="75">
        <v>-0.3239009600808489</v>
      </c>
    </row>
    <row r="15" spans="1:10" ht="14.45" customHeight="1" x14ac:dyDescent="0.25">
      <c r="A15" s="64">
        <v>5</v>
      </c>
      <c r="B15" s="65" t="s">
        <v>64</v>
      </c>
      <c r="C15" s="76">
        <v>610</v>
      </c>
      <c r="D15" s="77">
        <v>3.7994394269697911E-2</v>
      </c>
      <c r="E15" s="78">
        <v>734</v>
      </c>
      <c r="F15" s="79">
        <v>3.9496340938441669E-2</v>
      </c>
      <c r="G15" s="80">
        <v>-0.16893732970027253</v>
      </c>
    </row>
    <row r="16" spans="1:10" ht="14.45" customHeight="1" x14ac:dyDescent="0.25">
      <c r="A16" s="60">
        <v>6</v>
      </c>
      <c r="B16" s="61" t="s">
        <v>62</v>
      </c>
      <c r="C16" s="66">
        <v>608</v>
      </c>
      <c r="D16" s="67">
        <v>3.7869822485207101E-2</v>
      </c>
      <c r="E16" s="68">
        <v>601</v>
      </c>
      <c r="F16" s="69">
        <v>3.2339647008179082E-2</v>
      </c>
      <c r="G16" s="70">
        <v>1.1647254575707144E-2</v>
      </c>
    </row>
    <row r="17" spans="1:7" ht="14.45" customHeight="1" x14ac:dyDescent="0.25">
      <c r="A17" s="62">
        <v>7</v>
      </c>
      <c r="B17" s="63" t="s">
        <v>33</v>
      </c>
      <c r="C17" s="71">
        <v>497</v>
      </c>
      <c r="D17" s="72">
        <v>3.0956088445966989E-2</v>
      </c>
      <c r="E17" s="73">
        <v>795</v>
      </c>
      <c r="F17" s="74">
        <v>4.2778734395178646E-2</v>
      </c>
      <c r="G17" s="75">
        <v>-0.37484276729559751</v>
      </c>
    </row>
    <row r="18" spans="1:7" ht="14.45" customHeight="1" x14ac:dyDescent="0.25">
      <c r="A18" s="62">
        <v>8</v>
      </c>
      <c r="B18" s="63" t="s">
        <v>53</v>
      </c>
      <c r="C18" s="71">
        <v>279</v>
      </c>
      <c r="D18" s="72">
        <v>1.737776393646839E-2</v>
      </c>
      <c r="E18" s="73">
        <v>482</v>
      </c>
      <c r="F18" s="74">
        <v>2.5936289281102025E-2</v>
      </c>
      <c r="G18" s="75">
        <v>-0.42116182572614103</v>
      </c>
    </row>
    <row r="19" spans="1:7" ht="14.45" customHeight="1" x14ac:dyDescent="0.25">
      <c r="A19" s="62">
        <v>9</v>
      </c>
      <c r="B19" s="63" t="s">
        <v>59</v>
      </c>
      <c r="C19" s="71">
        <v>262</v>
      </c>
      <c r="D19" s="72">
        <v>1.6318903768296481E-2</v>
      </c>
      <c r="E19" s="73">
        <v>270</v>
      </c>
      <c r="F19" s="74">
        <v>1.4528626775721051E-2</v>
      </c>
      <c r="G19" s="75">
        <v>-2.9629629629629672E-2</v>
      </c>
    </row>
    <row r="20" spans="1:7" ht="14.45" customHeight="1" x14ac:dyDescent="0.25">
      <c r="A20" s="64">
        <v>10</v>
      </c>
      <c r="B20" s="65" t="s">
        <v>34</v>
      </c>
      <c r="C20" s="76">
        <v>233</v>
      </c>
      <c r="D20" s="77">
        <v>1.4512612893179695E-2</v>
      </c>
      <c r="E20" s="78">
        <v>312</v>
      </c>
      <c r="F20" s="79">
        <v>1.6788635385277657E-2</v>
      </c>
      <c r="G20" s="80">
        <v>-0.25320512820512819</v>
      </c>
    </row>
    <row r="21" spans="1:7" ht="14.45" customHeight="1" x14ac:dyDescent="0.25">
      <c r="A21" s="60">
        <v>11</v>
      </c>
      <c r="B21" s="61" t="s">
        <v>108</v>
      </c>
      <c r="C21" s="66">
        <v>196</v>
      </c>
      <c r="D21" s="67">
        <v>1.2208034880099658E-2</v>
      </c>
      <c r="E21" s="68">
        <v>212</v>
      </c>
      <c r="F21" s="69">
        <v>1.1407662505380972E-2</v>
      </c>
      <c r="G21" s="70">
        <v>-7.547169811320753E-2</v>
      </c>
    </row>
    <row r="22" spans="1:7" ht="14.45" customHeight="1" x14ac:dyDescent="0.25">
      <c r="A22" s="62">
        <v>12</v>
      </c>
      <c r="B22" s="63" t="s">
        <v>63</v>
      </c>
      <c r="C22" s="71">
        <v>164</v>
      </c>
      <c r="D22" s="72">
        <v>1.0214886328246651E-2</v>
      </c>
      <c r="E22" s="73">
        <v>202</v>
      </c>
      <c r="F22" s="74">
        <v>1.0869565217391304E-2</v>
      </c>
      <c r="G22" s="75">
        <v>-0.18811881188118806</v>
      </c>
    </row>
    <row r="23" spans="1:7" ht="14.45" customHeight="1" x14ac:dyDescent="0.25">
      <c r="A23" s="62">
        <v>13</v>
      </c>
      <c r="B23" s="63" t="s">
        <v>89</v>
      </c>
      <c r="C23" s="71">
        <v>158</v>
      </c>
      <c r="D23" s="72">
        <v>9.8411709747742143E-3</v>
      </c>
      <c r="E23" s="73">
        <v>185</v>
      </c>
      <c r="F23" s="74">
        <v>9.9547998278088686E-3</v>
      </c>
      <c r="G23" s="75">
        <v>-0.1459459459459459</v>
      </c>
    </row>
    <row r="24" spans="1:7" ht="14.45" customHeight="1" x14ac:dyDescent="0.25">
      <c r="A24" s="62">
        <v>14</v>
      </c>
      <c r="B24" s="63" t="s">
        <v>65</v>
      </c>
      <c r="C24" s="71">
        <v>155</v>
      </c>
      <c r="D24" s="72">
        <v>9.6543132980379948E-3</v>
      </c>
      <c r="E24" s="73">
        <v>202</v>
      </c>
      <c r="F24" s="74">
        <v>1.0869565217391304E-2</v>
      </c>
      <c r="G24" s="75">
        <v>-0.23267326732673266</v>
      </c>
    </row>
    <row r="25" spans="1:7" ht="14.45" customHeight="1" x14ac:dyDescent="0.25">
      <c r="A25" s="64">
        <v>15</v>
      </c>
      <c r="B25" s="65" t="s">
        <v>104</v>
      </c>
      <c r="C25" s="76">
        <v>134</v>
      </c>
      <c r="D25" s="77">
        <v>8.3463095608844601E-3</v>
      </c>
      <c r="E25" s="78">
        <v>102</v>
      </c>
      <c r="F25" s="79">
        <v>5.4885923374946187E-3</v>
      </c>
      <c r="G25" s="80">
        <v>0.31372549019607843</v>
      </c>
    </row>
    <row r="26" spans="1:7" ht="14.45" customHeight="1" x14ac:dyDescent="0.25">
      <c r="A26" s="60">
        <v>16</v>
      </c>
      <c r="B26" s="61" t="s">
        <v>109</v>
      </c>
      <c r="C26" s="66">
        <v>125</v>
      </c>
      <c r="D26" s="67">
        <v>7.7857365306758016E-3</v>
      </c>
      <c r="E26" s="68">
        <v>158</v>
      </c>
      <c r="F26" s="69">
        <v>8.5019371502367633E-3</v>
      </c>
      <c r="G26" s="70">
        <v>-0.20886075949367089</v>
      </c>
    </row>
    <row r="27" spans="1:7" ht="14.45" customHeight="1" x14ac:dyDescent="0.25">
      <c r="A27" s="62">
        <v>17</v>
      </c>
      <c r="B27" s="63" t="s">
        <v>61</v>
      </c>
      <c r="C27" s="71">
        <v>124</v>
      </c>
      <c r="D27" s="72">
        <v>7.7234506384303951E-3</v>
      </c>
      <c r="E27" s="73">
        <v>181</v>
      </c>
      <c r="F27" s="74">
        <v>9.7395609126130003E-3</v>
      </c>
      <c r="G27" s="75">
        <v>-0.31491712707182318</v>
      </c>
    </row>
    <row r="28" spans="1:7" ht="14.45" customHeight="1" x14ac:dyDescent="0.25">
      <c r="A28" s="62">
        <v>18</v>
      </c>
      <c r="B28" s="63" t="s">
        <v>111</v>
      </c>
      <c r="C28" s="71">
        <v>113</v>
      </c>
      <c r="D28" s="72">
        <v>7.0383058237309245E-3</v>
      </c>
      <c r="E28" s="73">
        <v>141</v>
      </c>
      <c r="F28" s="74">
        <v>7.5871717606543262E-3</v>
      </c>
      <c r="G28" s="75">
        <v>-0.1985815602836879</v>
      </c>
    </row>
    <row r="29" spans="1:7" ht="14.45" customHeight="1" x14ac:dyDescent="0.25">
      <c r="A29" s="62">
        <v>19</v>
      </c>
      <c r="B29" s="63" t="s">
        <v>66</v>
      </c>
      <c r="C29" s="71">
        <v>110</v>
      </c>
      <c r="D29" s="72">
        <v>6.8514481469947059E-3</v>
      </c>
      <c r="E29" s="73">
        <v>147</v>
      </c>
      <c r="F29" s="74">
        <v>7.9100301334481277E-3</v>
      </c>
      <c r="G29" s="75">
        <v>-0.25170068027210879</v>
      </c>
    </row>
    <row r="30" spans="1:7" ht="14.45" customHeight="1" x14ac:dyDescent="0.25">
      <c r="A30" s="64">
        <v>20</v>
      </c>
      <c r="B30" s="65" t="s">
        <v>105</v>
      </c>
      <c r="C30" s="76">
        <v>105</v>
      </c>
      <c r="D30" s="77">
        <v>6.5400186857676734E-3</v>
      </c>
      <c r="E30" s="78">
        <v>124</v>
      </c>
      <c r="F30" s="79">
        <v>6.6724063710718899E-3</v>
      </c>
      <c r="G30" s="80">
        <v>-0.15322580645161288</v>
      </c>
    </row>
    <row r="31" spans="1:7" ht="14.45" customHeight="1" x14ac:dyDescent="0.25">
      <c r="A31" s="31"/>
      <c r="B31" s="8" t="s">
        <v>10</v>
      </c>
      <c r="C31" s="9">
        <f>C32-SUM(C11:C30)</f>
        <v>1174</v>
      </c>
      <c r="D31" s="47">
        <f>C31/C32</f>
        <v>7.3123637496107133E-2</v>
      </c>
      <c r="E31" s="9">
        <f>E32-SUM(E11:E30)</f>
        <v>1463</v>
      </c>
      <c r="F31" s="47">
        <f>E31/E32</f>
        <v>7.8723633232888501E-2</v>
      </c>
      <c r="G31" s="13">
        <f>C31/E31-1</f>
        <v>-0.19753930280246068</v>
      </c>
    </row>
    <row r="32" spans="1:7" ht="14.45" customHeight="1" x14ac:dyDescent="0.25">
      <c r="A32" s="12"/>
      <c r="B32" s="10" t="s">
        <v>11</v>
      </c>
      <c r="C32" s="81">
        <v>16055</v>
      </c>
      <c r="D32" s="82">
        <v>1</v>
      </c>
      <c r="E32" s="83">
        <v>18584</v>
      </c>
      <c r="F32" s="84">
        <v>1.0000000000000007</v>
      </c>
      <c r="G32" s="28">
        <v>-0.13608480413258717</v>
      </c>
    </row>
    <row r="33" spans="1:1" ht="12" customHeight="1" x14ac:dyDescent="0.25">
      <c r="A33" s="22" t="s">
        <v>13</v>
      </c>
    </row>
    <row r="34" spans="1:1" x14ac:dyDescent="0.25">
      <c r="A34" t="s">
        <v>56</v>
      </c>
    </row>
    <row r="35" spans="1:1" x14ac:dyDescent="0.25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8" priority="17" operator="lessThan">
      <formula>0</formula>
    </cfRule>
  </conditionalFormatting>
  <conditionalFormatting sqref="G11:G15">
    <cfRule type="cellIs" dxfId="27" priority="4" operator="lessThan">
      <formula>0</formula>
    </cfRule>
  </conditionalFormatting>
  <conditionalFormatting sqref="G16:G30">
    <cfRule type="cellIs" dxfId="26" priority="3" operator="lessThan">
      <formula>0</formula>
    </cfRule>
  </conditionalFormatting>
  <conditionalFormatting sqref="C11:G30">
    <cfRule type="cellIs" dxfId="25" priority="2" operator="equal">
      <formula>0</formula>
    </cfRule>
  </conditionalFormatting>
  <conditionalFormatting sqref="G32">
    <cfRule type="cellIs" dxfId="2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45">
        <v>44690</v>
      </c>
    </row>
    <row r="2" spans="1:9" ht="14.45" customHeight="1" x14ac:dyDescent="0.25">
      <c r="A2" s="106" t="s">
        <v>36</v>
      </c>
      <c r="B2" s="106"/>
      <c r="C2" s="106"/>
      <c r="D2" s="106"/>
      <c r="E2" s="106"/>
      <c r="F2" s="106"/>
      <c r="G2" s="106"/>
      <c r="H2" s="20"/>
      <c r="I2" s="20"/>
    </row>
    <row r="3" spans="1:9" ht="14.45" customHeight="1" x14ac:dyDescent="0.25">
      <c r="A3" s="107" t="s">
        <v>37</v>
      </c>
      <c r="B3" s="107"/>
      <c r="C3" s="107"/>
      <c r="D3" s="107"/>
      <c r="E3" s="107"/>
      <c r="F3" s="107"/>
      <c r="G3" s="107"/>
      <c r="H3" s="21"/>
      <c r="I3" s="21"/>
    </row>
    <row r="4" spans="1:9" ht="14.45" customHeight="1" x14ac:dyDescent="0.25">
      <c r="A4" s="21"/>
      <c r="B4" s="21"/>
      <c r="C4" s="21"/>
      <c r="D4" s="21"/>
      <c r="E4" s="21"/>
      <c r="F4" s="21"/>
      <c r="G4" s="6" t="s">
        <v>12</v>
      </c>
      <c r="H4" s="21"/>
      <c r="I4" s="21"/>
    </row>
    <row r="5" spans="1:9" ht="14.45" customHeight="1" x14ac:dyDescent="0.25">
      <c r="A5" s="108" t="s">
        <v>0</v>
      </c>
      <c r="B5" s="110" t="s">
        <v>1</v>
      </c>
      <c r="C5" s="112" t="s">
        <v>128</v>
      </c>
      <c r="D5" s="113"/>
      <c r="E5" s="113"/>
      <c r="F5" s="113"/>
      <c r="G5" s="114"/>
    </row>
    <row r="6" spans="1:9" ht="14.45" customHeight="1" x14ac:dyDescent="0.25">
      <c r="A6" s="109"/>
      <c r="B6" s="111"/>
      <c r="C6" s="115" t="s">
        <v>129</v>
      </c>
      <c r="D6" s="116"/>
      <c r="E6" s="116"/>
      <c r="F6" s="116"/>
      <c r="G6" s="117"/>
    </row>
    <row r="7" spans="1:9" ht="14.45" customHeight="1" x14ac:dyDescent="0.25">
      <c r="A7" s="109"/>
      <c r="B7" s="109"/>
      <c r="C7" s="118">
        <v>2022</v>
      </c>
      <c r="D7" s="119"/>
      <c r="E7" s="122">
        <v>2021</v>
      </c>
      <c r="F7" s="119"/>
      <c r="G7" s="124" t="s">
        <v>3</v>
      </c>
    </row>
    <row r="8" spans="1:9" ht="14.45" customHeight="1" x14ac:dyDescent="0.25">
      <c r="A8" s="125" t="s">
        <v>4</v>
      </c>
      <c r="B8" s="125" t="s">
        <v>5</v>
      </c>
      <c r="C8" s="120"/>
      <c r="D8" s="121"/>
      <c r="E8" s="123"/>
      <c r="F8" s="121"/>
      <c r="G8" s="124"/>
    </row>
    <row r="9" spans="1:9" ht="14.45" customHeight="1" x14ac:dyDescent="0.25">
      <c r="A9" s="125"/>
      <c r="B9" s="125"/>
      <c r="C9" s="16" t="s">
        <v>6</v>
      </c>
      <c r="D9" s="38" t="s">
        <v>2</v>
      </c>
      <c r="E9" s="98" t="s">
        <v>6</v>
      </c>
      <c r="F9" s="38" t="s">
        <v>2</v>
      </c>
      <c r="G9" s="127" t="s">
        <v>7</v>
      </c>
    </row>
    <row r="10" spans="1:9" ht="14.45" customHeight="1" x14ac:dyDescent="0.25">
      <c r="A10" s="126"/>
      <c r="B10" s="126"/>
      <c r="C10" s="15" t="s">
        <v>8</v>
      </c>
      <c r="D10" s="99" t="s">
        <v>9</v>
      </c>
      <c r="E10" s="7" t="s">
        <v>8</v>
      </c>
      <c r="F10" s="99" t="s">
        <v>9</v>
      </c>
      <c r="G10" s="128"/>
    </row>
    <row r="11" spans="1:9" ht="14.45" customHeight="1" x14ac:dyDescent="0.25">
      <c r="A11" s="60">
        <v>1</v>
      </c>
      <c r="B11" s="61" t="s">
        <v>112</v>
      </c>
      <c r="C11" s="66">
        <v>1167</v>
      </c>
      <c r="D11" s="67">
        <v>0.41368309110244594</v>
      </c>
      <c r="E11" s="68">
        <v>872</v>
      </c>
      <c r="F11" s="69">
        <v>0.3926159387663215</v>
      </c>
      <c r="G11" s="70">
        <v>0.33830275229357798</v>
      </c>
    </row>
    <row r="12" spans="1:9" ht="14.45" customHeight="1" x14ac:dyDescent="0.25">
      <c r="A12" s="62">
        <v>2</v>
      </c>
      <c r="B12" s="63" t="s">
        <v>113</v>
      </c>
      <c r="C12" s="71">
        <v>275</v>
      </c>
      <c r="D12" s="72">
        <v>9.7483161999291038E-2</v>
      </c>
      <c r="E12" s="73">
        <v>294</v>
      </c>
      <c r="F12" s="74">
        <v>0.13237280504277352</v>
      </c>
      <c r="G12" s="75">
        <v>-6.4625850340136015E-2</v>
      </c>
    </row>
    <row r="13" spans="1:9" ht="14.45" customHeight="1" x14ac:dyDescent="0.25">
      <c r="A13" s="62">
        <v>3</v>
      </c>
      <c r="B13" s="63" t="s">
        <v>114</v>
      </c>
      <c r="C13" s="71">
        <v>224</v>
      </c>
      <c r="D13" s="72">
        <v>7.9404466501240695E-2</v>
      </c>
      <c r="E13" s="73">
        <v>197</v>
      </c>
      <c r="F13" s="74">
        <v>8.8698784331382258E-2</v>
      </c>
      <c r="G13" s="75">
        <v>0.13705583756345185</v>
      </c>
    </row>
    <row r="14" spans="1:9" ht="14.45" customHeight="1" x14ac:dyDescent="0.25">
      <c r="A14" s="62">
        <v>4</v>
      </c>
      <c r="B14" s="63" t="s">
        <v>16</v>
      </c>
      <c r="C14" s="71">
        <v>149</v>
      </c>
      <c r="D14" s="72">
        <v>5.2818149592343142E-2</v>
      </c>
      <c r="E14" s="73">
        <v>149</v>
      </c>
      <c r="F14" s="74">
        <v>6.7086897793786585E-2</v>
      </c>
      <c r="G14" s="75">
        <v>0</v>
      </c>
    </row>
    <row r="15" spans="1:9" ht="14.45" customHeight="1" x14ac:dyDescent="0.25">
      <c r="A15" s="64">
        <v>5</v>
      </c>
      <c r="B15" s="65" t="s">
        <v>115</v>
      </c>
      <c r="C15" s="76">
        <v>110</v>
      </c>
      <c r="D15" s="77">
        <v>3.8993264799716411E-2</v>
      </c>
      <c r="E15" s="78">
        <v>86</v>
      </c>
      <c r="F15" s="79">
        <v>3.8721296713192258E-2</v>
      </c>
      <c r="G15" s="80">
        <v>0.27906976744186052</v>
      </c>
    </row>
    <row r="16" spans="1:9" ht="14.45" customHeight="1" x14ac:dyDescent="0.25">
      <c r="A16" s="60">
        <v>6</v>
      </c>
      <c r="B16" s="61" t="s">
        <v>116</v>
      </c>
      <c r="C16" s="66">
        <v>101</v>
      </c>
      <c r="D16" s="67">
        <v>3.5802906770648707E-2</v>
      </c>
      <c r="E16" s="68">
        <v>87</v>
      </c>
      <c r="F16" s="69">
        <v>3.9171544349392164E-2</v>
      </c>
      <c r="G16" s="70">
        <v>0.16091954022988508</v>
      </c>
    </row>
    <row r="17" spans="1:8" ht="14.45" customHeight="1" x14ac:dyDescent="0.25">
      <c r="A17" s="62">
        <v>7</v>
      </c>
      <c r="B17" s="63" t="s">
        <v>117</v>
      </c>
      <c r="C17" s="71">
        <v>100</v>
      </c>
      <c r="D17" s="72">
        <v>3.5448422545196742E-2</v>
      </c>
      <c r="E17" s="73">
        <v>40</v>
      </c>
      <c r="F17" s="74">
        <v>1.8009905447996397E-2</v>
      </c>
      <c r="G17" s="75">
        <v>1.5</v>
      </c>
    </row>
    <row r="18" spans="1:8" ht="14.45" customHeight="1" x14ac:dyDescent="0.25">
      <c r="A18" s="62">
        <v>8</v>
      </c>
      <c r="B18" s="63" t="s">
        <v>21</v>
      </c>
      <c r="C18" s="71">
        <v>98</v>
      </c>
      <c r="D18" s="72">
        <v>3.4739454094292806E-2</v>
      </c>
      <c r="E18" s="73">
        <v>105</v>
      </c>
      <c r="F18" s="74">
        <v>4.7276001800990543E-2</v>
      </c>
      <c r="G18" s="75">
        <v>-6.6666666666666652E-2</v>
      </c>
    </row>
    <row r="19" spans="1:8" ht="14.45" customHeight="1" x14ac:dyDescent="0.25">
      <c r="A19" s="62">
        <v>9</v>
      </c>
      <c r="B19" s="63" t="s">
        <v>118</v>
      </c>
      <c r="C19" s="71">
        <v>73</v>
      </c>
      <c r="D19" s="72">
        <v>2.587734845799362E-2</v>
      </c>
      <c r="E19" s="73">
        <v>87</v>
      </c>
      <c r="F19" s="74">
        <v>3.9171544349392164E-2</v>
      </c>
      <c r="G19" s="75">
        <v>-0.16091954022988508</v>
      </c>
    </row>
    <row r="20" spans="1:8" ht="14.45" customHeight="1" x14ac:dyDescent="0.25">
      <c r="A20" s="64">
        <v>10</v>
      </c>
      <c r="B20" s="65" t="s">
        <v>119</v>
      </c>
      <c r="C20" s="76">
        <v>72</v>
      </c>
      <c r="D20" s="77">
        <v>2.5522864232541652E-2</v>
      </c>
      <c r="E20" s="78">
        <v>60</v>
      </c>
      <c r="F20" s="79">
        <v>2.7014858171994598E-2</v>
      </c>
      <c r="G20" s="80">
        <v>0.19999999999999996</v>
      </c>
    </row>
    <row r="21" spans="1:8" ht="14.45" customHeight="1" x14ac:dyDescent="0.25">
      <c r="A21" s="60">
        <v>11</v>
      </c>
      <c r="B21" s="61" t="s">
        <v>120</v>
      </c>
      <c r="C21" s="66">
        <v>66</v>
      </c>
      <c r="D21" s="67">
        <v>2.3395958879829849E-2</v>
      </c>
      <c r="E21" s="68">
        <v>22</v>
      </c>
      <c r="F21" s="69">
        <v>9.9054479963980192E-3</v>
      </c>
      <c r="G21" s="70">
        <v>2</v>
      </c>
    </row>
    <row r="22" spans="1:8" ht="14.45" customHeight="1" x14ac:dyDescent="0.25">
      <c r="A22" s="62">
        <v>12</v>
      </c>
      <c r="B22" s="63" t="s">
        <v>121</v>
      </c>
      <c r="C22" s="71">
        <v>55</v>
      </c>
      <c r="D22" s="72">
        <v>1.9496632399858205E-2</v>
      </c>
      <c r="E22" s="73">
        <v>34</v>
      </c>
      <c r="F22" s="74">
        <v>1.5308419630796939E-2</v>
      </c>
      <c r="G22" s="75">
        <v>0.61764705882352944</v>
      </c>
    </row>
    <row r="23" spans="1:8" ht="14.45" customHeight="1" x14ac:dyDescent="0.25">
      <c r="A23" s="62">
        <v>13</v>
      </c>
      <c r="B23" s="63" t="s">
        <v>122</v>
      </c>
      <c r="C23" s="71">
        <v>48</v>
      </c>
      <c r="D23" s="72">
        <v>1.7015242821694435E-2</v>
      </c>
      <c r="E23" s="73">
        <v>29</v>
      </c>
      <c r="F23" s="74">
        <v>1.3057181449797388E-2</v>
      </c>
      <c r="G23" s="75">
        <v>0.65517241379310343</v>
      </c>
    </row>
    <row r="24" spans="1:8" ht="14.45" customHeight="1" x14ac:dyDescent="0.25">
      <c r="A24" s="62">
        <v>14</v>
      </c>
      <c r="B24" s="63" t="s">
        <v>123</v>
      </c>
      <c r="C24" s="71">
        <v>46</v>
      </c>
      <c r="D24" s="72">
        <v>1.6306274370790502E-2</v>
      </c>
      <c r="E24" s="73">
        <v>1</v>
      </c>
      <c r="F24" s="74">
        <v>4.5024763619990995E-4</v>
      </c>
      <c r="G24" s="75">
        <v>45</v>
      </c>
    </row>
    <row r="25" spans="1:8" ht="14.45" customHeight="1" x14ac:dyDescent="0.25">
      <c r="A25" s="62">
        <v>15</v>
      </c>
      <c r="B25" s="65" t="s">
        <v>25</v>
      </c>
      <c r="C25" s="76">
        <v>31</v>
      </c>
      <c r="D25" s="77">
        <v>1.098901098901099E-2</v>
      </c>
      <c r="E25" s="78">
        <v>16</v>
      </c>
      <c r="F25" s="79">
        <v>7.2039621791985592E-3</v>
      </c>
      <c r="G25" s="80">
        <v>0.9375</v>
      </c>
    </row>
    <row r="26" spans="1:8" ht="14.45" customHeight="1" x14ac:dyDescent="0.25">
      <c r="A26" s="14"/>
      <c r="B26" s="8" t="s">
        <v>10</v>
      </c>
      <c r="C26" s="9">
        <f>C27-SUM(C11:C25)</f>
        <v>206</v>
      </c>
      <c r="D26" s="47">
        <f>C26/C27</f>
        <v>7.3023750443105287E-2</v>
      </c>
      <c r="E26" s="9">
        <f>E27-SUM(E11:E25)</f>
        <v>142</v>
      </c>
      <c r="F26" s="47">
        <f>E26/E27</f>
        <v>6.3935164340387207E-2</v>
      </c>
      <c r="G26" s="13">
        <f>C26/E26-1</f>
        <v>0.45070422535211274</v>
      </c>
    </row>
    <row r="27" spans="1:8" x14ac:dyDescent="0.25">
      <c r="A27" s="12"/>
      <c r="B27" s="10" t="s">
        <v>11</v>
      </c>
      <c r="C27" s="81">
        <v>2821</v>
      </c>
      <c r="D27" s="82">
        <v>1</v>
      </c>
      <c r="E27" s="83">
        <v>2221</v>
      </c>
      <c r="F27" s="84">
        <v>1.0000000000000007</v>
      </c>
      <c r="G27" s="28">
        <v>0.27014858171994605</v>
      </c>
    </row>
    <row r="28" spans="1:8" x14ac:dyDescent="0.25">
      <c r="A28" s="22" t="s">
        <v>13</v>
      </c>
      <c r="H28" s="27"/>
    </row>
    <row r="29" spans="1:8" ht="13.5" customHeight="1" x14ac:dyDescent="0.25">
      <c r="A29" t="s">
        <v>56</v>
      </c>
    </row>
    <row r="30" spans="1:8" x14ac:dyDescent="0.25">
      <c r="A30" s="11" t="s">
        <v>55</v>
      </c>
    </row>
    <row r="49" spans="1:7" x14ac:dyDescent="0.25">
      <c r="A49" t="s">
        <v>28</v>
      </c>
    </row>
    <row r="50" spans="1:7" x14ac:dyDescent="0.25">
      <c r="A50" s="106" t="s">
        <v>38</v>
      </c>
      <c r="B50" s="106"/>
      <c r="C50" s="106"/>
      <c r="D50" s="106"/>
      <c r="E50" s="106"/>
      <c r="F50" s="106"/>
      <c r="G50" s="106"/>
    </row>
    <row r="51" spans="1:7" x14ac:dyDescent="0.25">
      <c r="A51" s="107" t="s">
        <v>39</v>
      </c>
      <c r="B51" s="107"/>
      <c r="C51" s="107"/>
      <c r="D51" s="107"/>
      <c r="E51" s="107"/>
      <c r="F51" s="107"/>
      <c r="G51" s="107"/>
    </row>
    <row r="52" spans="1:7" ht="15" customHeight="1" x14ac:dyDescent="0.25">
      <c r="A52" s="44"/>
      <c r="B52" s="44"/>
      <c r="C52" s="44"/>
      <c r="D52" s="44"/>
      <c r="E52" s="44"/>
      <c r="F52" s="44"/>
      <c r="G52" s="6" t="s">
        <v>12</v>
      </c>
    </row>
    <row r="53" spans="1:7" ht="14.45" customHeight="1" x14ac:dyDescent="0.25">
      <c r="A53" s="108" t="s">
        <v>0</v>
      </c>
      <c r="B53" s="110" t="s">
        <v>1</v>
      </c>
      <c r="C53" s="112" t="s">
        <v>128</v>
      </c>
      <c r="D53" s="113"/>
      <c r="E53" s="113"/>
      <c r="F53" s="113"/>
      <c r="G53" s="114"/>
    </row>
    <row r="54" spans="1:7" ht="15" customHeight="1" x14ac:dyDescent="0.25">
      <c r="A54" s="109"/>
      <c r="B54" s="111"/>
      <c r="C54" s="115" t="s">
        <v>129</v>
      </c>
      <c r="D54" s="116"/>
      <c r="E54" s="116"/>
      <c r="F54" s="116"/>
      <c r="G54" s="117"/>
    </row>
    <row r="55" spans="1:7" ht="15" customHeight="1" x14ac:dyDescent="0.25">
      <c r="A55" s="109"/>
      <c r="B55" s="109"/>
      <c r="C55" s="118">
        <v>2022</v>
      </c>
      <c r="D55" s="119"/>
      <c r="E55" s="122">
        <v>2021</v>
      </c>
      <c r="F55" s="119"/>
      <c r="G55" s="124" t="s">
        <v>3</v>
      </c>
    </row>
    <row r="56" spans="1:7" ht="15" customHeight="1" x14ac:dyDescent="0.25">
      <c r="A56" s="125" t="s">
        <v>4</v>
      </c>
      <c r="B56" s="125" t="s">
        <v>5</v>
      </c>
      <c r="C56" s="120"/>
      <c r="D56" s="121"/>
      <c r="E56" s="123"/>
      <c r="F56" s="121"/>
      <c r="G56" s="124"/>
    </row>
    <row r="57" spans="1:7" ht="15" customHeight="1" x14ac:dyDescent="0.25">
      <c r="A57" s="125"/>
      <c r="B57" s="125"/>
      <c r="C57" s="16" t="s">
        <v>6</v>
      </c>
      <c r="D57" s="38" t="s">
        <v>2</v>
      </c>
      <c r="E57" s="98" t="s">
        <v>6</v>
      </c>
      <c r="F57" s="38" t="s">
        <v>2</v>
      </c>
      <c r="G57" s="127" t="s">
        <v>7</v>
      </c>
    </row>
    <row r="58" spans="1:7" ht="15" customHeight="1" x14ac:dyDescent="0.25">
      <c r="A58" s="126"/>
      <c r="B58" s="126"/>
      <c r="C58" s="15" t="s">
        <v>8</v>
      </c>
      <c r="D58" s="99" t="s">
        <v>9</v>
      </c>
      <c r="E58" s="7" t="s">
        <v>8</v>
      </c>
      <c r="F58" s="99" t="s">
        <v>9</v>
      </c>
      <c r="G58" s="128"/>
    </row>
    <row r="59" spans="1:7" x14ac:dyDescent="0.25">
      <c r="A59" s="60">
        <v>1</v>
      </c>
      <c r="B59" s="61" t="s">
        <v>40</v>
      </c>
      <c r="C59" s="85">
        <v>653</v>
      </c>
      <c r="D59" s="67">
        <v>0.17558483463296584</v>
      </c>
      <c r="E59" s="85">
        <v>818</v>
      </c>
      <c r="F59" s="69">
        <v>0.19980459208597948</v>
      </c>
      <c r="G59" s="70">
        <v>-0.20171149144254275</v>
      </c>
    </row>
    <row r="60" spans="1:7" x14ac:dyDescent="0.25">
      <c r="A60" s="62">
        <v>2</v>
      </c>
      <c r="B60" s="63" t="s">
        <v>41</v>
      </c>
      <c r="C60" s="86">
        <v>515</v>
      </c>
      <c r="D60" s="72">
        <v>0.13847808550685667</v>
      </c>
      <c r="E60" s="86">
        <v>422</v>
      </c>
      <c r="F60" s="74">
        <v>0.10307767464582315</v>
      </c>
      <c r="G60" s="75">
        <v>0.22037914691943139</v>
      </c>
    </row>
    <row r="61" spans="1:7" x14ac:dyDescent="0.25">
      <c r="A61" s="62">
        <v>3</v>
      </c>
      <c r="B61" s="63" t="s">
        <v>46</v>
      </c>
      <c r="C61" s="86">
        <v>406</v>
      </c>
      <c r="D61" s="72">
        <v>0.10916913148695886</v>
      </c>
      <c r="E61" s="86">
        <v>448</v>
      </c>
      <c r="F61" s="74">
        <v>0.10942843185148998</v>
      </c>
      <c r="G61" s="75">
        <v>-9.375E-2</v>
      </c>
    </row>
    <row r="62" spans="1:7" x14ac:dyDescent="0.25">
      <c r="A62" s="62">
        <v>4</v>
      </c>
      <c r="B62" s="63" t="s">
        <v>43</v>
      </c>
      <c r="C62" s="86">
        <v>311</v>
      </c>
      <c r="D62" s="72">
        <v>8.3624630276956172E-2</v>
      </c>
      <c r="E62" s="86">
        <v>335</v>
      </c>
      <c r="F62" s="74">
        <v>8.1827063996091839E-2</v>
      </c>
      <c r="G62" s="75">
        <v>-7.1641791044776082E-2</v>
      </c>
    </row>
    <row r="63" spans="1:7" x14ac:dyDescent="0.25">
      <c r="A63" s="64">
        <v>5</v>
      </c>
      <c r="B63" s="65" t="s">
        <v>44</v>
      </c>
      <c r="C63" s="87">
        <v>284</v>
      </c>
      <c r="D63" s="77">
        <v>7.6364614143586987E-2</v>
      </c>
      <c r="E63" s="87">
        <v>395</v>
      </c>
      <c r="F63" s="79">
        <v>9.6482657547630676E-2</v>
      </c>
      <c r="G63" s="80">
        <v>-0.28101265822784816</v>
      </c>
    </row>
    <row r="64" spans="1:7" x14ac:dyDescent="0.25">
      <c r="A64" s="60">
        <v>6</v>
      </c>
      <c r="B64" s="61" t="s">
        <v>42</v>
      </c>
      <c r="C64" s="85">
        <v>228</v>
      </c>
      <c r="D64" s="67">
        <v>6.1306802904006454E-2</v>
      </c>
      <c r="E64" s="85">
        <v>379</v>
      </c>
      <c r="F64" s="69">
        <v>9.257449926722032E-2</v>
      </c>
      <c r="G64" s="70">
        <v>-0.39841688654353558</v>
      </c>
    </row>
    <row r="65" spans="1:8" x14ac:dyDescent="0.25">
      <c r="A65" s="62">
        <v>7</v>
      </c>
      <c r="B65" s="63" t="s">
        <v>60</v>
      </c>
      <c r="C65" s="86">
        <v>201</v>
      </c>
      <c r="D65" s="72">
        <v>5.4046786770637269E-2</v>
      </c>
      <c r="E65" s="86">
        <v>205</v>
      </c>
      <c r="F65" s="74">
        <v>5.0073277967757693E-2</v>
      </c>
      <c r="G65" s="75">
        <v>-1.9512195121951237E-2</v>
      </c>
    </row>
    <row r="66" spans="1:8" x14ac:dyDescent="0.25">
      <c r="A66" s="62">
        <v>8</v>
      </c>
      <c r="B66" s="63" t="s">
        <v>47</v>
      </c>
      <c r="C66" s="86">
        <v>166</v>
      </c>
      <c r="D66" s="72">
        <v>4.4635654745899436E-2</v>
      </c>
      <c r="E66" s="86">
        <v>145</v>
      </c>
      <c r="F66" s="74">
        <v>3.5417684416218856E-2</v>
      </c>
      <c r="G66" s="75">
        <v>0.14482758620689662</v>
      </c>
    </row>
    <row r="67" spans="1:8" x14ac:dyDescent="0.25">
      <c r="A67" s="62">
        <v>9</v>
      </c>
      <c r="B67" s="63" t="s">
        <v>45</v>
      </c>
      <c r="C67" s="86">
        <v>157</v>
      </c>
      <c r="D67" s="72">
        <v>4.221564936810971E-2</v>
      </c>
      <c r="E67" s="86">
        <v>147</v>
      </c>
      <c r="F67" s="74">
        <v>3.590620420127015E-2</v>
      </c>
      <c r="G67" s="75">
        <v>6.8027210884353817E-2</v>
      </c>
    </row>
    <row r="68" spans="1:8" x14ac:dyDescent="0.25">
      <c r="A68" s="64">
        <v>10</v>
      </c>
      <c r="B68" s="65" t="s">
        <v>48</v>
      </c>
      <c r="C68" s="87">
        <v>136</v>
      </c>
      <c r="D68" s="77">
        <v>3.6568970153267009E-2</v>
      </c>
      <c r="E68" s="87">
        <v>170</v>
      </c>
      <c r="F68" s="79">
        <v>4.1524181729360038E-2</v>
      </c>
      <c r="G68" s="80">
        <v>-0.19999999999999996</v>
      </c>
    </row>
    <row r="69" spans="1:8" x14ac:dyDescent="0.25">
      <c r="A69" s="60">
        <v>11</v>
      </c>
      <c r="B69" s="61" t="s">
        <v>96</v>
      </c>
      <c r="C69" s="85">
        <v>117</v>
      </c>
      <c r="D69" s="67">
        <v>3.1460069911266472E-2</v>
      </c>
      <c r="E69" s="85">
        <v>122</v>
      </c>
      <c r="F69" s="69">
        <v>2.9799706888128968E-2</v>
      </c>
      <c r="G69" s="70">
        <v>-4.0983606557377095E-2</v>
      </c>
    </row>
    <row r="70" spans="1:8" x14ac:dyDescent="0.25">
      <c r="A70" s="62">
        <v>12</v>
      </c>
      <c r="B70" s="63" t="s">
        <v>110</v>
      </c>
      <c r="C70" s="86">
        <v>106</v>
      </c>
      <c r="D70" s="72">
        <v>2.8502285560634579E-2</v>
      </c>
      <c r="E70" s="86">
        <v>75</v>
      </c>
      <c r="F70" s="74">
        <v>1.8319491939423546E-2</v>
      </c>
      <c r="G70" s="75">
        <v>0.41333333333333333</v>
      </c>
    </row>
    <row r="71" spans="1:8" x14ac:dyDescent="0.25">
      <c r="A71" s="62">
        <v>13</v>
      </c>
      <c r="B71" s="63" t="s">
        <v>67</v>
      </c>
      <c r="C71" s="86">
        <v>102</v>
      </c>
      <c r="D71" s="72">
        <v>2.7426727614950255E-2</v>
      </c>
      <c r="E71" s="86">
        <v>108</v>
      </c>
      <c r="F71" s="74">
        <v>2.6380068392769906E-2</v>
      </c>
      <c r="G71" s="75">
        <v>-5.555555555555558E-2</v>
      </c>
    </row>
    <row r="72" spans="1:8" x14ac:dyDescent="0.25">
      <c r="A72" s="62">
        <v>14</v>
      </c>
      <c r="B72" s="63" t="s">
        <v>97</v>
      </c>
      <c r="C72" s="86">
        <v>91</v>
      </c>
      <c r="D72" s="72">
        <v>2.4468943264318366E-2</v>
      </c>
      <c r="E72" s="86">
        <v>61</v>
      </c>
      <c r="F72" s="74">
        <v>1.4899853444064484E-2</v>
      </c>
      <c r="G72" s="75">
        <v>0.49180327868852469</v>
      </c>
    </row>
    <row r="73" spans="1:8" x14ac:dyDescent="0.25">
      <c r="A73" s="64">
        <v>15</v>
      </c>
      <c r="B73" s="65" t="s">
        <v>92</v>
      </c>
      <c r="C73" s="87">
        <v>45</v>
      </c>
      <c r="D73" s="77">
        <v>1.2100026888948642E-2</v>
      </c>
      <c r="E73" s="87">
        <v>106</v>
      </c>
      <c r="F73" s="79">
        <v>2.5891548607718612E-2</v>
      </c>
      <c r="G73" s="80">
        <v>-0.57547169811320753</v>
      </c>
    </row>
    <row r="74" spans="1:8" hidden="1" x14ac:dyDescent="0.25">
      <c r="A74" s="26"/>
      <c r="B74" s="8"/>
      <c r="C74" s="39"/>
      <c r="D74" s="41"/>
      <c r="E74" s="39"/>
      <c r="F74" s="43"/>
      <c r="G74" s="33"/>
    </row>
    <row r="75" spans="1:8" x14ac:dyDescent="0.25">
      <c r="A75" s="31"/>
      <c r="B75" s="30" t="s">
        <v>10</v>
      </c>
      <c r="C75" s="42">
        <f>C76-SUM(C59:C73)</f>
        <v>201</v>
      </c>
      <c r="D75" s="46">
        <f>C75/C76</f>
        <v>5.4046786770637269E-2</v>
      </c>
      <c r="E75" s="42">
        <f>E76-SUM(E59:E73)</f>
        <v>158</v>
      </c>
      <c r="F75" s="46">
        <f>E75/E76</f>
        <v>3.8593063019052271E-2</v>
      </c>
      <c r="G75" s="37">
        <f>C75/E75-1</f>
        <v>0.27215189873417711</v>
      </c>
    </row>
    <row r="76" spans="1:8" x14ac:dyDescent="0.25">
      <c r="A76" s="12"/>
      <c r="B76" s="10" t="s">
        <v>11</v>
      </c>
      <c r="C76" s="40">
        <v>3719</v>
      </c>
      <c r="D76" s="82">
        <v>1</v>
      </c>
      <c r="E76" s="40">
        <v>4094</v>
      </c>
      <c r="F76" s="84">
        <v>1</v>
      </c>
      <c r="G76" s="28">
        <v>-9.1597459697117745E-2</v>
      </c>
    </row>
    <row r="77" spans="1:8" x14ac:dyDescent="0.25">
      <c r="A77" s="23" t="s">
        <v>98</v>
      </c>
      <c r="H77" s="27"/>
    </row>
    <row r="78" spans="1:8" x14ac:dyDescent="0.25">
      <c r="A78" s="25" t="s">
        <v>49</v>
      </c>
    </row>
    <row r="79" spans="1:8" x14ac:dyDescent="0.25">
      <c r="A79" t="s">
        <v>56</v>
      </c>
    </row>
    <row r="80" spans="1:8" x14ac:dyDescent="0.25">
      <c r="A80" s="24" t="s">
        <v>99</v>
      </c>
    </row>
    <row r="81" spans="1:1" x14ac:dyDescent="0.25">
      <c r="A81" s="11" t="s">
        <v>55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23" priority="42" operator="lessThan">
      <formula>0</formula>
    </cfRule>
  </conditionalFormatting>
  <conditionalFormatting sqref="C74:G74">
    <cfRule type="cellIs" dxfId="22" priority="41" operator="equal">
      <formula>0</formula>
    </cfRule>
  </conditionalFormatting>
  <conditionalFormatting sqref="G11:G15">
    <cfRule type="cellIs" dxfId="21" priority="10" operator="lessThan">
      <formula>0</formula>
    </cfRule>
  </conditionalFormatting>
  <conditionalFormatting sqref="G16:G25">
    <cfRule type="cellIs" dxfId="20" priority="9" operator="lessThan">
      <formula>0</formula>
    </cfRule>
  </conditionalFormatting>
  <conditionalFormatting sqref="C11:G25">
    <cfRule type="cellIs" dxfId="19" priority="8" operator="equal">
      <formula>0</formula>
    </cfRule>
  </conditionalFormatting>
  <conditionalFormatting sqref="G27">
    <cfRule type="cellIs" dxfId="18" priority="7" operator="lessThan">
      <formula>0</formula>
    </cfRule>
  </conditionalFormatting>
  <conditionalFormatting sqref="G59:G63">
    <cfRule type="cellIs" dxfId="17" priority="6" operator="lessThan">
      <formula>0</formula>
    </cfRule>
  </conditionalFormatting>
  <conditionalFormatting sqref="G64:G73">
    <cfRule type="cellIs" dxfId="16" priority="5" operator="lessThan">
      <formula>0</formula>
    </cfRule>
  </conditionalFormatting>
  <conditionalFormatting sqref="D59:D73 F59:G73">
    <cfRule type="cellIs" dxfId="15" priority="4" operator="equal">
      <formula>0</formula>
    </cfRule>
  </conditionalFormatting>
  <conditionalFormatting sqref="C59:C73">
    <cfRule type="cellIs" dxfId="14" priority="3" operator="equal">
      <formula>0</formula>
    </cfRule>
  </conditionalFormatting>
  <conditionalFormatting sqref="E59:E73">
    <cfRule type="cellIs" dxfId="13" priority="2" operator="equal">
      <formula>0</formula>
    </cfRule>
  </conditionalFormatting>
  <conditionalFormatting sqref="G76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7" x14ac:dyDescent="0.25">
      <c r="A1" t="s">
        <v>28</v>
      </c>
      <c r="G1" s="45">
        <v>44690</v>
      </c>
    </row>
    <row r="2" spans="1:7" x14ac:dyDescent="0.25">
      <c r="A2" s="106" t="s">
        <v>38</v>
      </c>
      <c r="B2" s="106"/>
      <c r="C2" s="106"/>
      <c r="D2" s="106"/>
      <c r="E2" s="106"/>
      <c r="F2" s="106"/>
      <c r="G2" s="106"/>
    </row>
    <row r="3" spans="1:7" x14ac:dyDescent="0.25">
      <c r="A3" s="107" t="s">
        <v>39</v>
      </c>
      <c r="B3" s="107"/>
      <c r="C3" s="107"/>
      <c r="D3" s="107"/>
      <c r="E3" s="107"/>
      <c r="F3" s="107"/>
      <c r="G3" s="107"/>
    </row>
    <row r="4" spans="1:7" ht="15" customHeight="1" x14ac:dyDescent="0.25">
      <c r="A4" s="100"/>
      <c r="B4" s="100"/>
      <c r="C4" s="100"/>
      <c r="D4" s="100"/>
      <c r="E4" s="100"/>
      <c r="F4" s="100"/>
      <c r="G4" s="6" t="s">
        <v>12</v>
      </c>
    </row>
    <row r="5" spans="1:7" ht="14.45" customHeight="1" x14ac:dyDescent="0.25">
      <c r="A5" s="108" t="s">
        <v>0</v>
      </c>
      <c r="B5" s="110" t="s">
        <v>1</v>
      </c>
      <c r="C5" s="112" t="s">
        <v>128</v>
      </c>
      <c r="D5" s="113"/>
      <c r="E5" s="113"/>
      <c r="F5" s="113"/>
      <c r="G5" s="114"/>
    </row>
    <row r="6" spans="1:7" ht="15" customHeight="1" x14ac:dyDescent="0.25">
      <c r="A6" s="109"/>
      <c r="B6" s="111"/>
      <c r="C6" s="115" t="s">
        <v>129</v>
      </c>
      <c r="D6" s="116"/>
      <c r="E6" s="116"/>
      <c r="F6" s="116"/>
      <c r="G6" s="117"/>
    </row>
    <row r="7" spans="1:7" ht="15" customHeight="1" x14ac:dyDescent="0.25">
      <c r="A7" s="109"/>
      <c r="B7" s="109"/>
      <c r="C7" s="118">
        <v>2022</v>
      </c>
      <c r="D7" s="119"/>
      <c r="E7" s="122">
        <v>2021</v>
      </c>
      <c r="F7" s="119"/>
      <c r="G7" s="124" t="s">
        <v>3</v>
      </c>
    </row>
    <row r="8" spans="1:7" ht="15" customHeight="1" x14ac:dyDescent="0.25">
      <c r="A8" s="125" t="s">
        <v>4</v>
      </c>
      <c r="B8" s="125" t="s">
        <v>5</v>
      </c>
      <c r="C8" s="120"/>
      <c r="D8" s="121"/>
      <c r="E8" s="123"/>
      <c r="F8" s="121"/>
      <c r="G8" s="124"/>
    </row>
    <row r="9" spans="1:7" ht="15" customHeight="1" x14ac:dyDescent="0.25">
      <c r="A9" s="125"/>
      <c r="B9" s="125"/>
      <c r="C9" s="16" t="s">
        <v>6</v>
      </c>
      <c r="D9" s="38" t="s">
        <v>2</v>
      </c>
      <c r="E9" s="101" t="s">
        <v>6</v>
      </c>
      <c r="F9" s="38" t="s">
        <v>2</v>
      </c>
      <c r="G9" s="127" t="s">
        <v>7</v>
      </c>
    </row>
    <row r="10" spans="1:7" ht="15" customHeight="1" x14ac:dyDescent="0.25">
      <c r="A10" s="126"/>
      <c r="B10" s="126"/>
      <c r="C10" s="15" t="s">
        <v>8</v>
      </c>
      <c r="D10" s="102" t="s">
        <v>9</v>
      </c>
      <c r="E10" s="7" t="s">
        <v>8</v>
      </c>
      <c r="F10" s="102" t="s">
        <v>9</v>
      </c>
      <c r="G10" s="128"/>
    </row>
    <row r="11" spans="1:7" x14ac:dyDescent="0.25">
      <c r="A11" s="60">
        <v>1</v>
      </c>
      <c r="B11" s="61" t="s">
        <v>40</v>
      </c>
      <c r="C11" s="85">
        <v>653</v>
      </c>
      <c r="D11" s="67">
        <v>0.17558483463296584</v>
      </c>
      <c r="E11" s="85">
        <v>818</v>
      </c>
      <c r="F11" s="69">
        <v>0.19980459208597948</v>
      </c>
      <c r="G11" s="70">
        <v>-0.20171149144254275</v>
      </c>
    </row>
    <row r="12" spans="1:7" x14ac:dyDescent="0.25">
      <c r="A12" s="62">
        <v>2</v>
      </c>
      <c r="B12" s="63" t="s">
        <v>41</v>
      </c>
      <c r="C12" s="86">
        <v>515</v>
      </c>
      <c r="D12" s="72">
        <v>0.13847808550685667</v>
      </c>
      <c r="E12" s="86">
        <v>422</v>
      </c>
      <c r="F12" s="74">
        <v>0.10307767464582315</v>
      </c>
      <c r="G12" s="75">
        <v>0.22037914691943139</v>
      </c>
    </row>
    <row r="13" spans="1:7" x14ac:dyDescent="0.25">
      <c r="A13" s="62">
        <v>3</v>
      </c>
      <c r="B13" s="63" t="s">
        <v>46</v>
      </c>
      <c r="C13" s="86">
        <v>406</v>
      </c>
      <c r="D13" s="72">
        <v>0.10916913148695886</v>
      </c>
      <c r="E13" s="86">
        <v>448</v>
      </c>
      <c r="F13" s="74">
        <v>0.10942843185148998</v>
      </c>
      <c r="G13" s="75">
        <v>-9.375E-2</v>
      </c>
    </row>
    <row r="14" spans="1:7" x14ac:dyDescent="0.25">
      <c r="A14" s="62">
        <v>4</v>
      </c>
      <c r="B14" s="63" t="s">
        <v>43</v>
      </c>
      <c r="C14" s="86">
        <v>311</v>
      </c>
      <c r="D14" s="72">
        <v>8.3624630276956172E-2</v>
      </c>
      <c r="E14" s="86">
        <v>335</v>
      </c>
      <c r="F14" s="74">
        <v>8.1827063996091839E-2</v>
      </c>
      <c r="G14" s="75">
        <v>-7.1641791044776082E-2</v>
      </c>
    </row>
    <row r="15" spans="1:7" x14ac:dyDescent="0.25">
      <c r="A15" s="64">
        <v>5</v>
      </c>
      <c r="B15" s="65" t="s">
        <v>44</v>
      </c>
      <c r="C15" s="87">
        <v>284</v>
      </c>
      <c r="D15" s="77">
        <v>7.6364614143586987E-2</v>
      </c>
      <c r="E15" s="87">
        <v>395</v>
      </c>
      <c r="F15" s="79">
        <v>9.6482657547630676E-2</v>
      </c>
      <c r="G15" s="80">
        <v>-0.28101265822784816</v>
      </c>
    </row>
    <row r="16" spans="1:7" x14ac:dyDescent="0.25">
      <c r="A16" s="60">
        <v>6</v>
      </c>
      <c r="B16" s="61" t="s">
        <v>42</v>
      </c>
      <c r="C16" s="85">
        <v>228</v>
      </c>
      <c r="D16" s="67">
        <v>6.1306802904006454E-2</v>
      </c>
      <c r="E16" s="85">
        <v>379</v>
      </c>
      <c r="F16" s="69">
        <v>9.257449926722032E-2</v>
      </c>
      <c r="G16" s="70">
        <v>-0.39841688654353558</v>
      </c>
    </row>
    <row r="17" spans="1:8" x14ac:dyDescent="0.25">
      <c r="A17" s="62">
        <v>7</v>
      </c>
      <c r="B17" s="63" t="s">
        <v>60</v>
      </c>
      <c r="C17" s="86">
        <v>201</v>
      </c>
      <c r="D17" s="72">
        <v>5.4046786770637269E-2</v>
      </c>
      <c r="E17" s="86">
        <v>205</v>
      </c>
      <c r="F17" s="74">
        <v>5.0073277967757693E-2</v>
      </c>
      <c r="G17" s="75">
        <v>-1.9512195121951237E-2</v>
      </c>
    </row>
    <row r="18" spans="1:8" x14ac:dyDescent="0.25">
      <c r="A18" s="62">
        <v>8</v>
      </c>
      <c r="B18" s="63" t="s">
        <v>47</v>
      </c>
      <c r="C18" s="86">
        <v>166</v>
      </c>
      <c r="D18" s="72">
        <v>4.4635654745899436E-2</v>
      </c>
      <c r="E18" s="86">
        <v>145</v>
      </c>
      <c r="F18" s="74">
        <v>3.5417684416218856E-2</v>
      </c>
      <c r="G18" s="75">
        <v>0.14482758620689662</v>
      </c>
    </row>
    <row r="19" spans="1:8" x14ac:dyDescent="0.25">
      <c r="A19" s="62">
        <v>9</v>
      </c>
      <c r="B19" s="63" t="s">
        <v>45</v>
      </c>
      <c r="C19" s="86">
        <v>157</v>
      </c>
      <c r="D19" s="72">
        <v>4.221564936810971E-2</v>
      </c>
      <c r="E19" s="86">
        <v>147</v>
      </c>
      <c r="F19" s="74">
        <v>3.590620420127015E-2</v>
      </c>
      <c r="G19" s="75">
        <v>6.8027210884353817E-2</v>
      </c>
    </row>
    <row r="20" spans="1:8" x14ac:dyDescent="0.25">
      <c r="A20" s="64">
        <v>10</v>
      </c>
      <c r="B20" s="65" t="s">
        <v>48</v>
      </c>
      <c r="C20" s="87">
        <v>136</v>
      </c>
      <c r="D20" s="77">
        <v>3.6568970153267009E-2</v>
      </c>
      <c r="E20" s="87">
        <v>170</v>
      </c>
      <c r="F20" s="79">
        <v>4.1524181729360038E-2</v>
      </c>
      <c r="G20" s="80">
        <v>-0.19999999999999996</v>
      </c>
    </row>
    <row r="21" spans="1:8" x14ac:dyDescent="0.25">
      <c r="A21" s="60">
        <v>11</v>
      </c>
      <c r="B21" s="61" t="s">
        <v>96</v>
      </c>
      <c r="C21" s="85">
        <v>117</v>
      </c>
      <c r="D21" s="67">
        <v>3.1460069911266472E-2</v>
      </c>
      <c r="E21" s="85">
        <v>122</v>
      </c>
      <c r="F21" s="69">
        <v>2.9799706888128968E-2</v>
      </c>
      <c r="G21" s="70">
        <v>-4.0983606557377095E-2</v>
      </c>
    </row>
    <row r="22" spans="1:8" x14ac:dyDescent="0.25">
      <c r="A22" s="62">
        <v>12</v>
      </c>
      <c r="B22" s="63" t="s">
        <v>110</v>
      </c>
      <c r="C22" s="86">
        <v>106</v>
      </c>
      <c r="D22" s="72">
        <v>2.8502285560634579E-2</v>
      </c>
      <c r="E22" s="86">
        <v>75</v>
      </c>
      <c r="F22" s="74">
        <v>1.8319491939423546E-2</v>
      </c>
      <c r="G22" s="75">
        <v>0.41333333333333333</v>
      </c>
    </row>
    <row r="23" spans="1:8" x14ac:dyDescent="0.25">
      <c r="A23" s="62">
        <v>13</v>
      </c>
      <c r="B23" s="63" t="s">
        <v>67</v>
      </c>
      <c r="C23" s="86">
        <v>102</v>
      </c>
      <c r="D23" s="72">
        <v>2.7426727614950255E-2</v>
      </c>
      <c r="E23" s="86">
        <v>108</v>
      </c>
      <c r="F23" s="74">
        <v>2.6380068392769906E-2</v>
      </c>
      <c r="G23" s="75">
        <v>-5.555555555555558E-2</v>
      </c>
    </row>
    <row r="24" spans="1:8" x14ac:dyDescent="0.25">
      <c r="A24" s="62">
        <v>14</v>
      </c>
      <c r="B24" s="63" t="s">
        <v>97</v>
      </c>
      <c r="C24" s="86">
        <v>91</v>
      </c>
      <c r="D24" s="72">
        <v>2.4468943264318366E-2</v>
      </c>
      <c r="E24" s="86">
        <v>61</v>
      </c>
      <c r="F24" s="74">
        <v>1.4899853444064484E-2</v>
      </c>
      <c r="G24" s="75">
        <v>0.49180327868852469</v>
      </c>
    </row>
    <row r="25" spans="1:8" x14ac:dyDescent="0.25">
      <c r="A25" s="64">
        <v>15</v>
      </c>
      <c r="B25" s="65" t="s">
        <v>92</v>
      </c>
      <c r="C25" s="87">
        <v>45</v>
      </c>
      <c r="D25" s="77">
        <v>1.2100026888948642E-2</v>
      </c>
      <c r="E25" s="87">
        <v>106</v>
      </c>
      <c r="F25" s="79">
        <v>2.5891548607718612E-2</v>
      </c>
      <c r="G25" s="80">
        <v>-0.57547169811320753</v>
      </c>
    </row>
    <row r="26" spans="1:8" hidden="1" x14ac:dyDescent="0.25">
      <c r="A26" s="26"/>
      <c r="B26" s="8"/>
      <c r="C26" s="39"/>
      <c r="D26" s="41"/>
      <c r="E26" s="39"/>
      <c r="F26" s="43"/>
      <c r="G26" s="33"/>
    </row>
    <row r="27" spans="1:8" x14ac:dyDescent="0.25">
      <c r="A27" s="31"/>
      <c r="B27" s="30" t="s">
        <v>10</v>
      </c>
      <c r="C27" s="42">
        <f>C28-SUM(C11:C25)</f>
        <v>201</v>
      </c>
      <c r="D27" s="46">
        <f>C27/C28</f>
        <v>5.4046786770637269E-2</v>
      </c>
      <c r="E27" s="42">
        <f>E28-SUM(E11:E25)</f>
        <v>158</v>
      </c>
      <c r="F27" s="46">
        <f>E27/E28</f>
        <v>3.8593063019052271E-2</v>
      </c>
      <c r="G27" s="37">
        <f>C27/E27-1</f>
        <v>0.27215189873417711</v>
      </c>
    </row>
    <row r="28" spans="1:8" x14ac:dyDescent="0.25">
      <c r="A28" s="12"/>
      <c r="B28" s="10" t="s">
        <v>11</v>
      </c>
      <c r="C28" s="40">
        <v>3719</v>
      </c>
      <c r="D28" s="82">
        <v>1</v>
      </c>
      <c r="E28" s="40">
        <v>4094</v>
      </c>
      <c r="F28" s="84">
        <v>1</v>
      </c>
      <c r="G28" s="28">
        <v>-9.1597459697117745E-2</v>
      </c>
    </row>
    <row r="29" spans="1:8" x14ac:dyDescent="0.25">
      <c r="A29" s="23" t="s">
        <v>98</v>
      </c>
      <c r="H29" s="27"/>
    </row>
    <row r="30" spans="1:8" x14ac:dyDescent="0.25">
      <c r="A30" s="25" t="s">
        <v>49</v>
      </c>
    </row>
    <row r="31" spans="1:8" x14ac:dyDescent="0.25">
      <c r="A31" t="s">
        <v>56</v>
      </c>
    </row>
    <row r="32" spans="1:8" x14ac:dyDescent="0.25">
      <c r="A32" s="24" t="s">
        <v>99</v>
      </c>
    </row>
    <row r="33" spans="1:1" x14ac:dyDescent="0.25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11" priority="12" operator="lessThan">
      <formula>0</formula>
    </cfRule>
  </conditionalFormatting>
  <conditionalFormatting sqref="C26:G26">
    <cfRule type="cellIs" dxfId="10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2015-05-08T08:54:12Z</cp:lastPrinted>
  <dcterms:created xsi:type="dcterms:W3CDTF">2011-02-21T10:08:17Z</dcterms:created>
  <dcterms:modified xsi:type="dcterms:W3CDTF">2022-05-09T12:57:54Z</dcterms:modified>
</cp:coreProperties>
</file>