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1\PiN\"/>
    </mc:Choice>
  </mc:AlternateContent>
  <xr:revisionPtr revIDLastSave="0" documentId="13_ncr:1_{B668F669-A1D0-4D39-B514-55938E09C069}" xr6:coauthVersionLast="47" xr6:coauthVersionMax="47" xr10:uidLastSave="{00000000-0000-0000-0000-000000000000}"/>
  <bookViews>
    <workbookView xWindow="12960" yWindow="0" windowWidth="15765" windowHeight="1560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5" l="1"/>
  <c r="D26" i="15" s="1"/>
  <c r="E26" i="15"/>
  <c r="F26" i="15" s="1"/>
  <c r="G26" i="15" l="1"/>
  <c r="C31" i="13"/>
  <c r="E31" i="13" l="1"/>
  <c r="F31" i="13" s="1"/>
  <c r="E75" i="15"/>
  <c r="F75" i="15" s="1"/>
  <c r="C75" i="15"/>
  <c r="D75" i="15" s="1"/>
  <c r="E35" i="12"/>
  <c r="F35" i="12" s="1"/>
  <c r="C35" i="12"/>
  <c r="E31" i="14"/>
  <c r="F31" i="14" s="1"/>
  <c r="C31" i="14"/>
  <c r="D31" i="13"/>
  <c r="G35" i="12" l="1"/>
  <c r="G31" i="14"/>
  <c r="G31" i="13"/>
  <c r="D31" i="14"/>
  <c r="G75" i="15"/>
  <c r="D35" i="12"/>
</calcChain>
</file>

<file path=xl/sharedStrings.xml><?xml version="1.0" encoding="utf-8"?>
<sst xmlns="http://schemas.openxmlformats.org/spreadsheetml/2006/main" count="261" uniqueCount="131">
  <si>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</si>
  <si>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</si>
  <si>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</si>
  <si>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</si>
  <si>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</si>
  <si>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</si>
  <si>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</si>
  <si>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</si>
  <si>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</si>
  <si>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</si>
  <si>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</si>
  <si>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</si>
  <si>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</si>
  <si>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</si>
  <si>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</si>
  <si>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</si>
  <si>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</si>
  <si>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</si>
  <si>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</si>
  <si>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</si>
  <si>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</si>
  <si>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</si>
  <si>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</si>
  <si>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</si>
  <si>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</si>
  <si>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</si>
  <si>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</si>
  <si>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</si>
  <si>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</si>
  <si>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</si>
  <si>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</si>
  <si>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</si>
  <si>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</si>
  <si>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</si>
  <si>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</si>
  <si>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</si>
  <si>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</si>
  <si>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</si>
  <si>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</si>
  <si>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</si>
  <si>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</si>
  <si>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</si>
  <si>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</si>
  <si>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</si>
  <si>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</si>
  <si>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</si>
  <si>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</si>
  <si>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</si>
  <si>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</si>
  <si>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</si>
  <si>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</si>
  <si>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</si>
  <si>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</si>
  <si>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</si>
  <si>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</si>
  <si>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</si>
  <si>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</si>
  <si>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</si>
  <si>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</si>
  <si>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</si>
  <si>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</si>
  <si>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</si>
  <si>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</si>
  <si>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</si>
  <si>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</si>
  <si>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</si>
  <si>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</si>
  <si>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</si>
  <si>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</si>
  <si>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TECHMONT</t>
  </si>
  <si>
    <t>MASSEY FERGUSON</t>
  </si>
  <si>
    <t>GŁOWACZ</t>
  </si>
  <si>
    <t>MARTZ</t>
  </si>
  <si>
    <t>SYLAND</t>
  </si>
  <si>
    <t>FARO</t>
  </si>
  <si>
    <t>W.N.P. M.SUSKI</t>
  </si>
  <si>
    <t>MASTER-TECH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</si>
  <si>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</si>
  <si>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</si>
  <si>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</si>
  <si>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</si>
  <si>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</si>
  <si>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</si>
  <si>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</si>
  <si>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</si>
  <si>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</si>
  <si>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</si>
  <si>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</si>
  <si>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</si>
  <si>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</si>
  <si>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</si>
  <si>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</si>
  <si>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</si>
  <si>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</si>
  <si>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</si>
  <si>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</si>
  <si>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</si>
  <si>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</si>
  <si>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</si>
  <si>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</si>
  <si>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</si>
  <si>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</si>
  <si>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</si>
  <si>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</si>
  <si>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JOSKIN</t>
  </si>
  <si>
    <t>LORRIES</t>
  </si>
  <si>
    <t>PRZYCZEPY, DMC&gt;3.5T</t>
  </si>
  <si>
    <t>NACZEPY, DMC&gt;3.5T</t>
  </si>
  <si>
    <t>FFB FELDBINDER</t>
  </si>
  <si>
    <t>STEYR</t>
  </si>
  <si>
    <t>LAG</t>
  </si>
  <si>
    <t>CYNKOMET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</si>
  <si>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</si>
  <si>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</si>
  <si>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</si>
  <si>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</si>
  <si>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BBC</t>
  </si>
  <si>
    <t>TEMARED</t>
  </si>
  <si>
    <t>BLYSS</t>
  </si>
  <si>
    <t>2022
Sty</t>
  </si>
  <si>
    <t>2021
Sty</t>
  </si>
  <si>
    <t>2022
Sty - Sty</t>
  </si>
  <si>
    <t>2021
Sty - Sty</t>
  </si>
  <si>
    <t>Rok narastająco Styczeń - Styczeń</t>
  </si>
  <si>
    <t>YTD January - January</t>
  </si>
  <si>
    <t>D-TEC</t>
  </si>
  <si>
    <t>LAMBERET</t>
  </si>
  <si>
    <t>SPAWLINE</t>
  </si>
  <si>
    <t>K.T.S. SUSKI</t>
  </si>
  <si>
    <t>COMPAIR</t>
  </si>
  <si>
    <t>TYM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</si>
</sst>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543278</xdr:colOff>
      <xdr:row>13</xdr:row>
      <xdr:rowOff>84668</xdr:rowOff>
    </xdr:from>
    <xdr:to>
      <xdr:col>16</xdr:col>
      <xdr:colOff>278836</xdr:colOff>
      <xdr:row>28</xdr:row>
      <xdr:rowOff>57010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EACD0EF-0C19-4822-80B3-39ABB0D4C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1889" y="4099279"/>
          <a:ext cx="5288280" cy="419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11</xdr:col>
      <xdr:colOff>247650</xdr:colOff>
      <xdr:row>84</xdr:row>
      <xdr:rowOff>85090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E7D4BB4-A62F-488A-8167-2B4F54F14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57000"/>
          <a:ext cx="8991600" cy="3215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10</xdr:col>
      <xdr:colOff>102870</xdr:colOff>
      <xdr:row>66</xdr:row>
      <xdr:rowOff>156210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F4E5E1D-E5F4-4614-8E58-3CF8A9A89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00800"/>
          <a:ext cx="8237220" cy="5128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603250</xdr:colOff>
      <xdr:row>40</xdr:row>
      <xdr:rowOff>25400</xdr:rowOff>
    </xdr:from>
    <xdr:to>
      <xdr:col>22</xdr:col>
      <xdr:colOff>363220</xdr:colOff>
      <xdr:row>57</xdr:row>
      <xdr:rowOff>166370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D73A6C0-472A-40FF-8F62-9E167C9BA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1650" y="7366000"/>
          <a:ext cx="8923020" cy="3284220"/>
        </a:xfrm>
        <a:prstGeom prst="rect">
          <a:avLst/>
        </a:prstGeom>
      </xdr:spPr>
    </xdr:pic>
    <xdr:clientData/>
  </xdr:twoCellAnchor>
  <xdr:twoCellAnchor editAs="oneCell">
    <xdr:from>
      <xdr:col>7</xdr:col>
      <xdr:colOff>596900</xdr:colOff>
      <xdr:row>63</xdr:row>
      <xdr:rowOff>120650</xdr:rowOff>
    </xdr:from>
    <xdr:to>
      <xdr:col>22</xdr:col>
      <xdr:colOff>341630</xdr:colOff>
      <xdr:row>81</xdr:row>
      <xdr:rowOff>44450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821A41A-AFBC-4B12-9A60-A5C94B8FC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5300" y="11709400"/>
          <a:ext cx="8907780" cy="323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539750</xdr:colOff>
      <xdr:row>57</xdr:row>
      <xdr:rowOff>162110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65346AB-D42B-4843-A575-28B8F5FBD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419850"/>
          <a:ext cx="6788150" cy="42261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7</xdr:col>
      <xdr:colOff>533400</xdr:colOff>
      <xdr:row>81</xdr:row>
      <xdr:rowOff>31122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27590C1-5438-42E6-B3D2-A36E4D86C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68000"/>
          <a:ext cx="6781800" cy="42665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605790</xdr:colOff>
      <xdr:row>53</xdr:row>
      <xdr:rowOff>60960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C318A1A-5D50-4168-87F6-FD440E5FA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3500"/>
          <a:ext cx="8930640" cy="3375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220980</xdr:colOff>
      <xdr:row>47</xdr:row>
      <xdr:rowOff>107950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9CE4C2D-14D7-4760-A8B8-4E1C687EC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11800"/>
          <a:ext cx="8907780" cy="323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259080</xdr:colOff>
      <xdr:row>98</xdr:row>
      <xdr:rowOff>161290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DFD696C-4035-4413-B9BD-FCFEADFAD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757400"/>
          <a:ext cx="8945880" cy="3291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x14ac:dyDescent="0.25">
      <c r="A1" t="s">
        <v>98</v>
      </c>
      <c r="G1" s="50">
        <v>44601</v>
      </c>
    </row>
    <row r="2" spans="1:9" x14ac:dyDescent="0.25">
      <c r="G2" s="1" t="s">
        <v>86</v>
      </c>
    </row>
    <row r="3" spans="1:9" ht="26.1" customHeight="1" x14ac:dyDescent="0.25">
      <c r="A3" s="105" t="s">
        <v>97</v>
      </c>
      <c r="B3" s="106"/>
      <c r="C3" s="106"/>
      <c r="D3" s="106"/>
      <c r="E3" s="106"/>
      <c r="F3" s="106"/>
      <c r="G3" s="107"/>
    </row>
    <row r="4" spans="1:9" ht="26.1" customHeight="1" x14ac:dyDescent="0.25">
      <c r="A4" s="4"/>
      <c r="B4" s="56" t="s">
        <v>119</v>
      </c>
      <c r="C4" s="56" t="s">
        <v>120</v>
      </c>
      <c r="D4" s="55" t="s">
        <v>84</v>
      </c>
      <c r="E4" s="56" t="s">
        <v>121</v>
      </c>
      <c r="F4" s="56" t="s">
        <v>122</v>
      </c>
      <c r="G4" s="55" t="s">
        <v>84</v>
      </c>
    </row>
    <row r="5" spans="1:9" ht="26.1" customHeight="1" x14ac:dyDescent="0.25">
      <c r="A5" s="2" t="s">
        <v>96</v>
      </c>
      <c r="B5" s="57">
        <v>4325</v>
      </c>
      <c r="C5" s="57">
        <v>4534</v>
      </c>
      <c r="D5" s="58">
        <v>-4.6096162329069212E-2</v>
      </c>
      <c r="E5" s="57">
        <v>4325</v>
      </c>
      <c r="F5" s="57">
        <v>4534</v>
      </c>
      <c r="G5" s="58">
        <v>-4.6096162329069212E-2</v>
      </c>
      <c r="H5" s="102"/>
      <c r="I5" s="102"/>
    </row>
    <row r="6" spans="1:9" ht="26.1" customHeight="1" x14ac:dyDescent="0.25">
      <c r="A6" s="3" t="s">
        <v>95</v>
      </c>
      <c r="B6" s="59">
        <v>998</v>
      </c>
      <c r="C6" s="59">
        <v>937</v>
      </c>
      <c r="D6" s="60">
        <v>6.5101387406616862E-2</v>
      </c>
      <c r="E6" s="59">
        <v>998</v>
      </c>
      <c r="F6" s="59">
        <v>937</v>
      </c>
      <c r="G6" s="60">
        <v>6.5101387406616862E-2</v>
      </c>
      <c r="H6" s="102"/>
      <c r="I6" s="102"/>
    </row>
    <row r="7" spans="1:9" ht="26.1" customHeight="1" x14ac:dyDescent="0.25">
      <c r="A7" s="19" t="s">
        <v>94</v>
      </c>
      <c r="B7" s="59">
        <v>150</v>
      </c>
      <c r="C7" s="59">
        <v>115</v>
      </c>
      <c r="D7" s="60">
        <v>0.30434782608695654</v>
      </c>
      <c r="E7" s="59">
        <v>150</v>
      </c>
      <c r="F7" s="59">
        <v>115</v>
      </c>
      <c r="G7" s="60">
        <v>0.30434782608695654</v>
      </c>
      <c r="H7" s="102"/>
      <c r="I7" s="102"/>
    </row>
    <row r="8" spans="1:9" ht="26.1" customHeight="1" x14ac:dyDescent="0.25">
      <c r="A8" s="19" t="s">
        <v>93</v>
      </c>
      <c r="B8" s="59">
        <v>2633</v>
      </c>
      <c r="C8" s="59">
        <v>3127</v>
      </c>
      <c r="D8" s="60">
        <v>-0.15797889350815475</v>
      </c>
      <c r="E8" s="59">
        <v>2633</v>
      </c>
      <c r="F8" s="59">
        <v>3127</v>
      </c>
      <c r="G8" s="60">
        <v>-0.15797889350815475</v>
      </c>
      <c r="H8" s="102"/>
      <c r="I8" s="102"/>
    </row>
    <row r="9" spans="1:9" ht="26.1" customHeight="1" x14ac:dyDescent="0.25">
      <c r="A9" s="19" t="s">
        <v>92</v>
      </c>
      <c r="B9" s="59">
        <v>544</v>
      </c>
      <c r="C9" s="59">
        <v>355</v>
      </c>
      <c r="D9" s="60">
        <v>0.53239436619718306</v>
      </c>
      <c r="E9" s="59">
        <v>544</v>
      </c>
      <c r="F9" s="59">
        <v>355</v>
      </c>
      <c r="G9" s="60">
        <v>0.53239436619718306</v>
      </c>
      <c r="H9" s="102"/>
      <c r="I9" s="102"/>
    </row>
    <row r="10" spans="1:9" ht="26.1" customHeight="1" x14ac:dyDescent="0.25">
      <c r="A10" s="19" t="s">
        <v>91</v>
      </c>
      <c r="B10" s="59">
        <v>0</v>
      </c>
      <c r="C10" s="59">
        <v>0</v>
      </c>
      <c r="D10" s="60"/>
      <c r="E10" s="59">
        <v>0</v>
      </c>
      <c r="F10" s="59">
        <v>0</v>
      </c>
      <c r="G10" s="60"/>
      <c r="H10" s="102"/>
      <c r="I10" s="102"/>
    </row>
    <row r="11" spans="1:9" ht="26.1" customHeight="1" x14ac:dyDescent="0.25">
      <c r="A11" s="2" t="s">
        <v>90</v>
      </c>
      <c r="B11" s="57">
        <v>1783</v>
      </c>
      <c r="C11" s="57">
        <v>1405</v>
      </c>
      <c r="D11" s="58">
        <v>0.26903914590747324</v>
      </c>
      <c r="E11" s="57">
        <v>1783</v>
      </c>
      <c r="F11" s="57">
        <v>1405</v>
      </c>
      <c r="G11" s="58">
        <v>0.26903914590747324</v>
      </c>
      <c r="H11" s="102"/>
      <c r="I11" s="102"/>
    </row>
    <row r="12" spans="1:9" ht="26.1" customHeight="1" x14ac:dyDescent="0.25">
      <c r="A12" s="3" t="s">
        <v>89</v>
      </c>
      <c r="B12" s="59">
        <v>1781</v>
      </c>
      <c r="C12" s="59">
        <v>1404</v>
      </c>
      <c r="D12" s="60">
        <v>0.2685185185185186</v>
      </c>
      <c r="E12" s="59">
        <v>1781</v>
      </c>
      <c r="F12" s="59">
        <v>1404</v>
      </c>
      <c r="G12" s="60">
        <v>0.2685185185185186</v>
      </c>
      <c r="H12" s="102"/>
      <c r="I12" s="102"/>
    </row>
    <row r="13" spans="1:9" ht="26.1" customHeight="1" x14ac:dyDescent="0.25">
      <c r="A13" s="19" t="s">
        <v>88</v>
      </c>
      <c r="B13" s="59">
        <v>2</v>
      </c>
      <c r="C13" s="59">
        <v>1</v>
      </c>
      <c r="D13" s="60">
        <v>1</v>
      </c>
      <c r="E13" s="59">
        <v>2</v>
      </c>
      <c r="F13" s="59">
        <v>1</v>
      </c>
      <c r="G13" s="60">
        <v>1</v>
      </c>
      <c r="H13" s="102"/>
      <c r="I13" s="102"/>
    </row>
    <row r="14" spans="1:9" ht="26.1" customHeight="1" x14ac:dyDescent="0.25">
      <c r="A14" s="5" t="s">
        <v>87</v>
      </c>
      <c r="B14" s="61">
        <v>6108</v>
      </c>
      <c r="C14" s="61">
        <v>5939</v>
      </c>
      <c r="D14" s="62">
        <v>2.8455969018353233E-2</v>
      </c>
      <c r="E14" s="61">
        <v>6108</v>
      </c>
      <c r="F14" s="61">
        <v>5939</v>
      </c>
      <c r="G14" s="62">
        <v>2.8455969018353233E-2</v>
      </c>
      <c r="H14" s="102"/>
      <c r="I14" s="102"/>
    </row>
    <row r="15" spans="1:9" ht="14.25" customHeight="1" x14ac:dyDescent="0.25">
      <c r="A15" s="20" t="s">
        <v>13</v>
      </c>
    </row>
    <row r="16" spans="1:9" x14ac:dyDescent="0.25">
      <c r="A16" t="s">
        <v>61</v>
      </c>
    </row>
    <row r="17" spans="1:8" x14ac:dyDescent="0.25">
      <c r="A17" s="13" t="s">
        <v>62</v>
      </c>
    </row>
    <row r="18" spans="1:8" x14ac:dyDescent="0.25">
      <c r="A18" s="13"/>
    </row>
    <row r="19" spans="1:8" x14ac:dyDescent="0.25">
      <c r="G19" s="1" t="s">
        <v>86</v>
      </c>
    </row>
    <row r="20" spans="1:8" ht="26.1" customHeight="1" x14ac:dyDescent="0.25">
      <c r="A20" s="105" t="s">
        <v>85</v>
      </c>
      <c r="B20" s="106"/>
      <c r="C20" s="106"/>
      <c r="D20" s="106"/>
      <c r="E20" s="106"/>
      <c r="F20" s="106"/>
      <c r="G20" s="107"/>
    </row>
    <row r="21" spans="1:8" ht="26.1" customHeight="1" x14ac:dyDescent="0.25">
      <c r="A21" s="4"/>
      <c r="B21" s="56" t="s">
        <v>119</v>
      </c>
      <c r="C21" s="56" t="s">
        <v>120</v>
      </c>
      <c r="D21" s="55" t="s">
        <v>84</v>
      </c>
      <c r="E21" s="56" t="s">
        <v>121</v>
      </c>
      <c r="F21" s="56" t="s">
        <v>122</v>
      </c>
      <c r="G21" s="55" t="s">
        <v>84</v>
      </c>
    </row>
    <row r="22" spans="1:8" ht="26.1" customHeight="1" x14ac:dyDescent="0.25">
      <c r="A22" s="2" t="s">
        <v>106</v>
      </c>
      <c r="B22" s="57">
        <v>193</v>
      </c>
      <c r="C22" s="57">
        <v>119</v>
      </c>
      <c r="D22" s="58">
        <v>0.62184873949579833</v>
      </c>
      <c r="E22" s="57">
        <v>193</v>
      </c>
      <c r="F22" s="57">
        <v>119</v>
      </c>
      <c r="G22" s="58">
        <v>0.62184873949579833</v>
      </c>
    </row>
    <row r="23" spans="1:8" ht="26.1" customHeight="1" x14ac:dyDescent="0.25">
      <c r="A23" s="3" t="s">
        <v>83</v>
      </c>
      <c r="B23" s="59">
        <v>191</v>
      </c>
      <c r="C23" s="59">
        <v>117</v>
      </c>
      <c r="D23" s="60">
        <v>0.63247863247863245</v>
      </c>
      <c r="E23" s="59">
        <v>191</v>
      </c>
      <c r="F23" s="59">
        <v>117</v>
      </c>
      <c r="G23" s="60">
        <v>0.63247863247863245</v>
      </c>
    </row>
    <row r="24" spans="1:8" ht="26.1" customHeight="1" x14ac:dyDescent="0.25">
      <c r="A24" s="3" t="s">
        <v>82</v>
      </c>
      <c r="B24" s="59">
        <v>2</v>
      </c>
      <c r="C24" s="59">
        <v>2</v>
      </c>
      <c r="D24" s="60">
        <v>0</v>
      </c>
      <c r="E24" s="59">
        <v>2</v>
      </c>
      <c r="F24" s="59">
        <v>2</v>
      </c>
      <c r="G24" s="60">
        <v>0</v>
      </c>
    </row>
    <row r="25" spans="1:8" ht="26.1" customHeight="1" x14ac:dyDescent="0.25">
      <c r="A25" s="2" t="s">
        <v>107</v>
      </c>
      <c r="B25" s="57">
        <v>1781</v>
      </c>
      <c r="C25" s="57">
        <v>1405</v>
      </c>
      <c r="D25" s="58">
        <v>0.26761565836298939</v>
      </c>
      <c r="E25" s="57">
        <v>1781</v>
      </c>
      <c r="F25" s="57">
        <v>1405</v>
      </c>
      <c r="G25" s="58">
        <v>0.26761565836298939</v>
      </c>
    </row>
    <row r="26" spans="1:8" ht="26.1" customHeight="1" x14ac:dyDescent="0.25">
      <c r="A26" s="21" t="s">
        <v>81</v>
      </c>
      <c r="B26" s="63">
        <v>1780</v>
      </c>
      <c r="C26" s="63">
        <v>1404</v>
      </c>
      <c r="D26" s="64">
        <v>0.26780626780626782</v>
      </c>
      <c r="E26" s="63">
        <v>1780</v>
      </c>
      <c r="F26" s="63">
        <v>1404</v>
      </c>
      <c r="G26" s="64">
        <v>0.26780626780626782</v>
      </c>
    </row>
    <row r="27" spans="1:8" ht="26.1" customHeight="1" x14ac:dyDescent="0.25">
      <c r="A27" s="3" t="s">
        <v>80</v>
      </c>
      <c r="B27" s="59">
        <v>1</v>
      </c>
      <c r="C27" s="59">
        <v>1</v>
      </c>
      <c r="D27" s="60">
        <v>0</v>
      </c>
      <c r="E27" s="59">
        <v>1</v>
      </c>
      <c r="F27" s="59">
        <v>1</v>
      </c>
      <c r="G27" s="60">
        <v>0</v>
      </c>
    </row>
    <row r="28" spans="1:8" ht="26.1" customHeight="1" x14ac:dyDescent="0.25">
      <c r="A28" s="5" t="s">
        <v>79</v>
      </c>
      <c r="B28" s="61">
        <v>1974</v>
      </c>
      <c r="C28" s="61">
        <v>1524</v>
      </c>
      <c r="D28" s="62">
        <v>0.29527559055118102</v>
      </c>
      <c r="E28" s="61">
        <v>1974</v>
      </c>
      <c r="F28" s="61">
        <v>1524</v>
      </c>
      <c r="G28" s="62">
        <v>0.29527559055118102</v>
      </c>
      <c r="H28" s="31"/>
    </row>
    <row r="29" spans="1:8" ht="10.5" customHeight="1" x14ac:dyDescent="0.25">
      <c r="A29" s="54" t="s">
        <v>13</v>
      </c>
    </row>
    <row r="30" spans="1:8" x14ac:dyDescent="0.25">
      <c r="A30" t="s">
        <v>63</v>
      </c>
    </row>
    <row r="31" spans="1:8" x14ac:dyDescent="0.25">
      <c r="A31" s="13" t="s">
        <v>62</v>
      </c>
    </row>
    <row r="34" spans="2:2" x14ac:dyDescent="0.2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44601</v>
      </c>
    </row>
    <row r="2" spans="1:10" ht="14.45" customHeight="1" x14ac:dyDescent="0.2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2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123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124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2022</v>
      </c>
      <c r="D7" s="121"/>
      <c r="E7" s="124">
        <v>2021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14</v>
      </c>
      <c r="C11" s="71">
        <v>540</v>
      </c>
      <c r="D11" s="72">
        <v>0.2735562310030395</v>
      </c>
      <c r="E11" s="73">
        <v>324</v>
      </c>
      <c r="F11" s="74">
        <v>0.2125984251968504</v>
      </c>
      <c r="G11" s="75">
        <v>0.66666666666666674</v>
      </c>
    </row>
    <row r="12" spans="1:10" ht="14.45" customHeight="1" x14ac:dyDescent="0.25">
      <c r="A12" s="67">
        <v>2</v>
      </c>
      <c r="B12" s="68" t="s">
        <v>16</v>
      </c>
      <c r="C12" s="76">
        <v>344</v>
      </c>
      <c r="D12" s="77">
        <v>0.17426545086119555</v>
      </c>
      <c r="E12" s="78">
        <v>198</v>
      </c>
      <c r="F12" s="79">
        <v>0.12992125984251968</v>
      </c>
      <c r="G12" s="80">
        <v>0.73737373737373746</v>
      </c>
    </row>
    <row r="13" spans="1:10" ht="14.45" customHeight="1" x14ac:dyDescent="0.25">
      <c r="A13" s="67">
        <v>3</v>
      </c>
      <c r="B13" s="68" t="s">
        <v>17</v>
      </c>
      <c r="C13" s="76">
        <v>201</v>
      </c>
      <c r="D13" s="77">
        <v>0.10182370820668693</v>
      </c>
      <c r="E13" s="78">
        <v>117</v>
      </c>
      <c r="F13" s="79">
        <v>7.6771653543307089E-2</v>
      </c>
      <c r="G13" s="80">
        <v>0.71794871794871784</v>
      </c>
    </row>
    <row r="14" spans="1:10" ht="14.45" customHeight="1" x14ac:dyDescent="0.25">
      <c r="A14" s="67">
        <v>4</v>
      </c>
      <c r="B14" s="68" t="s">
        <v>15</v>
      </c>
      <c r="C14" s="76">
        <v>158</v>
      </c>
      <c r="D14" s="77">
        <v>8.0040526849037494E-2</v>
      </c>
      <c r="E14" s="78">
        <v>279</v>
      </c>
      <c r="F14" s="79">
        <v>0.18307086614173229</v>
      </c>
      <c r="G14" s="80">
        <v>-0.43369175627240142</v>
      </c>
    </row>
    <row r="15" spans="1:10" ht="14.45" customHeight="1" x14ac:dyDescent="0.25">
      <c r="A15" s="69">
        <v>5</v>
      </c>
      <c r="B15" s="70" t="s">
        <v>18</v>
      </c>
      <c r="C15" s="81">
        <v>58</v>
      </c>
      <c r="D15" s="82">
        <v>2.9381965552178316E-2</v>
      </c>
      <c r="E15" s="83">
        <v>76</v>
      </c>
      <c r="F15" s="84">
        <v>4.9868766404199474E-2</v>
      </c>
      <c r="G15" s="85">
        <v>-0.23684210526315785</v>
      </c>
    </row>
    <row r="16" spans="1:10" ht="14.45" customHeight="1" x14ac:dyDescent="0.25">
      <c r="A16" s="65">
        <v>6</v>
      </c>
      <c r="B16" s="66" t="s">
        <v>55</v>
      </c>
      <c r="C16" s="71">
        <v>54</v>
      </c>
      <c r="D16" s="72">
        <v>2.7355623100303952E-2</v>
      </c>
      <c r="E16" s="73">
        <v>28</v>
      </c>
      <c r="F16" s="74">
        <v>1.8372703412073491E-2</v>
      </c>
      <c r="G16" s="75">
        <v>0.9285714285714286</v>
      </c>
    </row>
    <row r="17" spans="1:7" ht="14.45" customHeight="1" x14ac:dyDescent="0.25">
      <c r="A17" s="67">
        <v>7</v>
      </c>
      <c r="B17" s="68" t="s">
        <v>115</v>
      </c>
      <c r="C17" s="76">
        <v>42</v>
      </c>
      <c r="D17" s="77">
        <v>2.1276595744680851E-2</v>
      </c>
      <c r="E17" s="78">
        <v>0</v>
      </c>
      <c r="F17" s="79">
        <v>0</v>
      </c>
      <c r="G17" s="80"/>
    </row>
    <row r="18" spans="1:7" ht="14.45" customHeight="1" x14ac:dyDescent="0.25">
      <c r="A18" s="67"/>
      <c r="B18" s="68" t="s">
        <v>20</v>
      </c>
      <c r="C18" s="76">
        <v>42</v>
      </c>
      <c r="D18" s="77">
        <v>2.1276595744680851E-2</v>
      </c>
      <c r="E18" s="78">
        <v>48</v>
      </c>
      <c r="F18" s="79">
        <v>3.1496062992125984E-2</v>
      </c>
      <c r="G18" s="80">
        <v>-0.125</v>
      </c>
    </row>
    <row r="19" spans="1:7" ht="14.45" customHeight="1" x14ac:dyDescent="0.25">
      <c r="A19" s="67">
        <v>9</v>
      </c>
      <c r="B19" s="68" t="s">
        <v>19</v>
      </c>
      <c r="C19" s="76">
        <v>40</v>
      </c>
      <c r="D19" s="77">
        <v>2.0263424518743668E-2</v>
      </c>
      <c r="E19" s="78">
        <v>54</v>
      </c>
      <c r="F19" s="79">
        <v>3.5433070866141732E-2</v>
      </c>
      <c r="G19" s="80">
        <v>-0.2592592592592593</v>
      </c>
    </row>
    <row r="20" spans="1:7" ht="14.45" customHeight="1" x14ac:dyDescent="0.25">
      <c r="A20" s="69">
        <v>10</v>
      </c>
      <c r="B20" s="70" t="s">
        <v>21</v>
      </c>
      <c r="C20" s="81">
        <v>38</v>
      </c>
      <c r="D20" s="82">
        <v>1.9250253292806486E-2</v>
      </c>
      <c r="E20" s="83">
        <v>39</v>
      </c>
      <c r="F20" s="84">
        <v>2.5590551181102362E-2</v>
      </c>
      <c r="G20" s="85">
        <v>-2.5641025641025661E-2</v>
      </c>
    </row>
    <row r="21" spans="1:7" ht="14.45" customHeight="1" x14ac:dyDescent="0.25">
      <c r="A21" s="65">
        <v>11</v>
      </c>
      <c r="B21" s="66" t="s">
        <v>22</v>
      </c>
      <c r="C21" s="71">
        <v>35</v>
      </c>
      <c r="D21" s="72">
        <v>1.7730496453900711E-2</v>
      </c>
      <c r="E21" s="73">
        <v>36</v>
      </c>
      <c r="F21" s="74">
        <v>2.3622047244094488E-2</v>
      </c>
      <c r="G21" s="75">
        <v>-2.777777777777779E-2</v>
      </c>
    </row>
    <row r="22" spans="1:7" ht="14.45" customHeight="1" x14ac:dyDescent="0.25">
      <c r="A22" s="67">
        <v>12</v>
      </c>
      <c r="B22" s="68" t="s">
        <v>101</v>
      </c>
      <c r="C22" s="76">
        <v>33</v>
      </c>
      <c r="D22" s="77">
        <v>1.6717325227963525E-2</v>
      </c>
      <c r="E22" s="78">
        <v>14</v>
      </c>
      <c r="F22" s="79">
        <v>9.1863517060367453E-3</v>
      </c>
      <c r="G22" s="80">
        <v>1.3571428571428572</v>
      </c>
    </row>
    <row r="23" spans="1:7" ht="14.45" customHeight="1" x14ac:dyDescent="0.25">
      <c r="A23" s="67">
        <v>13</v>
      </c>
      <c r="B23" s="68" t="s">
        <v>57</v>
      </c>
      <c r="C23" s="76">
        <v>32</v>
      </c>
      <c r="D23" s="77">
        <v>1.6210739614994935E-2</v>
      </c>
      <c r="E23" s="78">
        <v>7</v>
      </c>
      <c r="F23" s="79">
        <v>4.5931758530183726E-3</v>
      </c>
      <c r="G23" s="80">
        <v>3.5714285714285712</v>
      </c>
    </row>
    <row r="24" spans="1:7" ht="14.45" customHeight="1" x14ac:dyDescent="0.25">
      <c r="A24" s="67">
        <v>14</v>
      </c>
      <c r="B24" s="68" t="s">
        <v>108</v>
      </c>
      <c r="C24" s="76">
        <v>21</v>
      </c>
      <c r="D24" s="77">
        <v>1.0638297872340425E-2</v>
      </c>
      <c r="E24" s="78">
        <v>5</v>
      </c>
      <c r="F24" s="79">
        <v>3.2808398950131233E-3</v>
      </c>
      <c r="G24" s="80">
        <v>3.2</v>
      </c>
    </row>
    <row r="25" spans="1:7" ht="14.45" customHeight="1" x14ac:dyDescent="0.25">
      <c r="A25" s="69">
        <v>15</v>
      </c>
      <c r="B25" s="70" t="s">
        <v>24</v>
      </c>
      <c r="C25" s="81">
        <v>20</v>
      </c>
      <c r="D25" s="82">
        <v>1.0131712259371834E-2</v>
      </c>
      <c r="E25" s="83">
        <v>9</v>
      </c>
      <c r="F25" s="84">
        <v>5.905511811023622E-3</v>
      </c>
      <c r="G25" s="85">
        <v>1.2222222222222223</v>
      </c>
    </row>
    <row r="26" spans="1:7" ht="14.45" customHeight="1" x14ac:dyDescent="0.25">
      <c r="A26" s="65">
        <v>16</v>
      </c>
      <c r="B26" s="66" t="s">
        <v>125</v>
      </c>
      <c r="C26" s="71">
        <v>19</v>
      </c>
      <c r="D26" s="72">
        <v>9.6251266464032429E-3</v>
      </c>
      <c r="E26" s="73">
        <v>2</v>
      </c>
      <c r="F26" s="74">
        <v>1.3123359580052493E-3</v>
      </c>
      <c r="G26" s="75">
        <v>8.5</v>
      </c>
    </row>
    <row r="27" spans="1:7" ht="14.45" customHeight="1" x14ac:dyDescent="0.25">
      <c r="A27" s="67"/>
      <c r="B27" s="68" t="s">
        <v>102</v>
      </c>
      <c r="C27" s="76">
        <v>19</v>
      </c>
      <c r="D27" s="77">
        <v>9.6251266464032429E-3</v>
      </c>
      <c r="E27" s="78">
        <v>10</v>
      </c>
      <c r="F27" s="79">
        <v>6.5616797900262466E-3</v>
      </c>
      <c r="G27" s="80">
        <v>0.89999999999999991</v>
      </c>
    </row>
    <row r="28" spans="1:7" ht="14.45" customHeight="1" x14ac:dyDescent="0.25">
      <c r="A28" s="67">
        <v>18</v>
      </c>
      <c r="B28" s="68" t="s">
        <v>23</v>
      </c>
      <c r="C28" s="76">
        <v>17</v>
      </c>
      <c r="D28" s="77">
        <v>8.6119554204660588E-3</v>
      </c>
      <c r="E28" s="78">
        <v>20</v>
      </c>
      <c r="F28" s="79">
        <v>1.3123359580052493E-2</v>
      </c>
      <c r="G28" s="80">
        <v>-0.15000000000000002</v>
      </c>
    </row>
    <row r="29" spans="1:7" ht="14.45" customHeight="1" x14ac:dyDescent="0.25">
      <c r="A29" s="67">
        <v>19</v>
      </c>
      <c r="B29" s="68" t="s">
        <v>99</v>
      </c>
      <c r="C29" s="76">
        <v>16</v>
      </c>
      <c r="D29" s="77">
        <v>8.1053698074974676E-3</v>
      </c>
      <c r="E29" s="78">
        <v>14</v>
      </c>
      <c r="F29" s="79">
        <v>9.1863517060367453E-3</v>
      </c>
      <c r="G29" s="80">
        <v>0.14285714285714279</v>
      </c>
    </row>
    <row r="30" spans="1:7" ht="14.45" customHeight="1" x14ac:dyDescent="0.25">
      <c r="A30" s="94">
        <v>20</v>
      </c>
      <c r="B30" s="70" t="s">
        <v>126</v>
      </c>
      <c r="C30" s="81">
        <v>14</v>
      </c>
      <c r="D30" s="82">
        <v>7.0921985815602835E-3</v>
      </c>
      <c r="E30" s="83">
        <v>2</v>
      </c>
      <c r="F30" s="84">
        <v>1.3123359580052493E-3</v>
      </c>
      <c r="G30" s="85">
        <v>6</v>
      </c>
    </row>
    <row r="31" spans="1:7" ht="14.45" hidden="1" customHeight="1" x14ac:dyDescent="0.25">
      <c r="A31" s="45" t="s">
        <v>67</v>
      </c>
      <c r="B31" s="8"/>
      <c r="C31" s="9"/>
      <c r="D31" s="46"/>
      <c r="E31" s="9"/>
      <c r="F31" s="46"/>
      <c r="G31" s="46"/>
    </row>
    <row r="32" spans="1:7" ht="14.45" hidden="1" customHeight="1" x14ac:dyDescent="0.25">
      <c r="A32" s="45" t="s">
        <v>67</v>
      </c>
      <c r="B32" s="8"/>
      <c r="C32" s="9"/>
      <c r="D32" s="46"/>
      <c r="E32" s="9"/>
      <c r="F32" s="46"/>
      <c r="G32" s="46"/>
    </row>
    <row r="33" spans="1:8" ht="14.45" hidden="1" customHeight="1" x14ac:dyDescent="0.25">
      <c r="A33" s="44" t="s">
        <v>67</v>
      </c>
      <c r="B33" s="8"/>
      <c r="C33" s="9"/>
      <c r="D33" s="46"/>
      <c r="E33" s="9"/>
      <c r="F33" s="46"/>
      <c r="G33" s="46"/>
    </row>
    <row r="34" spans="1:8" ht="14.45" hidden="1" customHeight="1" x14ac:dyDescent="0.25">
      <c r="A34" s="16"/>
      <c r="B34" s="10"/>
      <c r="C34" s="11"/>
      <c r="D34" s="43"/>
      <c r="E34" s="11"/>
      <c r="F34" s="43"/>
      <c r="G34" s="43"/>
    </row>
    <row r="35" spans="1:8" ht="14.45" customHeight="1" x14ac:dyDescent="0.25">
      <c r="B35" s="32" t="s">
        <v>10</v>
      </c>
      <c r="C35" s="34">
        <f>C36-SUM(C11:C30)</f>
        <v>231</v>
      </c>
      <c r="D35" s="51">
        <f>C35/C36</f>
        <v>0.11702127659574468</v>
      </c>
      <c r="E35" s="34">
        <f>E36-SUM(E11:E30)</f>
        <v>242</v>
      </c>
      <c r="F35" s="51">
        <f>E35/E36</f>
        <v>0.15879265091863518</v>
      </c>
      <c r="G35" s="39">
        <f>C35/E35-1</f>
        <v>-4.5454545454545414E-2</v>
      </c>
    </row>
    <row r="36" spans="1:8" ht="14.45" customHeight="1" x14ac:dyDescent="0.25">
      <c r="A36" s="14"/>
      <c r="B36" s="12" t="s">
        <v>11</v>
      </c>
      <c r="C36" s="86">
        <v>1974</v>
      </c>
      <c r="D36" s="87">
        <v>1</v>
      </c>
      <c r="E36" s="88">
        <v>1524</v>
      </c>
      <c r="F36" s="89">
        <v>0.99999999999999978</v>
      </c>
      <c r="G36" s="30">
        <v>0.29527559055118102</v>
      </c>
      <c r="H36" s="93"/>
    </row>
    <row r="37" spans="1:8" ht="14.45" customHeight="1" x14ac:dyDescent="0.2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25">
      <c r="A38" t="s">
        <v>63</v>
      </c>
      <c r="G38" t="s">
        <v>58</v>
      </c>
    </row>
    <row r="39" spans="1:8" x14ac:dyDescent="0.25">
      <c r="A39" s="13" t="s">
        <v>62</v>
      </c>
    </row>
    <row r="41" spans="1:8" x14ac:dyDescent="0.2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t="s">
        <v>28</v>
      </c>
      <c r="G1" s="50">
        <v>44601</v>
      </c>
    </row>
    <row r="2" spans="1:8" ht="14.45" customHeight="1" x14ac:dyDescent="0.2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45" customHeight="1" x14ac:dyDescent="0.25">
      <c r="A3" s="109" t="s">
        <v>65</v>
      </c>
      <c r="B3" s="109"/>
      <c r="C3" s="109"/>
      <c r="D3" s="109"/>
      <c r="E3" s="109"/>
      <c r="F3" s="109"/>
      <c r="G3" s="109"/>
      <c r="H3" s="38"/>
    </row>
    <row r="4" spans="1:8" ht="14.45" customHeight="1" x14ac:dyDescent="0.25">
      <c r="A4" s="23"/>
      <c r="B4" s="23"/>
      <c r="C4" s="23"/>
      <c r="D4" s="23"/>
      <c r="E4" s="23"/>
      <c r="F4" s="23"/>
      <c r="G4" s="36" t="s">
        <v>64</v>
      </c>
      <c r="H4" s="23"/>
    </row>
    <row r="5" spans="1:8" ht="14.45" customHeight="1" x14ac:dyDescent="0.25">
      <c r="A5" s="112" t="s">
        <v>0</v>
      </c>
      <c r="B5" s="112" t="s">
        <v>1</v>
      </c>
      <c r="C5" s="114" t="s">
        <v>123</v>
      </c>
      <c r="D5" s="115"/>
      <c r="E5" s="115"/>
      <c r="F5" s="115"/>
      <c r="G5" s="116"/>
    </row>
    <row r="6" spans="1:8" ht="14.45" customHeight="1" x14ac:dyDescent="0.25">
      <c r="A6" s="113"/>
      <c r="B6" s="113"/>
      <c r="C6" s="117" t="s">
        <v>124</v>
      </c>
      <c r="D6" s="118"/>
      <c r="E6" s="118"/>
      <c r="F6" s="118"/>
      <c r="G6" s="119"/>
    </row>
    <row r="7" spans="1:8" ht="14.45" customHeight="1" x14ac:dyDescent="0.25">
      <c r="A7" s="113"/>
      <c r="B7" s="113"/>
      <c r="C7" s="120">
        <v>2022</v>
      </c>
      <c r="D7" s="121"/>
      <c r="E7" s="124">
        <v>2021</v>
      </c>
      <c r="F7" s="121"/>
      <c r="G7" s="126" t="s">
        <v>3</v>
      </c>
    </row>
    <row r="8" spans="1:8" ht="14.45" customHeight="1" x14ac:dyDescent="0.2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45" customHeight="1" x14ac:dyDescent="0.2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45" customHeight="1" x14ac:dyDescent="0.2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45" customHeight="1" x14ac:dyDescent="0.25">
      <c r="A11" s="65">
        <v>1</v>
      </c>
      <c r="B11" s="66" t="s">
        <v>14</v>
      </c>
      <c r="C11" s="71">
        <v>540</v>
      </c>
      <c r="D11" s="100">
        <v>0.30320044918585065</v>
      </c>
      <c r="E11" s="73">
        <v>324</v>
      </c>
      <c r="F11" s="74">
        <v>0.23060498220640568</v>
      </c>
      <c r="G11" s="75">
        <v>0.66666666666666674</v>
      </c>
    </row>
    <row r="12" spans="1:8" ht="14.45" customHeight="1" x14ac:dyDescent="0.25">
      <c r="A12" s="67">
        <v>2</v>
      </c>
      <c r="B12" s="68" t="s">
        <v>16</v>
      </c>
      <c r="C12" s="76">
        <v>332</v>
      </c>
      <c r="D12" s="101">
        <v>0.18641212801796744</v>
      </c>
      <c r="E12" s="78">
        <v>190</v>
      </c>
      <c r="F12" s="79">
        <v>0.13523131672597866</v>
      </c>
      <c r="G12" s="80">
        <v>0.74736842105263168</v>
      </c>
    </row>
    <row r="13" spans="1:8" ht="14.45" customHeight="1" x14ac:dyDescent="0.25">
      <c r="A13" s="67">
        <v>3</v>
      </c>
      <c r="B13" s="68" t="s">
        <v>17</v>
      </c>
      <c r="C13" s="76">
        <v>201</v>
      </c>
      <c r="D13" s="101">
        <v>0.1128579449747333</v>
      </c>
      <c r="E13" s="78">
        <v>115</v>
      </c>
      <c r="F13" s="79">
        <v>8.1850533807829182E-2</v>
      </c>
      <c r="G13" s="80">
        <v>0.74782608695652164</v>
      </c>
    </row>
    <row r="14" spans="1:8" ht="14.45" customHeight="1" x14ac:dyDescent="0.25">
      <c r="A14" s="67">
        <v>4</v>
      </c>
      <c r="B14" s="68" t="s">
        <v>15</v>
      </c>
      <c r="C14" s="76">
        <v>158</v>
      </c>
      <c r="D14" s="101">
        <v>8.8714205502526663E-2</v>
      </c>
      <c r="E14" s="78">
        <v>279</v>
      </c>
      <c r="F14" s="79">
        <v>0.19857651245551602</v>
      </c>
      <c r="G14" s="80">
        <v>-0.43369175627240142</v>
      </c>
    </row>
    <row r="15" spans="1:8" ht="14.45" customHeight="1" x14ac:dyDescent="0.25">
      <c r="A15" s="69">
        <v>5</v>
      </c>
      <c r="B15" s="70" t="s">
        <v>18</v>
      </c>
      <c r="C15" s="81">
        <v>57</v>
      </c>
      <c r="D15" s="99">
        <v>3.2004491858506456E-2</v>
      </c>
      <c r="E15" s="83">
        <v>74</v>
      </c>
      <c r="F15" s="84">
        <v>5.2669039145907474E-2</v>
      </c>
      <c r="G15" s="85">
        <v>-0.22972972972972971</v>
      </c>
    </row>
    <row r="16" spans="1:8" ht="14.45" customHeight="1" x14ac:dyDescent="0.25">
      <c r="A16" s="65">
        <v>6</v>
      </c>
      <c r="B16" s="66" t="s">
        <v>115</v>
      </c>
      <c r="C16" s="71">
        <v>42</v>
      </c>
      <c r="D16" s="100">
        <v>2.3582257158899493E-2</v>
      </c>
      <c r="E16" s="73">
        <v>0</v>
      </c>
      <c r="F16" s="74">
        <v>0</v>
      </c>
      <c r="G16" s="75"/>
    </row>
    <row r="17" spans="1:7" ht="14.45" customHeight="1" x14ac:dyDescent="0.25">
      <c r="A17" s="67">
        <v>7</v>
      </c>
      <c r="B17" s="68" t="s">
        <v>20</v>
      </c>
      <c r="C17" s="76">
        <v>41</v>
      </c>
      <c r="D17" s="101">
        <v>2.3020774845592364E-2</v>
      </c>
      <c r="E17" s="78">
        <v>48</v>
      </c>
      <c r="F17" s="79">
        <v>3.4163701067615661E-2</v>
      </c>
      <c r="G17" s="80">
        <v>-0.14583333333333337</v>
      </c>
    </row>
    <row r="18" spans="1:7" ht="14.45" customHeight="1" x14ac:dyDescent="0.25">
      <c r="A18" s="67">
        <v>8</v>
      </c>
      <c r="B18" s="68" t="s">
        <v>21</v>
      </c>
      <c r="C18" s="76">
        <v>37</v>
      </c>
      <c r="D18" s="101">
        <v>2.0774845592363842E-2</v>
      </c>
      <c r="E18" s="78">
        <v>37</v>
      </c>
      <c r="F18" s="79">
        <v>2.6334519572953737E-2</v>
      </c>
      <c r="G18" s="80">
        <v>0</v>
      </c>
    </row>
    <row r="19" spans="1:7" ht="14.45" customHeight="1" x14ac:dyDescent="0.25">
      <c r="A19" s="67">
        <v>9</v>
      </c>
      <c r="B19" s="68" t="s">
        <v>19</v>
      </c>
      <c r="C19" s="76">
        <v>36</v>
      </c>
      <c r="D19" s="101">
        <v>2.021336327905671E-2</v>
      </c>
      <c r="E19" s="78">
        <v>53</v>
      </c>
      <c r="F19" s="79">
        <v>3.7722419928825621E-2</v>
      </c>
      <c r="G19" s="80">
        <v>-0.32075471698113212</v>
      </c>
    </row>
    <row r="20" spans="1:7" ht="14.45" customHeight="1" x14ac:dyDescent="0.25">
      <c r="A20" s="69">
        <v>10</v>
      </c>
      <c r="B20" s="70" t="s">
        <v>22</v>
      </c>
      <c r="C20" s="81">
        <v>35</v>
      </c>
      <c r="D20" s="99">
        <v>1.9651880965749578E-2</v>
      </c>
      <c r="E20" s="83">
        <v>36</v>
      </c>
      <c r="F20" s="84">
        <v>2.5622775800711744E-2</v>
      </c>
      <c r="G20" s="85">
        <v>-2.777777777777779E-2</v>
      </c>
    </row>
    <row r="21" spans="1:7" ht="14.45" customHeight="1" x14ac:dyDescent="0.25">
      <c r="A21" s="65">
        <v>11</v>
      </c>
      <c r="B21" s="66" t="s">
        <v>57</v>
      </c>
      <c r="C21" s="71">
        <v>32</v>
      </c>
      <c r="D21" s="100">
        <v>1.7967434025828188E-2</v>
      </c>
      <c r="E21" s="73">
        <v>7</v>
      </c>
      <c r="F21" s="74">
        <v>4.9822064056939501E-3</v>
      </c>
      <c r="G21" s="75">
        <v>3.5714285714285712</v>
      </c>
    </row>
    <row r="22" spans="1:7" ht="14.45" customHeight="1" x14ac:dyDescent="0.25">
      <c r="A22" s="67">
        <v>12</v>
      </c>
      <c r="B22" s="68" t="s">
        <v>108</v>
      </c>
      <c r="C22" s="76">
        <v>21</v>
      </c>
      <c r="D22" s="101">
        <v>1.1791128579449747E-2</v>
      </c>
      <c r="E22" s="78">
        <v>5</v>
      </c>
      <c r="F22" s="79">
        <v>3.5587188612099642E-3</v>
      </c>
      <c r="G22" s="80">
        <v>3.2</v>
      </c>
    </row>
    <row r="23" spans="1:7" ht="14.45" customHeight="1" x14ac:dyDescent="0.25">
      <c r="A23" s="67">
        <v>13</v>
      </c>
      <c r="B23" s="68" t="s">
        <v>24</v>
      </c>
      <c r="C23" s="76">
        <v>20</v>
      </c>
      <c r="D23" s="101">
        <v>1.1229646266142616E-2</v>
      </c>
      <c r="E23" s="78">
        <v>9</v>
      </c>
      <c r="F23" s="79">
        <v>6.405693950177936E-3</v>
      </c>
      <c r="G23" s="80">
        <v>1.2222222222222223</v>
      </c>
    </row>
    <row r="24" spans="1:7" ht="14.45" customHeight="1" x14ac:dyDescent="0.25">
      <c r="A24" s="67">
        <v>14</v>
      </c>
      <c r="B24" s="68" t="s">
        <v>125</v>
      </c>
      <c r="C24" s="76">
        <v>19</v>
      </c>
      <c r="D24" s="101">
        <v>1.0668163952835485E-2</v>
      </c>
      <c r="E24" s="78">
        <v>2</v>
      </c>
      <c r="F24" s="79">
        <v>1.4234875444839859E-3</v>
      </c>
      <c r="G24" s="80">
        <v>8.5</v>
      </c>
    </row>
    <row r="25" spans="1:7" ht="14.45" customHeight="1" x14ac:dyDescent="0.25">
      <c r="A25" s="69"/>
      <c r="B25" s="70" t="s">
        <v>102</v>
      </c>
      <c r="C25" s="81">
        <v>19</v>
      </c>
      <c r="D25" s="99">
        <v>1.0668163952835485E-2</v>
      </c>
      <c r="E25" s="83">
        <v>9</v>
      </c>
      <c r="F25" s="84">
        <v>6.405693950177936E-3</v>
      </c>
      <c r="G25" s="85">
        <v>1.1111111111111112</v>
      </c>
    </row>
    <row r="26" spans="1:7" ht="14.45" customHeight="1" x14ac:dyDescent="0.25">
      <c r="A26" s="65">
        <v>16</v>
      </c>
      <c r="B26" s="66" t="s">
        <v>23</v>
      </c>
      <c r="C26" s="71">
        <v>17</v>
      </c>
      <c r="D26" s="100">
        <v>9.5451993262212244E-3</v>
      </c>
      <c r="E26" s="73">
        <v>20</v>
      </c>
      <c r="F26" s="74">
        <v>1.4234875444839857E-2</v>
      </c>
      <c r="G26" s="75">
        <v>-0.15000000000000002</v>
      </c>
    </row>
    <row r="27" spans="1:7" ht="14.45" customHeight="1" x14ac:dyDescent="0.25">
      <c r="A27" s="67">
        <v>17</v>
      </c>
      <c r="B27" s="68" t="s">
        <v>126</v>
      </c>
      <c r="C27" s="76">
        <v>14</v>
      </c>
      <c r="D27" s="101">
        <v>7.860752386299831E-3</v>
      </c>
      <c r="E27" s="78">
        <v>2</v>
      </c>
      <c r="F27" s="79">
        <v>1.4234875444839859E-3</v>
      </c>
      <c r="G27" s="80">
        <v>6</v>
      </c>
    </row>
    <row r="28" spans="1:7" ht="14.45" customHeight="1" x14ac:dyDescent="0.25">
      <c r="A28" s="67">
        <v>18</v>
      </c>
      <c r="B28" s="68" t="s">
        <v>110</v>
      </c>
      <c r="C28" s="76">
        <v>13</v>
      </c>
      <c r="D28" s="101">
        <v>7.2992700729927005E-3</v>
      </c>
      <c r="E28" s="78">
        <v>0</v>
      </c>
      <c r="F28" s="79">
        <v>0</v>
      </c>
      <c r="G28" s="80"/>
    </row>
    <row r="29" spans="1:7" ht="14.45" customHeight="1" x14ac:dyDescent="0.25">
      <c r="A29" s="67"/>
      <c r="B29" s="68" t="s">
        <v>25</v>
      </c>
      <c r="C29" s="76">
        <v>13</v>
      </c>
      <c r="D29" s="101">
        <v>7.2992700729927005E-3</v>
      </c>
      <c r="E29" s="78">
        <v>14</v>
      </c>
      <c r="F29" s="79">
        <v>9.9644128113879002E-3</v>
      </c>
      <c r="G29" s="80">
        <v>-7.1428571428571397E-2</v>
      </c>
    </row>
    <row r="30" spans="1:7" ht="14.45" customHeight="1" x14ac:dyDescent="0.25">
      <c r="A30" s="67"/>
      <c r="B30" s="70" t="s">
        <v>60</v>
      </c>
      <c r="C30" s="81">
        <v>13</v>
      </c>
      <c r="D30" s="99">
        <v>7.2992700729927005E-3</v>
      </c>
      <c r="E30" s="83">
        <v>30</v>
      </c>
      <c r="F30" s="84">
        <v>2.1352313167259787E-2</v>
      </c>
      <c r="G30" s="85">
        <v>-0.56666666666666665</v>
      </c>
    </row>
    <row r="31" spans="1:7" ht="14.45" customHeight="1" x14ac:dyDescent="0.25">
      <c r="A31" s="33"/>
      <c r="B31" s="10" t="s">
        <v>10</v>
      </c>
      <c r="C31" s="11">
        <f>C32-SUM(C11:C30)</f>
        <v>121</v>
      </c>
      <c r="D31" s="52">
        <f>C31/C32</f>
        <v>6.7939359910162825E-2</v>
      </c>
      <c r="E31" s="11">
        <f>E32-SUM(E11:E30)</f>
        <v>151</v>
      </c>
      <c r="F31" s="52">
        <f>E31/E32</f>
        <v>0.10747330960854093</v>
      </c>
      <c r="G31" s="15">
        <f>C31/E31-1</f>
        <v>-0.19867549668874174</v>
      </c>
    </row>
    <row r="32" spans="1:7" ht="14.45" customHeight="1" x14ac:dyDescent="0.25">
      <c r="A32" s="14"/>
      <c r="B32" s="12" t="s">
        <v>11</v>
      </c>
      <c r="C32" s="86">
        <v>1781</v>
      </c>
      <c r="D32" s="87">
        <v>1</v>
      </c>
      <c r="E32" s="88">
        <v>1405</v>
      </c>
      <c r="F32" s="89">
        <v>1</v>
      </c>
      <c r="G32" s="30">
        <v>0.26761565836298939</v>
      </c>
    </row>
    <row r="33" spans="1:1" ht="12.75" customHeight="1" x14ac:dyDescent="0.25">
      <c r="A33" s="24" t="s">
        <v>13</v>
      </c>
    </row>
    <row r="34" spans="1:1" x14ac:dyDescent="0.25">
      <c r="A34" t="s">
        <v>61</v>
      </c>
    </row>
    <row r="35" spans="1:1" x14ac:dyDescent="0.25">
      <c r="A35" s="13" t="s">
        <v>62</v>
      </c>
    </row>
    <row r="51" spans="1:1" ht="15" customHeight="1" x14ac:dyDescent="0.25"/>
    <row r="53" spans="1:1" ht="15" customHeight="1" x14ac:dyDescent="0.25"/>
    <row r="60" spans="1:1" x14ac:dyDescent="0.2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44601</v>
      </c>
    </row>
    <row r="2" spans="1:10" ht="14.45" customHeight="1" x14ac:dyDescent="0.2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2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123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124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2022</v>
      </c>
      <c r="D7" s="121"/>
      <c r="E7" s="124">
        <v>2021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32</v>
      </c>
      <c r="C11" s="71">
        <v>685</v>
      </c>
      <c r="D11" s="72">
        <v>0.26015951386251424</v>
      </c>
      <c r="E11" s="73">
        <v>785</v>
      </c>
      <c r="F11" s="74">
        <v>0.25103933482571156</v>
      </c>
      <c r="G11" s="75">
        <v>-0.12738853503184711</v>
      </c>
    </row>
    <row r="12" spans="1:10" ht="14.45" customHeight="1" x14ac:dyDescent="0.25">
      <c r="A12" s="67">
        <v>2</v>
      </c>
      <c r="B12" s="68" t="s">
        <v>117</v>
      </c>
      <c r="C12" s="76">
        <v>540</v>
      </c>
      <c r="D12" s="77">
        <v>0.20508925180402582</v>
      </c>
      <c r="E12" s="78">
        <v>680</v>
      </c>
      <c r="F12" s="79">
        <v>0.21746082507195394</v>
      </c>
      <c r="G12" s="80">
        <v>-0.20588235294117652</v>
      </c>
    </row>
    <row r="13" spans="1:10" ht="14.45" customHeight="1" x14ac:dyDescent="0.25">
      <c r="A13" s="67">
        <v>3</v>
      </c>
      <c r="B13" s="68" t="s">
        <v>35</v>
      </c>
      <c r="C13" s="76">
        <v>273</v>
      </c>
      <c r="D13" s="77">
        <v>0.1036840106342575</v>
      </c>
      <c r="E13" s="78">
        <v>359</v>
      </c>
      <c r="F13" s="79">
        <v>0.11480652382475216</v>
      </c>
      <c r="G13" s="80">
        <v>-0.23955431754874656</v>
      </c>
    </row>
    <row r="14" spans="1:10" ht="14.45" customHeight="1" x14ac:dyDescent="0.25">
      <c r="A14" s="67">
        <v>4</v>
      </c>
      <c r="B14" s="68" t="s">
        <v>21</v>
      </c>
      <c r="C14" s="76">
        <v>263</v>
      </c>
      <c r="D14" s="77">
        <v>9.9886061526775538E-2</v>
      </c>
      <c r="E14" s="78">
        <v>160</v>
      </c>
      <c r="F14" s="79">
        <v>5.1167252958106813E-2</v>
      </c>
      <c r="G14" s="80">
        <v>0.64375000000000004</v>
      </c>
    </row>
    <row r="15" spans="1:10" ht="14.45" customHeight="1" x14ac:dyDescent="0.25">
      <c r="A15" s="69">
        <v>5</v>
      </c>
      <c r="B15" s="70" t="s">
        <v>72</v>
      </c>
      <c r="C15" s="81">
        <v>104</v>
      </c>
      <c r="D15" s="82">
        <v>3.9498670717812379E-2</v>
      </c>
      <c r="E15" s="83">
        <v>100</v>
      </c>
      <c r="F15" s="84">
        <v>3.1979533098816758E-2</v>
      </c>
      <c r="G15" s="85">
        <v>4.0000000000000036E-2</v>
      </c>
    </row>
    <row r="16" spans="1:10" ht="14.45" customHeight="1" x14ac:dyDescent="0.25">
      <c r="A16" s="65">
        <v>6</v>
      </c>
      <c r="B16" s="66" t="s">
        <v>74</v>
      </c>
      <c r="C16" s="71">
        <v>101</v>
      </c>
      <c r="D16" s="72">
        <v>3.8359285985567794E-2</v>
      </c>
      <c r="E16" s="73">
        <v>160</v>
      </c>
      <c r="F16" s="74">
        <v>5.1167252958106813E-2</v>
      </c>
      <c r="G16" s="75">
        <v>-0.36875000000000002</v>
      </c>
    </row>
    <row r="17" spans="1:7" ht="14.45" customHeight="1" x14ac:dyDescent="0.25">
      <c r="A17" s="67">
        <v>7</v>
      </c>
      <c r="B17" s="68" t="s">
        <v>33</v>
      </c>
      <c r="C17" s="76">
        <v>75</v>
      </c>
      <c r="D17" s="77">
        <v>2.8484618306114699E-2</v>
      </c>
      <c r="E17" s="78">
        <v>158</v>
      </c>
      <c r="F17" s="79">
        <v>5.0527662296130475E-2</v>
      </c>
      <c r="G17" s="80">
        <v>-0.52531645569620256</v>
      </c>
    </row>
    <row r="18" spans="1:7" ht="14.45" customHeight="1" x14ac:dyDescent="0.25">
      <c r="A18" s="67">
        <v>8</v>
      </c>
      <c r="B18" s="68" t="s">
        <v>68</v>
      </c>
      <c r="C18" s="76">
        <v>51</v>
      </c>
      <c r="D18" s="77">
        <v>1.9369540448157994E-2</v>
      </c>
      <c r="E18" s="78">
        <v>31</v>
      </c>
      <c r="F18" s="79">
        <v>9.9136552606331942E-3</v>
      </c>
      <c r="G18" s="80">
        <v>0.64516129032258074</v>
      </c>
    </row>
    <row r="19" spans="1:7" ht="14.45" customHeight="1" x14ac:dyDescent="0.25">
      <c r="A19" s="67">
        <v>9</v>
      </c>
      <c r="B19" s="68" t="s">
        <v>59</v>
      </c>
      <c r="C19" s="76">
        <v>45</v>
      </c>
      <c r="D19" s="77">
        <v>1.7090770983668818E-2</v>
      </c>
      <c r="E19" s="78">
        <v>71</v>
      </c>
      <c r="F19" s="79">
        <v>2.2705468500159899E-2</v>
      </c>
      <c r="G19" s="80">
        <v>-0.36619718309859151</v>
      </c>
    </row>
    <row r="20" spans="1:7" ht="14.45" customHeight="1" x14ac:dyDescent="0.25">
      <c r="A20" s="69">
        <v>10</v>
      </c>
      <c r="B20" s="70" t="s">
        <v>34</v>
      </c>
      <c r="C20" s="81">
        <v>44</v>
      </c>
      <c r="D20" s="82">
        <v>1.6710976072920623E-2</v>
      </c>
      <c r="E20" s="83">
        <v>47</v>
      </c>
      <c r="F20" s="84">
        <v>1.5030380556443877E-2</v>
      </c>
      <c r="G20" s="85">
        <v>-6.3829787234042534E-2</v>
      </c>
    </row>
    <row r="21" spans="1:7" ht="14.45" customHeight="1" x14ac:dyDescent="0.25">
      <c r="A21" s="65">
        <v>11</v>
      </c>
      <c r="B21" s="66" t="s">
        <v>100</v>
      </c>
      <c r="C21" s="71">
        <v>37</v>
      </c>
      <c r="D21" s="72">
        <v>1.405241169768325E-2</v>
      </c>
      <c r="E21" s="73">
        <v>36</v>
      </c>
      <c r="F21" s="74">
        <v>1.1512631915574032E-2</v>
      </c>
      <c r="G21" s="75">
        <v>2.7777777777777679E-2</v>
      </c>
    </row>
    <row r="22" spans="1:7" ht="14.45" customHeight="1" x14ac:dyDescent="0.25">
      <c r="A22" s="67">
        <v>12</v>
      </c>
      <c r="B22" s="68" t="s">
        <v>76</v>
      </c>
      <c r="C22" s="76">
        <v>33</v>
      </c>
      <c r="D22" s="77">
        <v>1.2533232054690467E-2</v>
      </c>
      <c r="E22" s="78">
        <v>30</v>
      </c>
      <c r="F22" s="79">
        <v>9.5938599296450273E-3</v>
      </c>
      <c r="G22" s="80">
        <v>0.10000000000000009</v>
      </c>
    </row>
    <row r="23" spans="1:7" ht="14.45" customHeight="1" x14ac:dyDescent="0.25">
      <c r="A23" s="67">
        <v>13</v>
      </c>
      <c r="B23" s="68" t="s">
        <v>75</v>
      </c>
      <c r="C23" s="76">
        <v>27</v>
      </c>
      <c r="D23" s="77">
        <v>1.0254462590201291E-2</v>
      </c>
      <c r="E23" s="78">
        <v>32</v>
      </c>
      <c r="F23" s="79">
        <v>1.0233450591621363E-2</v>
      </c>
      <c r="G23" s="80">
        <v>-0.15625</v>
      </c>
    </row>
    <row r="24" spans="1:7" ht="14.45" customHeight="1" x14ac:dyDescent="0.25">
      <c r="A24" s="67">
        <v>14</v>
      </c>
      <c r="B24" s="68" t="s">
        <v>73</v>
      </c>
      <c r="C24" s="76">
        <v>24</v>
      </c>
      <c r="D24" s="77">
        <v>9.1150778579567032E-3</v>
      </c>
      <c r="E24" s="78">
        <v>36</v>
      </c>
      <c r="F24" s="79">
        <v>1.1512631915574032E-2</v>
      </c>
      <c r="G24" s="80">
        <v>-0.33333333333333337</v>
      </c>
    </row>
    <row r="25" spans="1:7" ht="14.45" customHeight="1" x14ac:dyDescent="0.25">
      <c r="A25" s="69">
        <v>15</v>
      </c>
      <c r="B25" s="70" t="s">
        <v>127</v>
      </c>
      <c r="C25" s="81">
        <v>22</v>
      </c>
      <c r="D25" s="82">
        <v>8.3554880364603117E-3</v>
      </c>
      <c r="E25" s="83">
        <v>14</v>
      </c>
      <c r="F25" s="84">
        <v>4.4771346338343459E-3</v>
      </c>
      <c r="G25" s="85">
        <v>0.5714285714285714</v>
      </c>
    </row>
    <row r="26" spans="1:7" ht="14.45" customHeight="1" x14ac:dyDescent="0.25">
      <c r="A26" s="65">
        <v>16</v>
      </c>
      <c r="B26" s="66" t="s">
        <v>128</v>
      </c>
      <c r="C26" s="71">
        <v>20</v>
      </c>
      <c r="D26" s="72">
        <v>7.5958982149639193E-3</v>
      </c>
      <c r="E26" s="73">
        <v>23</v>
      </c>
      <c r="F26" s="74">
        <v>7.355292612727854E-3</v>
      </c>
      <c r="G26" s="75">
        <v>-0.13043478260869568</v>
      </c>
    </row>
    <row r="27" spans="1:7" ht="14.45" customHeight="1" x14ac:dyDescent="0.25">
      <c r="A27" s="67"/>
      <c r="B27" s="68" t="s">
        <v>118</v>
      </c>
      <c r="C27" s="76">
        <v>20</v>
      </c>
      <c r="D27" s="77">
        <v>7.5958982149639193E-3</v>
      </c>
      <c r="E27" s="78">
        <v>18</v>
      </c>
      <c r="F27" s="79">
        <v>5.7563159577870161E-3</v>
      </c>
      <c r="G27" s="80">
        <v>0.11111111111111116</v>
      </c>
    </row>
    <row r="28" spans="1:7" ht="14.45" customHeight="1" x14ac:dyDescent="0.25">
      <c r="A28" s="67"/>
      <c r="B28" s="68" t="s">
        <v>105</v>
      </c>
      <c r="C28" s="76">
        <v>20</v>
      </c>
      <c r="D28" s="77">
        <v>7.5958982149639193E-3</v>
      </c>
      <c r="E28" s="78">
        <v>19</v>
      </c>
      <c r="F28" s="79">
        <v>6.0761112887751838E-3</v>
      </c>
      <c r="G28" s="80">
        <v>5.2631578947368363E-2</v>
      </c>
    </row>
    <row r="29" spans="1:7" ht="14.45" customHeight="1" x14ac:dyDescent="0.25">
      <c r="A29" s="67"/>
      <c r="B29" s="68" t="s">
        <v>71</v>
      </c>
      <c r="C29" s="76">
        <v>20</v>
      </c>
      <c r="D29" s="77">
        <v>7.5958982149639193E-3</v>
      </c>
      <c r="E29" s="78">
        <v>26</v>
      </c>
      <c r="F29" s="79">
        <v>8.3146786056923563E-3</v>
      </c>
      <c r="G29" s="80">
        <v>-0.23076923076923073</v>
      </c>
    </row>
    <row r="30" spans="1:7" ht="14.45" customHeight="1" x14ac:dyDescent="0.25">
      <c r="A30" s="69">
        <v>20</v>
      </c>
      <c r="B30" s="70" t="s">
        <v>129</v>
      </c>
      <c r="C30" s="81">
        <v>18</v>
      </c>
      <c r="D30" s="82">
        <v>6.8363083934675278E-3</v>
      </c>
      <c r="E30" s="83">
        <v>6</v>
      </c>
      <c r="F30" s="84">
        <v>1.9187719859290054E-3</v>
      </c>
      <c r="G30" s="85">
        <v>2</v>
      </c>
    </row>
    <row r="31" spans="1:7" ht="14.45" customHeight="1" x14ac:dyDescent="0.25">
      <c r="A31" s="33"/>
      <c r="B31" s="10" t="s">
        <v>10</v>
      </c>
      <c r="C31" s="11">
        <f>C32-SUM(C11:C30)</f>
        <v>211</v>
      </c>
      <c r="D31" s="52">
        <f>C31/C32</f>
        <v>8.0136726167869349E-2</v>
      </c>
      <c r="E31" s="11">
        <f>E32-SUM(E11:E30)</f>
        <v>336</v>
      </c>
      <c r="F31" s="52">
        <f>E31/E32</f>
        <v>0.10745123121202431</v>
      </c>
      <c r="G31" s="15">
        <f>C31/E31-1</f>
        <v>-0.37202380952380953</v>
      </c>
    </row>
    <row r="32" spans="1:7" ht="14.45" customHeight="1" x14ac:dyDescent="0.25">
      <c r="A32" s="14"/>
      <c r="B32" s="12" t="s">
        <v>11</v>
      </c>
      <c r="C32" s="86">
        <v>2633</v>
      </c>
      <c r="D32" s="87">
        <v>1</v>
      </c>
      <c r="E32" s="88">
        <v>3127</v>
      </c>
      <c r="F32" s="89">
        <v>1.0000000000000002</v>
      </c>
      <c r="G32" s="30">
        <v>-0.15797889350815475</v>
      </c>
    </row>
    <row r="33" spans="1:1" ht="12" customHeight="1" x14ac:dyDescent="0.25">
      <c r="A33" s="24" t="s">
        <v>13</v>
      </c>
    </row>
    <row r="34" spans="1:1" x14ac:dyDescent="0.25">
      <c r="A34" t="s">
        <v>63</v>
      </c>
    </row>
    <row r="35" spans="1:1" x14ac:dyDescent="0.25">
      <c r="A35" s="13" t="s">
        <v>62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t="s">
        <v>28</v>
      </c>
      <c r="G1" s="50">
        <v>44601</v>
      </c>
    </row>
    <row r="2" spans="1:9" ht="14.45" customHeight="1" x14ac:dyDescent="0.2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45" customHeight="1" x14ac:dyDescent="0.2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45" customHeight="1" x14ac:dyDescent="0.25">
      <c r="A5" s="110" t="s">
        <v>0</v>
      </c>
      <c r="B5" s="112" t="s">
        <v>1</v>
      </c>
      <c r="C5" s="114" t="s">
        <v>123</v>
      </c>
      <c r="D5" s="115"/>
      <c r="E5" s="115"/>
      <c r="F5" s="115"/>
      <c r="G5" s="116"/>
    </row>
    <row r="6" spans="1:9" ht="14.45" customHeight="1" x14ac:dyDescent="0.25">
      <c r="A6" s="111"/>
      <c r="B6" s="113"/>
      <c r="C6" s="117" t="s">
        <v>124</v>
      </c>
      <c r="D6" s="118"/>
      <c r="E6" s="118"/>
      <c r="F6" s="118"/>
      <c r="G6" s="119"/>
    </row>
    <row r="7" spans="1:9" ht="14.45" customHeight="1" x14ac:dyDescent="0.25">
      <c r="A7" s="111"/>
      <c r="B7" s="111"/>
      <c r="C7" s="120">
        <v>2022</v>
      </c>
      <c r="D7" s="121"/>
      <c r="E7" s="124">
        <v>2021</v>
      </c>
      <c r="F7" s="121"/>
      <c r="G7" s="126" t="s">
        <v>3</v>
      </c>
    </row>
    <row r="8" spans="1:9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45" customHeight="1" x14ac:dyDescent="0.25">
      <c r="A11" s="65">
        <v>1</v>
      </c>
      <c r="B11" s="66" t="s">
        <v>38</v>
      </c>
      <c r="C11" s="71">
        <v>223</v>
      </c>
      <c r="D11" s="72">
        <v>0.40992647058823528</v>
      </c>
      <c r="E11" s="73">
        <v>127</v>
      </c>
      <c r="F11" s="74">
        <v>0.35774647887323946</v>
      </c>
      <c r="G11" s="75">
        <v>0.75590551181102361</v>
      </c>
    </row>
    <row r="12" spans="1:9" ht="14.45" customHeight="1" x14ac:dyDescent="0.25">
      <c r="A12" s="67">
        <v>2</v>
      </c>
      <c r="B12" s="68" t="s">
        <v>40</v>
      </c>
      <c r="C12" s="76">
        <v>48</v>
      </c>
      <c r="D12" s="77">
        <v>8.8235294117647065E-2</v>
      </c>
      <c r="E12" s="78">
        <v>25</v>
      </c>
      <c r="F12" s="79">
        <v>7.0422535211267609E-2</v>
      </c>
      <c r="G12" s="80">
        <v>0.91999999999999993</v>
      </c>
    </row>
    <row r="13" spans="1:9" ht="14.45" customHeight="1" x14ac:dyDescent="0.25">
      <c r="A13" s="67">
        <v>3</v>
      </c>
      <c r="B13" s="68" t="s">
        <v>39</v>
      </c>
      <c r="C13" s="76">
        <v>40</v>
      </c>
      <c r="D13" s="77">
        <v>7.3529411764705885E-2</v>
      </c>
      <c r="E13" s="78">
        <v>48</v>
      </c>
      <c r="F13" s="79">
        <v>0.13521126760563379</v>
      </c>
      <c r="G13" s="80">
        <v>-0.16666666666666663</v>
      </c>
    </row>
    <row r="14" spans="1:9" ht="14.45" customHeight="1" x14ac:dyDescent="0.25">
      <c r="A14" s="67">
        <v>4</v>
      </c>
      <c r="B14" s="68" t="s">
        <v>66</v>
      </c>
      <c r="C14" s="76">
        <v>31</v>
      </c>
      <c r="D14" s="77">
        <v>5.6985294117647058E-2</v>
      </c>
      <c r="E14" s="78">
        <v>18</v>
      </c>
      <c r="F14" s="79">
        <v>5.0704225352112678E-2</v>
      </c>
      <c r="G14" s="80">
        <v>0.72222222222222232</v>
      </c>
    </row>
    <row r="15" spans="1:9" ht="14.45" customHeight="1" x14ac:dyDescent="0.25">
      <c r="A15" s="69">
        <v>5</v>
      </c>
      <c r="B15" s="70" t="s">
        <v>41</v>
      </c>
      <c r="C15" s="81">
        <v>24</v>
      </c>
      <c r="D15" s="82">
        <v>4.4117647058823532E-2</v>
      </c>
      <c r="E15" s="83">
        <v>17</v>
      </c>
      <c r="F15" s="84">
        <v>4.788732394366197E-2</v>
      </c>
      <c r="G15" s="85">
        <v>0.41176470588235303</v>
      </c>
    </row>
    <row r="16" spans="1:9" ht="14.45" customHeight="1" x14ac:dyDescent="0.25">
      <c r="A16" s="65">
        <v>6</v>
      </c>
      <c r="B16" s="66" t="s">
        <v>21</v>
      </c>
      <c r="C16" s="71">
        <v>23</v>
      </c>
      <c r="D16" s="72">
        <v>4.2279411764705885E-2</v>
      </c>
      <c r="E16" s="73">
        <v>13</v>
      </c>
      <c r="F16" s="74">
        <v>3.6619718309859155E-2</v>
      </c>
      <c r="G16" s="75">
        <v>0.76923076923076916</v>
      </c>
    </row>
    <row r="17" spans="1:8" ht="14.45" customHeight="1" x14ac:dyDescent="0.25">
      <c r="A17" s="67"/>
      <c r="B17" s="68" t="s">
        <v>16</v>
      </c>
      <c r="C17" s="76">
        <v>23</v>
      </c>
      <c r="D17" s="77">
        <v>4.2279411764705885E-2</v>
      </c>
      <c r="E17" s="78">
        <v>16</v>
      </c>
      <c r="F17" s="79">
        <v>4.507042253521127E-2</v>
      </c>
      <c r="G17" s="80">
        <v>0.4375</v>
      </c>
    </row>
    <row r="18" spans="1:8" ht="14.45" customHeight="1" x14ac:dyDescent="0.25">
      <c r="A18" s="67">
        <v>8</v>
      </c>
      <c r="B18" s="68" t="s">
        <v>111</v>
      </c>
      <c r="C18" s="76">
        <v>19</v>
      </c>
      <c r="D18" s="77">
        <v>3.4926470588235295E-2</v>
      </c>
      <c r="E18" s="78">
        <v>14</v>
      </c>
      <c r="F18" s="79">
        <v>3.9436619718309862E-2</v>
      </c>
      <c r="G18" s="80">
        <v>0.35714285714285721</v>
      </c>
    </row>
    <row r="19" spans="1:8" ht="14.45" customHeight="1" x14ac:dyDescent="0.25">
      <c r="A19" s="67">
        <v>9</v>
      </c>
      <c r="B19" s="68" t="s">
        <v>42</v>
      </c>
      <c r="C19" s="76">
        <v>17</v>
      </c>
      <c r="D19" s="77">
        <v>3.125E-2</v>
      </c>
      <c r="E19" s="78">
        <v>12</v>
      </c>
      <c r="F19" s="79">
        <v>3.3802816901408447E-2</v>
      </c>
      <c r="G19" s="80">
        <v>0.41666666666666674</v>
      </c>
    </row>
    <row r="20" spans="1:8" ht="14.45" customHeight="1" x14ac:dyDescent="0.25">
      <c r="A20" s="69"/>
      <c r="B20" s="70" t="s">
        <v>56</v>
      </c>
      <c r="C20" s="81">
        <v>17</v>
      </c>
      <c r="D20" s="82">
        <v>3.125E-2</v>
      </c>
      <c r="E20" s="83">
        <v>9</v>
      </c>
      <c r="F20" s="84">
        <v>2.5352112676056339E-2</v>
      </c>
      <c r="G20" s="85">
        <v>0.88888888888888884</v>
      </c>
    </row>
    <row r="21" spans="1:8" ht="14.45" customHeight="1" x14ac:dyDescent="0.25">
      <c r="A21" s="65">
        <v>11</v>
      </c>
      <c r="B21" s="66" t="s">
        <v>104</v>
      </c>
      <c r="C21" s="71">
        <v>14</v>
      </c>
      <c r="D21" s="72">
        <v>2.5735294117647058E-2</v>
      </c>
      <c r="E21" s="73">
        <v>4</v>
      </c>
      <c r="F21" s="74">
        <v>1.1267605633802818E-2</v>
      </c>
      <c r="G21" s="75">
        <v>2.5</v>
      </c>
    </row>
    <row r="22" spans="1:8" ht="14.45" customHeight="1" x14ac:dyDescent="0.25">
      <c r="A22" s="67">
        <v>12</v>
      </c>
      <c r="B22" s="68" t="s">
        <v>69</v>
      </c>
      <c r="C22" s="76">
        <v>12</v>
      </c>
      <c r="D22" s="77">
        <v>2.2058823529411766E-2</v>
      </c>
      <c r="E22" s="78">
        <v>7</v>
      </c>
      <c r="F22" s="79">
        <v>1.9718309859154931E-2</v>
      </c>
      <c r="G22" s="80">
        <v>0.71428571428571419</v>
      </c>
    </row>
    <row r="23" spans="1:8" ht="14.45" customHeight="1" x14ac:dyDescent="0.25">
      <c r="A23" s="67">
        <v>13</v>
      </c>
      <c r="B23" s="68" t="s">
        <v>116</v>
      </c>
      <c r="C23" s="76">
        <v>8</v>
      </c>
      <c r="D23" s="77">
        <v>1.4705882352941176E-2</v>
      </c>
      <c r="E23" s="78">
        <v>0</v>
      </c>
      <c r="F23" s="79">
        <v>0</v>
      </c>
      <c r="G23" s="80"/>
    </row>
    <row r="24" spans="1:8" ht="14.45" customHeight="1" x14ac:dyDescent="0.25">
      <c r="A24" s="67">
        <v>14</v>
      </c>
      <c r="B24" s="68" t="s">
        <v>25</v>
      </c>
      <c r="C24" s="76">
        <v>6</v>
      </c>
      <c r="D24" s="77">
        <v>1.1029411764705883E-2</v>
      </c>
      <c r="E24" s="78">
        <v>4</v>
      </c>
      <c r="F24" s="79">
        <v>1.1267605633802818E-2</v>
      </c>
      <c r="G24" s="80">
        <v>0.5</v>
      </c>
    </row>
    <row r="25" spans="1:8" ht="14.45" customHeight="1" x14ac:dyDescent="0.25">
      <c r="A25" s="67"/>
      <c r="B25" s="70" t="s">
        <v>77</v>
      </c>
      <c r="C25" s="81">
        <v>6</v>
      </c>
      <c r="D25" s="82">
        <v>1.1029411764705883E-2</v>
      </c>
      <c r="E25" s="83">
        <v>9</v>
      </c>
      <c r="F25" s="84">
        <v>2.5352112676056339E-2</v>
      </c>
      <c r="G25" s="85">
        <v>-0.33333333333333337</v>
      </c>
    </row>
    <row r="26" spans="1:8" ht="14.45" customHeight="1" x14ac:dyDescent="0.25">
      <c r="A26" s="16"/>
      <c r="B26" s="10" t="s">
        <v>10</v>
      </c>
      <c r="C26" s="11">
        <f>C27-SUM(C11:C25)</f>
        <v>33</v>
      </c>
      <c r="D26" s="52">
        <f>C26/C27</f>
        <v>6.0661764705882353E-2</v>
      </c>
      <c r="E26" s="11">
        <f>E27-SUM(E11:E25)</f>
        <v>32</v>
      </c>
      <c r="F26" s="52">
        <f>E26/E27</f>
        <v>9.014084507042254E-2</v>
      </c>
      <c r="G26" s="15">
        <f>C26/E26-1</f>
        <v>3.125E-2</v>
      </c>
    </row>
    <row r="27" spans="1:8" x14ac:dyDescent="0.25">
      <c r="A27" s="14"/>
      <c r="B27" s="12" t="s">
        <v>11</v>
      </c>
      <c r="C27" s="86">
        <v>544</v>
      </c>
      <c r="D27" s="87">
        <v>1</v>
      </c>
      <c r="E27" s="88">
        <v>355</v>
      </c>
      <c r="F27" s="89">
        <v>0.99999999999999978</v>
      </c>
      <c r="G27" s="30">
        <v>0.53239436619718306</v>
      </c>
    </row>
    <row r="28" spans="1:8" x14ac:dyDescent="0.25">
      <c r="A28" s="24" t="s">
        <v>13</v>
      </c>
      <c r="H28" s="29"/>
    </row>
    <row r="29" spans="1:8" ht="13.5" customHeight="1" x14ac:dyDescent="0.25">
      <c r="A29" t="s">
        <v>63</v>
      </c>
    </row>
    <row r="30" spans="1:8" x14ac:dyDescent="0.25">
      <c r="A30" s="13" t="s">
        <v>62</v>
      </c>
    </row>
    <row r="49" spans="1:7" x14ac:dyDescent="0.25">
      <c r="A49" t="s">
        <v>28</v>
      </c>
    </row>
    <row r="50" spans="1:7" x14ac:dyDescent="0.2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2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25">
      <c r="A52" s="49"/>
      <c r="B52" s="49"/>
      <c r="C52" s="49"/>
      <c r="D52" s="49"/>
      <c r="E52" s="49"/>
      <c r="F52" s="49"/>
      <c r="G52" s="6" t="s">
        <v>12</v>
      </c>
    </row>
    <row r="53" spans="1:7" ht="14.45" customHeight="1" x14ac:dyDescent="0.25">
      <c r="A53" s="110" t="s">
        <v>0</v>
      </c>
      <c r="B53" s="112" t="s">
        <v>1</v>
      </c>
      <c r="C53" s="114" t="s">
        <v>123</v>
      </c>
      <c r="D53" s="115"/>
      <c r="E53" s="115"/>
      <c r="F53" s="115"/>
      <c r="G53" s="116"/>
    </row>
    <row r="54" spans="1:7" ht="15" customHeight="1" x14ac:dyDescent="0.25">
      <c r="A54" s="111"/>
      <c r="B54" s="113"/>
      <c r="C54" s="117" t="s">
        <v>124</v>
      </c>
      <c r="D54" s="118"/>
      <c r="E54" s="118"/>
      <c r="F54" s="118"/>
      <c r="G54" s="119"/>
    </row>
    <row r="55" spans="1:7" ht="15" customHeight="1" x14ac:dyDescent="0.25">
      <c r="A55" s="111"/>
      <c r="B55" s="111"/>
      <c r="C55" s="120">
        <v>2022</v>
      </c>
      <c r="D55" s="121"/>
      <c r="E55" s="124">
        <v>2021</v>
      </c>
      <c r="F55" s="121"/>
      <c r="G55" s="126" t="s">
        <v>3</v>
      </c>
    </row>
    <row r="56" spans="1:7" ht="15" customHeight="1" x14ac:dyDescent="0.2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2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2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25">
      <c r="A59" s="65">
        <v>1</v>
      </c>
      <c r="B59" s="66" t="s">
        <v>45</v>
      </c>
      <c r="C59" s="90">
        <v>141</v>
      </c>
      <c r="D59" s="72">
        <v>0.19610570236439498</v>
      </c>
      <c r="E59" s="90">
        <v>126</v>
      </c>
      <c r="F59" s="74">
        <v>0.20621931260229132</v>
      </c>
      <c r="G59" s="75">
        <v>0.11904761904761907</v>
      </c>
    </row>
    <row r="60" spans="1:7" x14ac:dyDescent="0.25">
      <c r="A60" s="67">
        <v>2</v>
      </c>
      <c r="B60" s="68" t="s">
        <v>51</v>
      </c>
      <c r="C60" s="91">
        <v>97</v>
      </c>
      <c r="D60" s="77">
        <v>0.13490959666203059</v>
      </c>
      <c r="E60" s="91">
        <v>86</v>
      </c>
      <c r="F60" s="79">
        <v>0.14075286415711949</v>
      </c>
      <c r="G60" s="80">
        <v>0.12790697674418605</v>
      </c>
    </row>
    <row r="61" spans="1:7" x14ac:dyDescent="0.25">
      <c r="A61" s="67">
        <v>3</v>
      </c>
      <c r="B61" s="68" t="s">
        <v>46</v>
      </c>
      <c r="C61" s="91">
        <v>90</v>
      </c>
      <c r="D61" s="77">
        <v>0.12517385257301808</v>
      </c>
      <c r="E61" s="91">
        <v>45</v>
      </c>
      <c r="F61" s="79">
        <v>7.3649754500818329E-2</v>
      </c>
      <c r="G61" s="80">
        <v>1</v>
      </c>
    </row>
    <row r="62" spans="1:7" x14ac:dyDescent="0.25">
      <c r="A62" s="67">
        <v>4</v>
      </c>
      <c r="B62" s="68" t="s">
        <v>48</v>
      </c>
      <c r="C62" s="91">
        <v>59</v>
      </c>
      <c r="D62" s="77">
        <v>8.2058414464534074E-2</v>
      </c>
      <c r="E62" s="91">
        <v>47</v>
      </c>
      <c r="F62" s="79">
        <v>7.6923076923076927E-2</v>
      </c>
      <c r="G62" s="80">
        <v>0.25531914893617014</v>
      </c>
    </row>
    <row r="63" spans="1:7" x14ac:dyDescent="0.25">
      <c r="A63" s="69">
        <v>5</v>
      </c>
      <c r="B63" s="70" t="s">
        <v>47</v>
      </c>
      <c r="C63" s="92">
        <v>50</v>
      </c>
      <c r="D63" s="82">
        <v>6.9541029207232263E-2</v>
      </c>
      <c r="E63" s="92">
        <v>81</v>
      </c>
      <c r="F63" s="84">
        <v>0.132569558101473</v>
      </c>
      <c r="G63" s="85">
        <v>-0.38271604938271608</v>
      </c>
    </row>
    <row r="64" spans="1:7" x14ac:dyDescent="0.25">
      <c r="A64" s="65">
        <v>6</v>
      </c>
      <c r="B64" s="66" t="s">
        <v>53</v>
      </c>
      <c r="C64" s="90">
        <v>42</v>
      </c>
      <c r="D64" s="72">
        <v>5.8414464534075103E-2</v>
      </c>
      <c r="E64" s="90">
        <v>24</v>
      </c>
      <c r="F64" s="74">
        <v>3.927986906710311E-2</v>
      </c>
      <c r="G64" s="75">
        <v>0.75</v>
      </c>
    </row>
    <row r="65" spans="1:8" x14ac:dyDescent="0.25">
      <c r="A65" s="67">
        <v>7</v>
      </c>
      <c r="B65" s="68" t="s">
        <v>49</v>
      </c>
      <c r="C65" s="91">
        <v>37</v>
      </c>
      <c r="D65" s="77">
        <v>5.1460361613351879E-2</v>
      </c>
      <c r="E65" s="91">
        <v>37</v>
      </c>
      <c r="F65" s="79">
        <v>6.0556464811783964E-2</v>
      </c>
      <c r="G65" s="80">
        <v>0</v>
      </c>
    </row>
    <row r="66" spans="1:8" x14ac:dyDescent="0.25">
      <c r="A66" s="67">
        <v>8</v>
      </c>
      <c r="B66" s="68" t="s">
        <v>50</v>
      </c>
      <c r="C66" s="91">
        <v>29</v>
      </c>
      <c r="D66" s="77">
        <v>4.0333796940194712E-2</v>
      </c>
      <c r="E66" s="91">
        <v>12</v>
      </c>
      <c r="F66" s="79">
        <v>1.9639934533551555E-2</v>
      </c>
      <c r="G66" s="80">
        <v>1.4166666666666665</v>
      </c>
    </row>
    <row r="67" spans="1:8" x14ac:dyDescent="0.25">
      <c r="A67" s="67">
        <v>9</v>
      </c>
      <c r="B67" s="68" t="s">
        <v>70</v>
      </c>
      <c r="C67" s="91">
        <v>27</v>
      </c>
      <c r="D67" s="77">
        <v>3.7552155771905425E-2</v>
      </c>
      <c r="E67" s="91">
        <v>30</v>
      </c>
      <c r="F67" s="79">
        <v>4.9099836333878884E-2</v>
      </c>
      <c r="G67" s="80">
        <v>-9.9999999999999978E-2</v>
      </c>
    </row>
    <row r="68" spans="1:8" x14ac:dyDescent="0.25">
      <c r="A68" s="69">
        <v>10</v>
      </c>
      <c r="B68" s="70" t="s">
        <v>109</v>
      </c>
      <c r="C68" s="92">
        <v>23</v>
      </c>
      <c r="D68" s="82">
        <v>3.1988873435326845E-2</v>
      </c>
      <c r="E68" s="92">
        <v>11</v>
      </c>
      <c r="F68" s="84">
        <v>1.8003273322422259E-2</v>
      </c>
      <c r="G68" s="85">
        <v>1.0909090909090908</v>
      </c>
    </row>
    <row r="69" spans="1:8" x14ac:dyDescent="0.25">
      <c r="A69" s="65">
        <v>11</v>
      </c>
      <c r="B69" s="66" t="s">
        <v>52</v>
      </c>
      <c r="C69" s="90">
        <v>22</v>
      </c>
      <c r="D69" s="72">
        <v>3.0598052851182198E-2</v>
      </c>
      <c r="E69" s="90">
        <v>21</v>
      </c>
      <c r="F69" s="74">
        <v>3.4369885433715219E-2</v>
      </c>
      <c r="G69" s="75">
        <v>4.7619047619047672E-2</v>
      </c>
    </row>
    <row r="70" spans="1:8" x14ac:dyDescent="0.25">
      <c r="A70" s="67">
        <v>12</v>
      </c>
      <c r="B70" s="68" t="s">
        <v>78</v>
      </c>
      <c r="C70" s="91">
        <v>21</v>
      </c>
      <c r="D70" s="77">
        <v>2.9207232267037551E-2</v>
      </c>
      <c r="E70" s="91">
        <v>18</v>
      </c>
      <c r="F70" s="79">
        <v>2.9459901800327332E-2</v>
      </c>
      <c r="G70" s="80">
        <v>0.16666666666666674</v>
      </c>
    </row>
    <row r="71" spans="1:8" x14ac:dyDescent="0.25">
      <c r="A71" s="67">
        <v>13</v>
      </c>
      <c r="B71" s="68" t="s">
        <v>112</v>
      </c>
      <c r="C71" s="91">
        <v>16</v>
      </c>
      <c r="D71" s="77">
        <v>2.2253129346314324E-2</v>
      </c>
      <c r="E71" s="91">
        <v>16</v>
      </c>
      <c r="F71" s="79">
        <v>2.6186579378068741E-2</v>
      </c>
      <c r="G71" s="80">
        <v>0</v>
      </c>
    </row>
    <row r="72" spans="1:8" x14ac:dyDescent="0.25">
      <c r="A72" s="67">
        <v>14</v>
      </c>
      <c r="B72" s="68" t="s">
        <v>130</v>
      </c>
      <c r="C72" s="91">
        <v>12</v>
      </c>
      <c r="D72" s="77">
        <v>1.6689847009735744E-2</v>
      </c>
      <c r="E72" s="91">
        <v>6</v>
      </c>
      <c r="F72" s="79">
        <v>9.8199672667757774E-3</v>
      </c>
      <c r="G72" s="80">
        <v>1</v>
      </c>
    </row>
    <row r="73" spans="1:8" x14ac:dyDescent="0.25">
      <c r="A73" s="69">
        <v>15</v>
      </c>
      <c r="B73" s="70" t="s">
        <v>103</v>
      </c>
      <c r="C73" s="92">
        <v>11</v>
      </c>
      <c r="D73" s="82">
        <v>1.5299026425591099E-2</v>
      </c>
      <c r="E73" s="92">
        <v>18</v>
      </c>
      <c r="F73" s="84">
        <v>2.9459901800327332E-2</v>
      </c>
      <c r="G73" s="85">
        <v>-0.38888888888888884</v>
      </c>
    </row>
    <row r="74" spans="1:8" hidden="1" x14ac:dyDescent="0.25">
      <c r="A74" s="28"/>
      <c r="B74" s="10"/>
      <c r="C74" s="41"/>
      <c r="D74" s="43"/>
      <c r="E74" s="41"/>
      <c r="F74" s="48"/>
      <c r="G74" s="35"/>
    </row>
    <row r="75" spans="1:8" x14ac:dyDescent="0.25">
      <c r="A75" s="33"/>
      <c r="B75" s="32" t="s">
        <v>10</v>
      </c>
      <c r="C75" s="47">
        <f>C76-SUM(C59:C73)</f>
        <v>42</v>
      </c>
      <c r="D75" s="51">
        <f>C75/C76</f>
        <v>5.8414464534075103E-2</v>
      </c>
      <c r="E75" s="47">
        <f>E76-SUM(E59:E73)</f>
        <v>33</v>
      </c>
      <c r="F75" s="51">
        <f>E75/E76</f>
        <v>5.4009819967266774E-2</v>
      </c>
      <c r="G75" s="39">
        <f>C75/E75-1</f>
        <v>0.27272727272727271</v>
      </c>
    </row>
    <row r="76" spans="1:8" x14ac:dyDescent="0.25">
      <c r="A76" s="14"/>
      <c r="B76" s="12" t="s">
        <v>11</v>
      </c>
      <c r="C76" s="42">
        <v>719</v>
      </c>
      <c r="D76" s="87">
        <v>1</v>
      </c>
      <c r="E76" s="42">
        <v>611</v>
      </c>
      <c r="F76" s="89">
        <v>1</v>
      </c>
      <c r="G76" s="30">
        <v>0.17675941080196389</v>
      </c>
    </row>
    <row r="77" spans="1:8" x14ac:dyDescent="0.25">
      <c r="A77" s="25" t="s">
        <v>113</v>
      </c>
      <c r="H77" s="29"/>
    </row>
    <row r="78" spans="1:8" x14ac:dyDescent="0.25">
      <c r="A78" s="27" t="s">
        <v>54</v>
      </c>
    </row>
    <row r="79" spans="1:8" x14ac:dyDescent="0.25">
      <c r="A79" t="s">
        <v>63</v>
      </c>
    </row>
    <row r="80" spans="1:8" x14ac:dyDescent="0.25">
      <c r="A80" s="26" t="s">
        <v>114</v>
      </c>
    </row>
    <row r="81" spans="1:1" x14ac:dyDescent="0.25">
      <c r="A81" s="13" t="s">
        <v>62</v>
      </c>
    </row>
  </sheetData>
  <mergeCells count="24">
    <mergeCell ref="A2:G2"/>
    <mergeCell ref="A3:G3"/>
    <mergeCell ref="A5:A7"/>
    <mergeCell ref="B5:B7"/>
    <mergeCell ref="C5:G5"/>
    <mergeCell ref="C6:G6"/>
    <mergeCell ref="G7:G8"/>
    <mergeCell ref="A8:A10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2015-05-08T08:54:12Z</cp:lastPrinted>
  <dcterms:created xsi:type="dcterms:W3CDTF">2011-02-21T10:08:17Z</dcterms:created>
  <dcterms:modified xsi:type="dcterms:W3CDTF">2022-02-08T13:44:12Z</dcterms:modified>
</cp:coreProperties>
</file>