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2\PIN\"/>
    </mc:Choice>
  </mc:AlternateContent>
  <xr:revisionPtr revIDLastSave="0" documentId="13_ncr:1_{24F68B5C-D22A-473F-AD53-5C00EBE74DE0}" xr6:coauthVersionLast="47" xr6:coauthVersionMax="47" xr10:uidLastSave="{00000000-0000-0000-0000-000000000000}"/>
  <bookViews>
    <workbookView xWindow="10920" yWindow="-75" windowWidth="18000" windowHeight="9270" activeTab="2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31" i="12"/>
  <c r="F31" i="12" s="1"/>
  <c r="C31" i="12"/>
  <c r="E31" i="14"/>
  <c r="F31" i="14" s="1"/>
  <c r="C31" i="14"/>
  <c r="D31" i="13"/>
  <c r="G31" i="12" l="1"/>
  <c r="G31" i="14"/>
  <c r="G31" i="13"/>
  <c r="D31" i="14"/>
  <c r="D31" i="12"/>
</calcChain>
</file>

<file path=xl/sharedStrings.xml><?xml version="1.0" encoding="utf-8"?>
<sst xmlns="http://schemas.openxmlformats.org/spreadsheetml/2006/main" count="260" uniqueCount="136">
  <si>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</si>
  <si>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</si>
  <si>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</si>
  <si>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</si>
  <si>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</si>
  <si>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</si>
  <si>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</si>
  <si>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</si>
  <si>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</si>
  <si>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</si>
  <si>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</si>
  <si>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</si>
  <si>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</si>
  <si>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</si>
  <si>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</si>
  <si>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</si>
  <si>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</si>
  <si>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</si>
  <si>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</si>
  <si>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</si>
  <si>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</si>
  <si>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</si>
  <si>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</si>
  <si>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</si>
  <si>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</si>
  <si>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</si>
  <si>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</si>
  <si>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</si>
  <si>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</si>
  <si>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</si>
  <si>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</si>
  <si>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</si>
  <si>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</si>
  <si>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</si>
  <si>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</si>
  <si>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</si>
  <si>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</si>
  <si>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</si>
  <si>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</si>
  <si>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</si>
  <si>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</si>
  <si>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</si>
  <si>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</si>
  <si>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</si>
  <si>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</si>
  <si>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</si>
  <si>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</si>
  <si>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</si>
  <si>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</si>
  <si>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</si>
  <si>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</si>
  <si>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</si>
  <si>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</si>
  <si>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</si>
  <si>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</si>
  <si>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</si>
  <si>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</si>
  <si>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</si>
  <si>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</si>
  <si>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</si>
  <si>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</si>
  <si>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</si>
  <si>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</si>
  <si>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</si>
  <si>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</si>
  <si>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</si>
  <si>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</si>
  <si>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</si>
  <si>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</si>
  <si>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</si>
  <si>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</si>
  <si>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</si>
  <si>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</si>
  <si>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</si>
  <si>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</si>
  <si>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</si>
  <si>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</si>
  <si>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</si>
  <si>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</si>
  <si>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</si>
  <si>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</si>
  <si>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</si>
  <si>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</si>
  <si>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</si>
  <si>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</si>
  <si>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</si>
  <si>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</si>
  <si>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</si>
  <si>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</si>
  <si>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</si>
  <si>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</si>
  <si>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</si>
  <si>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</si>
  <si>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</si>
  <si>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</si>
  <si>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</si>
  <si>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</si>
  <si>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</si>
  <si>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</si>
  <si>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D-TEC</t>
  </si>
  <si>
    <t>LAMBERET</t>
  </si>
  <si>
    <t>SPAWLINE</t>
  </si>
  <si>
    <t>REDOS</t>
  </si>
  <si>
    <t>FRACHT</t>
  </si>
  <si>
    <t>STIM</t>
  </si>
  <si>
    <t>LOVOL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</si>
  <si>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</si>
  <si>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</si>
  <si>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</si>
  <si>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</si>
  <si>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</si>
  <si>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</si>
  <si>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</si>
  <si>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</si>
  <si>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</si>
  <si>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</si>
  <si>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</si>
  <si>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</si>
  <si>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</si>
  <si>
    <t>CIMC</t>
  </si>
  <si>
    <t>KNAPEN</t>
  </si>
  <si>
    <t>2022
Lis</t>
  </si>
  <si>
    <t>2021
Lis</t>
  </si>
  <si>
    <t>2022
Sty - Lis</t>
  </si>
  <si>
    <t>2021
Sty - Lis</t>
  </si>
  <si>
    <t>TA-NO</t>
  </si>
  <si>
    <r>
      <t xml:space="preserve">OGÓŁEM / </t>
    </r>
    <r>
      <rPr>
        <b/>
        <sz val="10"/>
        <color theme="0" tint="-0.34998626667073579"/>
        <rFont val="Tahoma"/>
        <family val="2"/>
        <charset val="238"/>
      </rPr>
      <t>TOTAL</t>
    </r>
  </si>
  <si>
    <r>
      <t xml:space="preserve">Pozostałe / </t>
    </r>
    <r>
      <rPr>
        <sz val="10"/>
        <color theme="1" tint="0.34998626667073579"/>
        <rFont val="Tahoma"/>
        <family val="2"/>
        <charset val="238"/>
      </rPr>
      <t>Others</t>
    </r>
  </si>
  <si>
    <r>
      <t xml:space="preserve">OGÓŁEM / </t>
    </r>
    <r>
      <rPr>
        <b/>
        <sz val="10"/>
        <color theme="0" tint="-0.249977111117893"/>
        <rFont val="Tahoma"/>
        <family val="2"/>
        <charset val="238"/>
      </rPr>
      <t>TOTAL</t>
    </r>
  </si>
  <si>
    <t>2022
Gru</t>
  </si>
  <si>
    <t>2021
Gru</t>
  </si>
  <si>
    <t>2022
Sty - Gru</t>
  </si>
  <si>
    <t>2021
Sty - Gru</t>
  </si>
  <si>
    <t>Rok narastająco Styczeń - Gudzień</t>
  </si>
  <si>
    <t>YTD January - December</t>
  </si>
  <si>
    <t>TEMA-TEMARED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</si>
</sst>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i/>
      <sz val="10"/>
      <color theme="0"/>
      <name val="Tahoma"/>
      <family val="2"/>
      <charset val="238"/>
    </font>
    <font>
      <i/>
      <sz val="10"/>
      <color theme="0"/>
      <name val="Tahoma"/>
      <family val="2"/>
      <charset val="238"/>
    </font>
    <font>
      <i/>
      <sz val="10"/>
      <color theme="0" tint="-0.249977111117893"/>
      <name val="Tahoma"/>
      <family val="2"/>
      <charset val="238"/>
    </font>
    <font>
      <b/>
      <i/>
      <sz val="10"/>
      <color theme="0" tint="-0.34998626667073579"/>
      <name val="Tahoma"/>
      <family val="2"/>
      <charset val="238"/>
    </font>
    <font>
      <b/>
      <sz val="10"/>
      <color theme="0" tint="-0.34998626667073579"/>
      <name val="Tahoma"/>
      <family val="2"/>
      <charset val="238"/>
    </font>
    <font>
      <b/>
      <i/>
      <sz val="10"/>
      <color theme="0" tint="-0.499984740745262"/>
      <name val="Tahoma"/>
      <family val="2"/>
      <charset val="238"/>
    </font>
    <font>
      <sz val="10"/>
      <color theme="1" tint="0.34998626667073579"/>
      <name val="Tahoma"/>
      <family val="2"/>
      <charset val="238"/>
    </font>
    <font>
      <b/>
      <sz val="10"/>
      <color theme="0" tint="-0.249977111117893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 applyAlignment="1">
      <alignment horizontal="right"/>
    </xf>
    <xf numFmtId="0" fontId="13" fillId="0" borderId="0" xfId="0" applyFont="1"/>
    <xf numFmtId="0" fontId="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4" fillId="0" borderId="0" xfId="0" applyFont="1" applyAlignment="1">
      <alignment horizontal="left" vertical="top" indent="1"/>
    </xf>
    <xf numFmtId="0" fontId="2" fillId="0" borderId="0" xfId="5"/>
    <xf numFmtId="0" fontId="16" fillId="0" borderId="0" xfId="5" applyFont="1"/>
    <xf numFmtId="0" fontId="17" fillId="0" borderId="0" xfId="0" applyFont="1"/>
    <xf numFmtId="166" fontId="0" fillId="0" borderId="0" xfId="0" applyNumberFormat="1"/>
    <xf numFmtId="0" fontId="18" fillId="0" borderId="0" xfId="5" applyFont="1" applyAlignment="1">
      <alignment vertical="center"/>
    </xf>
    <xf numFmtId="0" fontId="15" fillId="0" borderId="0" xfId="5" applyFont="1" applyAlignment="1">
      <alignment horizontal="center" vertical="center"/>
    </xf>
    <xf numFmtId="14" fontId="0" fillId="0" borderId="0" xfId="0" applyNumberFormat="1" applyAlignment="1">
      <alignment horizontal="right"/>
    </xf>
    <xf numFmtId="165" fontId="9" fillId="0" borderId="0" xfId="12" applyNumberFormat="1" applyFont="1"/>
    <xf numFmtId="0" fontId="14" fillId="0" borderId="0" xfId="0" applyFont="1" applyAlignment="1">
      <alignment horizontal="left" vertical="top" wrapText="1" indent="1"/>
    </xf>
    <xf numFmtId="167" fontId="0" fillId="0" borderId="0" xfId="0" applyNumberFormat="1"/>
    <xf numFmtId="0" fontId="4" fillId="2" borderId="0" xfId="5" applyFont="1" applyFill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Alignment="1">
      <alignment vertical="center"/>
    </xf>
    <xf numFmtId="0" fontId="14" fillId="0" borderId="0" xfId="0" applyFont="1" applyAlignment="1">
      <alignment horizontal="left" wrapText="1" indent="1"/>
    </xf>
    <xf numFmtId="0" fontId="19" fillId="3" borderId="1" xfId="0" applyFont="1" applyFill="1" applyBorder="1" applyAlignment="1">
      <alignment wrapText="1"/>
    </xf>
    <xf numFmtId="166" fontId="19" fillId="3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166" fontId="11" fillId="4" borderId="1" xfId="1" applyNumberFormat="1" applyFont="1" applyFill="1" applyBorder="1" applyAlignment="1">
      <alignment horizontal="center"/>
    </xf>
    <xf numFmtId="165" fontId="11" fillId="4" borderId="1" xfId="8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 indent="1"/>
    </xf>
    <xf numFmtId="166" fontId="11" fillId="0" borderId="1" xfId="1" applyNumberFormat="1" applyFont="1" applyBorder="1" applyAlignment="1">
      <alignment horizontal="center"/>
    </xf>
    <xf numFmtId="165" fontId="11" fillId="0" borderId="1" xfId="8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left" wrapText="1" indent="1"/>
    </xf>
    <xf numFmtId="166" fontId="11" fillId="5" borderId="1" xfId="1" applyNumberFormat="1" applyFont="1" applyFill="1" applyBorder="1" applyAlignment="1">
      <alignment horizontal="center"/>
    </xf>
    <xf numFmtId="165" fontId="11" fillId="5" borderId="1" xfId="8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wrapText="1"/>
    </xf>
    <xf numFmtId="166" fontId="20" fillId="3" borderId="1" xfId="1" applyNumberFormat="1" applyFont="1" applyFill="1" applyBorder="1" applyAlignment="1">
      <alignment horizontal="center"/>
    </xf>
    <xf numFmtId="165" fontId="20" fillId="3" borderId="1" xfId="8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 wrapText="1" indent="1"/>
    </xf>
    <xf numFmtId="166" fontId="11" fillId="0" borderId="2" xfId="1" applyNumberFormat="1" applyFont="1" applyBorder="1" applyAlignment="1">
      <alignment horizontal="center"/>
    </xf>
    <xf numFmtId="165" fontId="11" fillId="0" borderId="2" xfId="8" applyNumberFormat="1" applyFont="1" applyBorder="1" applyAlignment="1">
      <alignment horizontal="center"/>
    </xf>
    <xf numFmtId="0" fontId="11" fillId="0" borderId="3" xfId="0" applyFont="1" applyBorder="1" applyAlignment="1">
      <alignment horizontal="left" wrapText="1" inden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0" fontId="12" fillId="0" borderId="0" xfId="5" applyFont="1" applyAlignment="1">
      <alignment horizontal="right" vertical="center"/>
    </xf>
    <xf numFmtId="0" fontId="3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vertical="center"/>
    </xf>
    <xf numFmtId="10" fontId="3" fillId="0" borderId="1" xfId="9" applyNumberFormat="1" applyFont="1" applyBorder="1" applyAlignment="1">
      <alignment vertical="center"/>
    </xf>
    <xf numFmtId="165" fontId="3" fillId="0" borderId="1" xfId="9" applyNumberFormat="1" applyFont="1" applyBorder="1" applyAlignment="1">
      <alignment vertical="center"/>
    </xf>
    <xf numFmtId="0" fontId="3" fillId="5" borderId="1" xfId="5" applyFont="1" applyFill="1" applyBorder="1" applyAlignment="1">
      <alignment horizontal="center" vertical="center"/>
    </xf>
    <xf numFmtId="0" fontId="3" fillId="5" borderId="1" xfId="5" applyFont="1" applyFill="1" applyBorder="1" applyAlignment="1">
      <alignment vertical="center"/>
    </xf>
    <xf numFmtId="10" fontId="3" fillId="5" borderId="1" xfId="9" applyNumberFormat="1" applyFont="1" applyFill="1" applyBorder="1" applyAlignment="1">
      <alignment vertical="center"/>
    </xf>
    <xf numFmtId="165" fontId="3" fillId="5" borderId="1" xfId="9" applyNumberFormat="1" applyFont="1" applyFill="1" applyBorder="1" applyAlignment="1">
      <alignment vertical="center"/>
    </xf>
    <xf numFmtId="0" fontId="0" fillId="4" borderId="1" xfId="0" applyFill="1" applyBorder="1"/>
    <xf numFmtId="0" fontId="3" fillId="4" borderId="1" xfId="5" applyFont="1" applyFill="1" applyBorder="1" applyAlignment="1">
      <alignment vertical="center"/>
    </xf>
    <xf numFmtId="165" fontId="3" fillId="4" borderId="1" xfId="12" applyNumberFormat="1" applyFont="1" applyFill="1" applyBorder="1" applyAlignment="1">
      <alignment vertical="center"/>
    </xf>
    <xf numFmtId="165" fontId="3" fillId="4" borderId="1" xfId="9" applyNumberFormat="1" applyFont="1" applyFill="1" applyBorder="1" applyAlignment="1">
      <alignment vertical="center"/>
    </xf>
    <xf numFmtId="0" fontId="20" fillId="3" borderId="1" xfId="5" applyFont="1" applyFill="1" applyBorder="1"/>
    <xf numFmtId="0" fontId="19" fillId="3" borderId="1" xfId="5" applyFont="1" applyFill="1" applyBorder="1" applyAlignment="1">
      <alignment vertical="center"/>
    </xf>
    <xf numFmtId="9" fontId="19" fillId="3" borderId="1" xfId="9" applyFont="1" applyFill="1" applyBorder="1" applyAlignment="1">
      <alignment vertical="center"/>
    </xf>
    <xf numFmtId="165" fontId="19" fillId="3" borderId="1" xfId="5" applyNumberFormat="1" applyFont="1" applyFill="1" applyBorder="1" applyAlignment="1">
      <alignment vertical="center"/>
    </xf>
    <xf numFmtId="10" fontId="3" fillId="0" borderId="1" xfId="9" applyNumberFormat="1" applyFont="1" applyFill="1" applyBorder="1" applyAlignment="1">
      <alignment vertical="center"/>
    </xf>
    <xf numFmtId="165" fontId="3" fillId="0" borderId="1" xfId="9" applyNumberFormat="1" applyFont="1" applyFill="1" applyBorder="1" applyAlignment="1">
      <alignment vertical="center"/>
    </xf>
    <xf numFmtId="0" fontId="3" fillId="0" borderId="0" xfId="5" applyFont="1" applyAlignment="1">
      <alignment horizontal="right" vertical="center"/>
    </xf>
    <xf numFmtId="0" fontId="3" fillId="4" borderId="1" xfId="5" applyFont="1" applyFill="1" applyBorder="1"/>
    <xf numFmtId="0" fontId="20" fillId="3" borderId="2" xfId="5" applyFont="1" applyFill="1" applyBorder="1" applyAlignment="1">
      <alignment horizontal="center" vertical="center" wrapText="1"/>
    </xf>
    <xf numFmtId="0" fontId="20" fillId="3" borderId="2" xfId="5" applyFont="1" applyFill="1" applyBorder="1" applyAlignment="1">
      <alignment horizontal="center" wrapText="1"/>
    </xf>
    <xf numFmtId="0" fontId="23" fillId="3" borderId="3" xfId="5" applyFont="1" applyFill="1" applyBorder="1" applyAlignment="1">
      <alignment horizontal="center" vertical="center" wrapText="1"/>
    </xf>
    <xf numFmtId="0" fontId="23" fillId="3" borderId="3" xfId="5" applyFont="1" applyFill="1" applyBorder="1" applyAlignment="1">
      <alignment horizontal="center" vertical="top" wrapText="1"/>
    </xf>
    <xf numFmtId="0" fontId="11" fillId="4" borderId="1" xfId="5" applyFont="1" applyFill="1" applyBorder="1"/>
    <xf numFmtId="0" fontId="11" fillId="4" borderId="1" xfId="5" applyFont="1" applyFill="1" applyBorder="1" applyAlignment="1">
      <alignment vertical="center"/>
    </xf>
    <xf numFmtId="165" fontId="11" fillId="4" borderId="1" xfId="12" applyNumberFormat="1" applyFont="1" applyFill="1" applyBorder="1" applyAlignment="1">
      <alignment vertical="center"/>
    </xf>
    <xf numFmtId="165" fontId="11" fillId="4" borderId="1" xfId="9" applyNumberFormat="1" applyFont="1" applyFill="1" applyBorder="1" applyAlignment="1">
      <alignment vertical="center"/>
    </xf>
    <xf numFmtId="3" fontId="3" fillId="0" borderId="1" xfId="5" applyNumberFormat="1" applyFont="1" applyBorder="1" applyAlignment="1">
      <alignment vertical="center"/>
    </xf>
    <xf numFmtId="3" fontId="3" fillId="5" borderId="1" xfId="5" applyNumberFormat="1" applyFont="1" applyFill="1" applyBorder="1" applyAlignment="1">
      <alignment vertical="center"/>
    </xf>
    <xf numFmtId="3" fontId="3" fillId="4" borderId="1" xfId="5" applyNumberFormat="1" applyFont="1" applyFill="1" applyBorder="1" applyAlignment="1">
      <alignment vertical="center"/>
    </xf>
    <xf numFmtId="3" fontId="19" fillId="3" borderId="1" xfId="5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9" fillId="3" borderId="2" xfId="5" applyFont="1" applyFill="1" applyBorder="1" applyAlignment="1">
      <alignment horizontal="center" wrapText="1"/>
    </xf>
    <xf numFmtId="0" fontId="19" fillId="3" borderId="4" xfId="5" applyFont="1" applyFill="1" applyBorder="1" applyAlignment="1">
      <alignment horizontal="center" wrapText="1"/>
    </xf>
    <xf numFmtId="0" fontId="19" fillId="3" borderId="2" xfId="5" applyFont="1" applyFill="1" applyBorder="1" applyAlignment="1">
      <alignment horizontal="center" vertical="center"/>
    </xf>
    <xf numFmtId="0" fontId="26" fillId="3" borderId="3" xfId="5" applyFont="1" applyFill="1" applyBorder="1" applyAlignment="1">
      <alignment horizontal="center" vertical="center"/>
    </xf>
    <xf numFmtId="0" fontId="20" fillId="3" borderId="1" xfId="5" applyFont="1" applyFill="1" applyBorder="1" applyAlignment="1">
      <alignment horizontal="center" vertical="center" wrapText="1"/>
    </xf>
    <xf numFmtId="0" fontId="20" fillId="3" borderId="2" xfId="5" applyFont="1" applyFill="1" applyBorder="1" applyAlignment="1">
      <alignment horizontal="center" wrapText="1"/>
    </xf>
    <xf numFmtId="0" fontId="20" fillId="3" borderId="4" xfId="5" applyFont="1" applyFill="1" applyBorder="1" applyAlignment="1">
      <alignment horizontal="center" wrapText="1"/>
    </xf>
    <xf numFmtId="0" fontId="21" fillId="3" borderId="4" xfId="5" applyFont="1" applyFill="1" applyBorder="1" applyAlignment="1">
      <alignment horizontal="center" vertical="top"/>
    </xf>
    <xf numFmtId="0" fontId="21" fillId="3" borderId="3" xfId="5" applyFont="1" applyFill="1" applyBorder="1" applyAlignment="1">
      <alignment horizontal="center" vertical="top"/>
    </xf>
    <xf numFmtId="0" fontId="22" fillId="3" borderId="4" xfId="5" applyFont="1" applyFill="1" applyBorder="1" applyAlignment="1">
      <alignment horizontal="center" vertical="top" wrapText="1"/>
    </xf>
    <xf numFmtId="0" fontId="22" fillId="3" borderId="3" xfId="5" applyFont="1" applyFill="1" applyBorder="1" applyAlignment="1">
      <alignment horizontal="center" vertical="top" wrapText="1"/>
    </xf>
    <xf numFmtId="0" fontId="24" fillId="3" borderId="4" xfId="5" applyFont="1" applyFill="1" applyBorder="1" applyAlignment="1">
      <alignment horizontal="center" vertical="top"/>
    </xf>
    <xf numFmtId="0" fontId="24" fillId="3" borderId="3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129540</xdr:rowOff>
    </xdr:from>
    <xdr:to>
      <xdr:col>11</xdr:col>
      <xdr:colOff>228600</xdr:colOff>
      <xdr:row>83</xdr:row>
      <xdr:rowOff>83820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1C627E8-0A41-63F2-AC7F-2A9F0F1BA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71020"/>
          <a:ext cx="8808720" cy="3246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19050</xdr:rowOff>
    </xdr:from>
    <xdr:to>
      <xdr:col>10</xdr:col>
      <xdr:colOff>150419</xdr:colOff>
      <xdr:row>63</xdr:row>
      <xdr:rowOff>14923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7B4B512-C00A-9563-901A-1F0E6577C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24625"/>
          <a:ext cx="7913294" cy="5139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220980</xdr:colOff>
      <xdr:row>43</xdr:row>
      <xdr:rowOff>30480</xdr:rowOff>
    </xdr:from>
    <xdr:to>
      <xdr:col>24</xdr:col>
      <xdr:colOff>441960</xdr:colOff>
      <xdr:row>60</xdr:row>
      <xdr:rowOff>91440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261ED2E-B29C-F9CB-967F-AD20E2E6B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6260" y="7871460"/>
          <a:ext cx="8755380" cy="318516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69</xdr:row>
      <xdr:rowOff>0</xdr:rowOff>
    </xdr:from>
    <xdr:to>
      <xdr:col>24</xdr:col>
      <xdr:colOff>449580</xdr:colOff>
      <xdr:row>86</xdr:row>
      <xdr:rowOff>144780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204C0790-8293-172F-AC50-49AE8B7AE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3880" y="12611100"/>
          <a:ext cx="8755380" cy="3253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142875</xdr:rowOff>
    </xdr:from>
    <xdr:to>
      <xdr:col>10</xdr:col>
      <xdr:colOff>131369</xdr:colOff>
      <xdr:row>62</xdr:row>
      <xdr:rowOff>138748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8D8F8E-05CF-EA4B-BA28-BBA0E625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86525"/>
          <a:ext cx="7913294" cy="513937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10</xdr:col>
      <xdr:colOff>204527</xdr:colOff>
      <xdr:row>91</xdr:row>
      <xdr:rowOff>93418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03B96CB-A0C0-A513-82AB-68B1C43CC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868150"/>
          <a:ext cx="7986452" cy="5236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52</xdr:row>
      <xdr:rowOff>137160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C67F794-8417-D1D4-E953-EC4B20F0E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3246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121920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EF342F6-A79E-7F4D-AF52-ADA2D951D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13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259080</xdr:colOff>
      <xdr:row>52</xdr:row>
      <xdr:rowOff>68580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E6B06EB-37ED-7021-E7D9-FD0784971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97880"/>
          <a:ext cx="879348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opLeftCell="A8" zoomScale="90" zoomScaleNormal="90" workbookViewId="0">
      <selection activeCell="A20" sqref="A20:G30"/>
    </sheetView>
  </sheetViews>
  <sheetFormatPr defaultRowHeight="15" x14ac:dyDescent="0.25"/>
  <cols>
    <col min="1" max="1" width="28.140625" customWidth="1"/>
    <col min="2" max="4" width="11" customWidth="1"/>
    <col min="5" max="5" width="11.85546875" customWidth="1"/>
    <col min="6" max="6" width="11" customWidth="1"/>
    <col min="7" max="7" width="14.28515625" customWidth="1"/>
    <col min="8" max="8" width="10" bestFit="1" customWidth="1"/>
  </cols>
  <sheetData>
    <row r="1" spans="1:9" x14ac:dyDescent="0.25">
      <c r="A1" t="s">
        <v>85</v>
      </c>
      <c r="G1" s="12">
        <v>44935</v>
      </c>
    </row>
    <row r="2" spans="1:9" x14ac:dyDescent="0.25">
      <c r="G2" s="1" t="s">
        <v>73</v>
      </c>
    </row>
    <row r="3" spans="1:9" ht="26.1" customHeight="1" x14ac:dyDescent="0.25">
      <c r="A3" s="74" t="s">
        <v>84</v>
      </c>
      <c r="B3" s="74"/>
      <c r="C3" s="74"/>
      <c r="D3" s="74"/>
      <c r="E3" s="74"/>
      <c r="F3" s="74"/>
      <c r="G3" s="74"/>
    </row>
    <row r="4" spans="1:9" ht="26.1" customHeight="1" x14ac:dyDescent="0.25">
      <c r="A4" s="20"/>
      <c r="B4" s="21" t="s">
        <v>129</v>
      </c>
      <c r="C4" s="21" t="s">
        <v>130</v>
      </c>
      <c r="D4" s="22" t="s">
        <v>71</v>
      </c>
      <c r="E4" s="21" t="s">
        <v>131</v>
      </c>
      <c r="F4" s="21" t="s">
        <v>132</v>
      </c>
      <c r="G4" s="22" t="s">
        <v>71</v>
      </c>
    </row>
    <row r="5" spans="1:9" ht="26.1" customHeight="1" x14ac:dyDescent="0.25">
      <c r="A5" s="23" t="s">
        <v>83</v>
      </c>
      <c r="B5" s="24">
        <v>4197</v>
      </c>
      <c r="C5" s="24">
        <v>4879</v>
      </c>
      <c r="D5" s="25">
        <v>-0.1397827423652388</v>
      </c>
      <c r="E5" s="24">
        <v>67792</v>
      </c>
      <c r="F5" s="24">
        <v>77505</v>
      </c>
      <c r="G5" s="25">
        <v>-0.12532094703567509</v>
      </c>
      <c r="H5" s="15"/>
    </row>
    <row r="6" spans="1:9" ht="26.1" customHeight="1" x14ac:dyDescent="0.25">
      <c r="A6" s="26" t="s">
        <v>82</v>
      </c>
      <c r="B6" s="27">
        <v>956</v>
      </c>
      <c r="C6" s="27">
        <v>1167</v>
      </c>
      <c r="D6" s="28">
        <v>-0.18080548414738651</v>
      </c>
      <c r="E6" s="27">
        <v>12075</v>
      </c>
      <c r="F6" s="27">
        <v>13965</v>
      </c>
      <c r="G6" s="28">
        <v>-0.13533834586466165</v>
      </c>
      <c r="H6" s="15"/>
    </row>
    <row r="7" spans="1:9" ht="26.1" customHeight="1" x14ac:dyDescent="0.25">
      <c r="A7" s="29" t="s">
        <v>81</v>
      </c>
      <c r="B7" s="30">
        <v>157</v>
      </c>
      <c r="C7" s="30">
        <v>154</v>
      </c>
      <c r="D7" s="31">
        <v>1.9480519480519431E-2</v>
      </c>
      <c r="E7" s="30">
        <v>2457</v>
      </c>
      <c r="F7" s="30">
        <v>2307</v>
      </c>
      <c r="G7" s="31">
        <v>6.5019505851755532E-2</v>
      </c>
      <c r="H7" s="15"/>
    </row>
    <row r="8" spans="1:9" ht="26.1" customHeight="1" x14ac:dyDescent="0.25">
      <c r="A8" s="26" t="s">
        <v>80</v>
      </c>
      <c r="B8" s="27">
        <v>2550</v>
      </c>
      <c r="C8" s="27">
        <v>2896</v>
      </c>
      <c r="D8" s="28">
        <v>-0.11947513812154698</v>
      </c>
      <c r="E8" s="27">
        <v>45177</v>
      </c>
      <c r="F8" s="27">
        <v>52587</v>
      </c>
      <c r="G8" s="28">
        <v>-0.14090935021963602</v>
      </c>
      <c r="H8" s="15"/>
    </row>
    <row r="9" spans="1:9" ht="26.1" customHeight="1" x14ac:dyDescent="0.25">
      <c r="A9" s="29" t="s">
        <v>79</v>
      </c>
      <c r="B9" s="30">
        <v>534</v>
      </c>
      <c r="C9" s="30">
        <v>662</v>
      </c>
      <c r="D9" s="31">
        <v>-0.19335347432024175</v>
      </c>
      <c r="E9" s="30">
        <v>8079</v>
      </c>
      <c r="F9" s="30">
        <v>8644</v>
      </c>
      <c r="G9" s="31">
        <v>-6.5363257751041237E-2</v>
      </c>
      <c r="H9" s="15"/>
    </row>
    <row r="10" spans="1:9" ht="26.1" customHeight="1" x14ac:dyDescent="0.25">
      <c r="A10" s="26" t="s">
        <v>78</v>
      </c>
      <c r="B10" s="27">
        <v>0</v>
      </c>
      <c r="C10" s="27">
        <v>0</v>
      </c>
      <c r="D10" s="28"/>
      <c r="E10" s="27">
        <v>4</v>
      </c>
      <c r="F10" s="27">
        <v>2</v>
      </c>
      <c r="G10" s="28">
        <v>1</v>
      </c>
      <c r="H10" s="15"/>
    </row>
    <row r="11" spans="1:9" ht="26.1" customHeight="1" x14ac:dyDescent="0.25">
      <c r="A11" s="23" t="s">
        <v>77</v>
      </c>
      <c r="B11" s="24">
        <v>1876</v>
      </c>
      <c r="C11" s="24">
        <v>2410</v>
      </c>
      <c r="D11" s="25">
        <v>-0.22157676348547717</v>
      </c>
      <c r="E11" s="24">
        <v>25407</v>
      </c>
      <c r="F11" s="24">
        <v>29304</v>
      </c>
      <c r="G11" s="25">
        <v>-0.13298525798525795</v>
      </c>
      <c r="H11" s="15"/>
      <c r="I11" s="15"/>
    </row>
    <row r="12" spans="1:9" ht="26.1" customHeight="1" x14ac:dyDescent="0.25">
      <c r="A12" s="35" t="s">
        <v>76</v>
      </c>
      <c r="B12" s="36">
        <v>1876</v>
      </c>
      <c r="C12" s="36">
        <v>2407</v>
      </c>
      <c r="D12" s="37">
        <v>-0.22060656418778557</v>
      </c>
      <c r="E12" s="36">
        <v>25394</v>
      </c>
      <c r="F12" s="36">
        <v>29289</v>
      </c>
      <c r="G12" s="37">
        <v>-0.13298507972276286</v>
      </c>
      <c r="H12" s="15"/>
      <c r="I12" s="15"/>
    </row>
    <row r="13" spans="1:9" ht="26.1" customHeight="1" x14ac:dyDescent="0.25">
      <c r="A13" s="38" t="s">
        <v>75</v>
      </c>
      <c r="B13" s="39">
        <v>0</v>
      </c>
      <c r="C13" s="39">
        <v>3</v>
      </c>
      <c r="D13" s="40">
        <v>-1</v>
      </c>
      <c r="E13" s="39">
        <v>13</v>
      </c>
      <c r="F13" s="39">
        <v>15</v>
      </c>
      <c r="G13" s="40">
        <v>-0.1333333333333333</v>
      </c>
      <c r="H13" s="15"/>
      <c r="I13" s="15"/>
    </row>
    <row r="14" spans="1:9" ht="26.1" customHeight="1" x14ac:dyDescent="0.25">
      <c r="A14" s="32" t="s">
        <v>74</v>
      </c>
      <c r="B14" s="33">
        <v>6073</v>
      </c>
      <c r="C14" s="33">
        <v>7289</v>
      </c>
      <c r="D14" s="34">
        <v>-0.16682672520235975</v>
      </c>
      <c r="E14" s="33">
        <v>93199</v>
      </c>
      <c r="F14" s="33">
        <v>106809</v>
      </c>
      <c r="G14" s="34">
        <v>-0.12742371897499272</v>
      </c>
      <c r="H14" s="15"/>
      <c r="I14" s="15"/>
    </row>
    <row r="15" spans="1:9" ht="14.25" customHeight="1" x14ac:dyDescent="0.25">
      <c r="A15" s="19" t="s">
        <v>11</v>
      </c>
    </row>
    <row r="16" spans="1:9" x14ac:dyDescent="0.25">
      <c r="A16" t="s">
        <v>52</v>
      </c>
    </row>
    <row r="17" spans="1:8" x14ac:dyDescent="0.25">
      <c r="A17" s="2" t="s">
        <v>53</v>
      </c>
    </row>
    <row r="18" spans="1:8" x14ac:dyDescent="0.25">
      <c r="A18" s="2"/>
    </row>
    <row r="19" spans="1:8" x14ac:dyDescent="0.25">
      <c r="G19" s="1" t="s">
        <v>73</v>
      </c>
    </row>
    <row r="20" spans="1:8" ht="26.1" customHeight="1" x14ac:dyDescent="0.25">
      <c r="A20" s="74" t="s">
        <v>72</v>
      </c>
      <c r="B20" s="74"/>
      <c r="C20" s="74"/>
      <c r="D20" s="74"/>
      <c r="E20" s="74"/>
      <c r="F20" s="74"/>
      <c r="G20" s="74"/>
    </row>
    <row r="21" spans="1:8" ht="26.1" customHeight="1" x14ac:dyDescent="0.25">
      <c r="A21" s="20"/>
      <c r="B21" s="21" t="s">
        <v>121</v>
      </c>
      <c r="C21" s="21" t="s">
        <v>122</v>
      </c>
      <c r="D21" s="22" t="s">
        <v>71</v>
      </c>
      <c r="E21" s="21" t="s">
        <v>123</v>
      </c>
      <c r="F21" s="21" t="s">
        <v>124</v>
      </c>
      <c r="G21" s="22" t="s">
        <v>71</v>
      </c>
    </row>
    <row r="22" spans="1:8" ht="26.1" customHeight="1" x14ac:dyDescent="0.25">
      <c r="A22" s="23" t="s">
        <v>91</v>
      </c>
      <c r="B22" s="24">
        <v>211</v>
      </c>
      <c r="C22" s="24">
        <v>256</v>
      </c>
      <c r="D22" s="25">
        <v>-0.17578125</v>
      </c>
      <c r="E22" s="24">
        <v>2839</v>
      </c>
      <c r="F22" s="24">
        <v>2771</v>
      </c>
      <c r="G22" s="25">
        <v>2.4539877300613577E-2</v>
      </c>
    </row>
    <row r="23" spans="1:8" ht="26.1" customHeight="1" x14ac:dyDescent="0.25">
      <c r="A23" s="35" t="s">
        <v>70</v>
      </c>
      <c r="B23" s="36">
        <v>205</v>
      </c>
      <c r="C23" s="36">
        <v>253</v>
      </c>
      <c r="D23" s="37">
        <v>-0.18972332015810278</v>
      </c>
      <c r="E23" s="36">
        <v>2809</v>
      </c>
      <c r="F23" s="36">
        <v>2740</v>
      </c>
      <c r="G23" s="37">
        <v>2.5182481751824914E-2</v>
      </c>
    </row>
    <row r="24" spans="1:8" ht="26.1" customHeight="1" x14ac:dyDescent="0.25">
      <c r="A24" s="38" t="s">
        <v>69</v>
      </c>
      <c r="B24" s="39">
        <v>6</v>
      </c>
      <c r="C24" s="39">
        <v>3</v>
      </c>
      <c r="D24" s="40">
        <v>1</v>
      </c>
      <c r="E24" s="39">
        <v>30</v>
      </c>
      <c r="F24" s="39">
        <v>31</v>
      </c>
      <c r="G24" s="40">
        <v>-3.2258064516129004E-2</v>
      </c>
    </row>
    <row r="25" spans="1:8" ht="26.1" customHeight="1" x14ac:dyDescent="0.25">
      <c r="A25" s="23" t="s">
        <v>92</v>
      </c>
      <c r="B25" s="24">
        <v>1875</v>
      </c>
      <c r="C25" s="24">
        <v>2408</v>
      </c>
      <c r="D25" s="25">
        <v>-0.22134551495016608</v>
      </c>
      <c r="E25" s="24">
        <v>25386</v>
      </c>
      <c r="F25" s="24">
        <v>29286</v>
      </c>
      <c r="G25" s="25">
        <v>-0.13316943249334157</v>
      </c>
    </row>
    <row r="26" spans="1:8" ht="26.1" customHeight="1" x14ac:dyDescent="0.25">
      <c r="A26" s="35" t="s">
        <v>68</v>
      </c>
      <c r="B26" s="36">
        <v>1875</v>
      </c>
      <c r="C26" s="36">
        <v>2405</v>
      </c>
      <c r="D26" s="37">
        <v>-0.22037422037422039</v>
      </c>
      <c r="E26" s="36">
        <v>25379</v>
      </c>
      <c r="F26" s="36">
        <v>29273</v>
      </c>
      <c r="G26" s="37">
        <v>-0.13302360537013636</v>
      </c>
    </row>
    <row r="27" spans="1:8" ht="26.1" customHeight="1" x14ac:dyDescent="0.25">
      <c r="A27" s="38" t="s">
        <v>67</v>
      </c>
      <c r="B27" s="39">
        <v>0</v>
      </c>
      <c r="C27" s="39">
        <v>3</v>
      </c>
      <c r="D27" s="40">
        <v>-1</v>
      </c>
      <c r="E27" s="39">
        <v>7</v>
      </c>
      <c r="F27" s="39">
        <v>13</v>
      </c>
      <c r="G27" s="40">
        <v>-0.46153846153846156</v>
      </c>
    </row>
    <row r="28" spans="1:8" ht="26.1" customHeight="1" x14ac:dyDescent="0.25">
      <c r="A28" s="32" t="s">
        <v>66</v>
      </c>
      <c r="B28" s="33">
        <v>2086</v>
      </c>
      <c r="C28" s="33">
        <v>2664</v>
      </c>
      <c r="D28" s="34">
        <v>-0.21696696696696693</v>
      </c>
      <c r="E28" s="33">
        <v>28225</v>
      </c>
      <c r="F28" s="33">
        <v>32057</v>
      </c>
      <c r="G28" s="34">
        <v>-0.11953707458589391</v>
      </c>
      <c r="H28" s="9"/>
    </row>
    <row r="29" spans="1:8" ht="10.5" customHeight="1" x14ac:dyDescent="0.25">
      <c r="A29" s="14" t="s">
        <v>11</v>
      </c>
    </row>
    <row r="30" spans="1:8" x14ac:dyDescent="0.25">
      <c r="A30" t="s">
        <v>54</v>
      </c>
    </row>
    <row r="31" spans="1:8" x14ac:dyDescent="0.25">
      <c r="A31" s="2" t="s">
        <v>53</v>
      </c>
    </row>
    <row r="34" spans="2:2" x14ac:dyDescent="0.25">
      <c r="B34" s="1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opLeftCell="A13" zoomScaleNormal="100" workbookViewId="0">
      <selection activeCell="A36" sqref="A36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26</v>
      </c>
      <c r="G1" s="12">
        <v>44935</v>
      </c>
    </row>
    <row r="2" spans="1:10" ht="14.45" customHeight="1" x14ac:dyDescent="0.25">
      <c r="A2" s="75" t="s">
        <v>25</v>
      </c>
      <c r="B2" s="75"/>
      <c r="C2" s="75"/>
      <c r="D2" s="75"/>
      <c r="E2" s="75"/>
      <c r="F2" s="75"/>
      <c r="G2" s="75"/>
      <c r="H2" s="3"/>
      <c r="I2" s="3"/>
      <c r="J2" s="3"/>
    </row>
    <row r="3" spans="1:10" ht="14.45" customHeight="1" x14ac:dyDescent="0.25">
      <c r="A3" s="76" t="s">
        <v>24</v>
      </c>
      <c r="B3" s="76"/>
      <c r="C3" s="76"/>
      <c r="D3" s="76"/>
      <c r="E3" s="76"/>
      <c r="F3" s="76"/>
      <c r="G3" s="76"/>
      <c r="H3" s="4"/>
      <c r="I3" s="4"/>
      <c r="J3" s="4"/>
    </row>
    <row r="4" spans="1:10" ht="14.45" customHeight="1" x14ac:dyDescent="0.25">
      <c r="A4" s="4"/>
      <c r="B4" s="4"/>
      <c r="C4" s="4"/>
      <c r="D4" s="4"/>
      <c r="E4" s="4"/>
      <c r="F4" s="4"/>
      <c r="G4" s="41" t="s">
        <v>10</v>
      </c>
      <c r="H4" s="4"/>
      <c r="I4" s="4"/>
      <c r="J4" s="4"/>
    </row>
    <row r="5" spans="1:10" ht="14.45" customHeight="1" x14ac:dyDescent="0.25">
      <c r="A5" s="77" t="s">
        <v>0</v>
      </c>
      <c r="B5" s="77" t="s">
        <v>1</v>
      </c>
      <c r="C5" s="79" t="s">
        <v>133</v>
      </c>
      <c r="D5" s="79"/>
      <c r="E5" s="79"/>
      <c r="F5" s="79"/>
      <c r="G5" s="79"/>
    </row>
    <row r="6" spans="1:10" ht="14.45" customHeight="1" x14ac:dyDescent="0.25">
      <c r="A6" s="78"/>
      <c r="B6" s="78"/>
      <c r="C6" s="80" t="s">
        <v>134</v>
      </c>
      <c r="D6" s="80"/>
      <c r="E6" s="80"/>
      <c r="F6" s="80"/>
      <c r="G6" s="80"/>
    </row>
    <row r="7" spans="1:10" ht="14.45" customHeight="1" x14ac:dyDescent="0.25">
      <c r="A7" s="78"/>
      <c r="B7" s="78"/>
      <c r="C7" s="81">
        <v>2022</v>
      </c>
      <c r="D7" s="81"/>
      <c r="E7" s="81">
        <v>2021</v>
      </c>
      <c r="F7" s="81"/>
      <c r="G7" s="82" t="s">
        <v>3</v>
      </c>
    </row>
    <row r="8" spans="1:10" ht="14.45" customHeight="1" x14ac:dyDescent="0.25">
      <c r="A8" s="84" t="s">
        <v>4</v>
      </c>
      <c r="B8" s="84" t="s">
        <v>5</v>
      </c>
      <c r="C8" s="81"/>
      <c r="D8" s="81"/>
      <c r="E8" s="81"/>
      <c r="F8" s="81"/>
      <c r="G8" s="83"/>
    </row>
    <row r="9" spans="1:10" ht="14.45" customHeight="1" x14ac:dyDescent="0.25">
      <c r="A9" s="84"/>
      <c r="B9" s="84"/>
      <c r="C9" s="62" t="s">
        <v>6</v>
      </c>
      <c r="D9" s="63" t="s">
        <v>2</v>
      </c>
      <c r="E9" s="62" t="s">
        <v>6</v>
      </c>
      <c r="F9" s="63" t="s">
        <v>2</v>
      </c>
      <c r="G9" s="86" t="s">
        <v>7</v>
      </c>
    </row>
    <row r="10" spans="1:10" ht="14.45" customHeight="1" x14ac:dyDescent="0.25">
      <c r="A10" s="85"/>
      <c r="B10" s="85"/>
      <c r="C10" s="64" t="s">
        <v>8</v>
      </c>
      <c r="D10" s="65" t="s">
        <v>9</v>
      </c>
      <c r="E10" s="64" t="s">
        <v>8</v>
      </c>
      <c r="F10" s="65" t="s">
        <v>9</v>
      </c>
      <c r="G10" s="87"/>
    </row>
    <row r="11" spans="1:10" ht="14.45" customHeight="1" x14ac:dyDescent="0.25">
      <c r="A11" s="42">
        <v>1</v>
      </c>
      <c r="B11" s="43" t="s">
        <v>12</v>
      </c>
      <c r="C11" s="43">
        <v>6284</v>
      </c>
      <c r="D11" s="44">
        <v>0.22263950398582816</v>
      </c>
      <c r="E11" s="43">
        <v>8365</v>
      </c>
      <c r="F11" s="44">
        <v>0.26094144804566866</v>
      </c>
      <c r="G11" s="45">
        <v>-0.24877465630603701</v>
      </c>
    </row>
    <row r="12" spans="1:10" ht="14.45" customHeight="1" x14ac:dyDescent="0.25">
      <c r="A12" s="46">
        <v>2</v>
      </c>
      <c r="B12" s="47" t="s">
        <v>14</v>
      </c>
      <c r="C12" s="47">
        <v>4418</v>
      </c>
      <c r="D12" s="48">
        <v>0.15652790079716564</v>
      </c>
      <c r="E12" s="47">
        <v>4080</v>
      </c>
      <c r="F12" s="48">
        <v>0.12727329444427113</v>
      </c>
      <c r="G12" s="49">
        <v>8.2843137254901889E-2</v>
      </c>
    </row>
    <row r="13" spans="1:10" ht="14.45" customHeight="1" x14ac:dyDescent="0.25">
      <c r="A13" s="42">
        <v>3</v>
      </c>
      <c r="B13" s="43" t="s">
        <v>13</v>
      </c>
      <c r="C13" s="43">
        <v>4131</v>
      </c>
      <c r="D13" s="44">
        <v>0.14635961027457928</v>
      </c>
      <c r="E13" s="43">
        <v>6111</v>
      </c>
      <c r="F13" s="44">
        <v>0.1906291917521914</v>
      </c>
      <c r="G13" s="45">
        <v>-0.32400589101620025</v>
      </c>
    </row>
    <row r="14" spans="1:10" ht="14.45" customHeight="1" x14ac:dyDescent="0.25">
      <c r="A14" s="46">
        <v>4</v>
      </c>
      <c r="B14" s="47" t="s">
        <v>15</v>
      </c>
      <c r="C14" s="47">
        <v>2633</v>
      </c>
      <c r="D14" s="48">
        <v>9.3286093888396815E-2</v>
      </c>
      <c r="E14" s="47">
        <v>2814</v>
      </c>
      <c r="F14" s="48">
        <v>8.7781139844651718E-2</v>
      </c>
      <c r="G14" s="49">
        <v>-6.4321250888415116E-2</v>
      </c>
    </row>
    <row r="15" spans="1:10" ht="14.45" customHeight="1" x14ac:dyDescent="0.25">
      <c r="A15" s="42">
        <v>5</v>
      </c>
      <c r="B15" s="43" t="s">
        <v>16</v>
      </c>
      <c r="C15" s="43">
        <v>1364</v>
      </c>
      <c r="D15" s="44">
        <v>4.8325952170062005E-2</v>
      </c>
      <c r="E15" s="43">
        <v>1179</v>
      </c>
      <c r="F15" s="44">
        <v>3.6778238762204825E-2</v>
      </c>
      <c r="G15" s="45">
        <v>0.15691263782866827</v>
      </c>
    </row>
    <row r="16" spans="1:10" ht="14.45" customHeight="1" x14ac:dyDescent="0.25">
      <c r="A16" s="46">
        <v>6</v>
      </c>
      <c r="B16" s="47" t="s">
        <v>18</v>
      </c>
      <c r="C16" s="47">
        <v>806</v>
      </c>
      <c r="D16" s="48">
        <v>2.8556244464127547E-2</v>
      </c>
      <c r="E16" s="47">
        <v>807</v>
      </c>
      <c r="F16" s="48">
        <v>2.5173908974638923E-2</v>
      </c>
      <c r="G16" s="49">
        <v>-1.2391573729864103E-3</v>
      </c>
    </row>
    <row r="17" spans="1:8" ht="14.45" customHeight="1" x14ac:dyDescent="0.25">
      <c r="A17" s="42">
        <v>7</v>
      </c>
      <c r="B17" s="43" t="s">
        <v>48</v>
      </c>
      <c r="C17" s="43">
        <v>763</v>
      </c>
      <c r="D17" s="44">
        <v>2.7032772364924712E-2</v>
      </c>
      <c r="E17" s="43">
        <v>725</v>
      </c>
      <c r="F17" s="44">
        <v>2.2615965311788378E-2</v>
      </c>
      <c r="G17" s="45">
        <v>5.2413793103448292E-2</v>
      </c>
    </row>
    <row r="18" spans="1:8" ht="14.45" customHeight="1" x14ac:dyDescent="0.25">
      <c r="A18" s="46">
        <v>8</v>
      </c>
      <c r="B18" s="47" t="s">
        <v>17</v>
      </c>
      <c r="C18" s="47">
        <v>646</v>
      </c>
      <c r="D18" s="48">
        <v>2.2887511071744908E-2</v>
      </c>
      <c r="E18" s="47">
        <v>685</v>
      </c>
      <c r="F18" s="48">
        <v>2.1368187915275914E-2</v>
      </c>
      <c r="G18" s="49">
        <v>-5.6934306569343063E-2</v>
      </c>
    </row>
    <row r="19" spans="1:8" ht="14.45" customHeight="1" x14ac:dyDescent="0.25">
      <c r="A19" s="42">
        <v>9</v>
      </c>
      <c r="B19" s="43" t="s">
        <v>49</v>
      </c>
      <c r="C19" s="43">
        <v>534</v>
      </c>
      <c r="D19" s="44">
        <v>1.891939769707706E-2</v>
      </c>
      <c r="E19" s="43">
        <v>480</v>
      </c>
      <c r="F19" s="44">
        <v>1.4973328758149546E-2</v>
      </c>
      <c r="G19" s="45">
        <v>0.11250000000000004</v>
      </c>
    </row>
    <row r="20" spans="1:8" ht="14.45" customHeight="1" x14ac:dyDescent="0.25">
      <c r="A20" s="46">
        <v>10</v>
      </c>
      <c r="B20" s="47" t="s">
        <v>88</v>
      </c>
      <c r="C20" s="47">
        <v>518</v>
      </c>
      <c r="D20" s="48">
        <v>1.8352524357838795E-2</v>
      </c>
      <c r="E20" s="47">
        <v>478</v>
      </c>
      <c r="F20" s="48">
        <v>1.4910939888323923E-2</v>
      </c>
      <c r="G20" s="49">
        <v>8.3682008368200833E-2</v>
      </c>
    </row>
    <row r="21" spans="1:8" ht="14.45" customHeight="1" x14ac:dyDescent="0.25">
      <c r="A21" s="42">
        <v>11</v>
      </c>
      <c r="B21" s="43" t="s">
        <v>19</v>
      </c>
      <c r="C21" s="43">
        <v>494</v>
      </c>
      <c r="D21" s="44">
        <v>1.7502214348981398E-2</v>
      </c>
      <c r="E21" s="43">
        <v>477</v>
      </c>
      <c r="F21" s="44">
        <v>1.4879745453411112E-2</v>
      </c>
      <c r="G21" s="45">
        <v>3.563941299790363E-2</v>
      </c>
    </row>
    <row r="22" spans="1:8" ht="14.45" customHeight="1" x14ac:dyDescent="0.25">
      <c r="A22" s="46">
        <v>12</v>
      </c>
      <c r="B22" s="47" t="s">
        <v>20</v>
      </c>
      <c r="C22" s="47">
        <v>428</v>
      </c>
      <c r="D22" s="48">
        <v>1.5163861824623561E-2</v>
      </c>
      <c r="E22" s="47">
        <v>387</v>
      </c>
      <c r="F22" s="48">
        <v>1.2072246311258071E-2</v>
      </c>
      <c r="G22" s="49">
        <v>0.10594315245478025</v>
      </c>
    </row>
    <row r="23" spans="1:8" ht="14.45" customHeight="1" x14ac:dyDescent="0.25">
      <c r="A23" s="42">
        <v>13</v>
      </c>
      <c r="B23" s="43" t="s">
        <v>23</v>
      </c>
      <c r="C23" s="43">
        <v>376</v>
      </c>
      <c r="D23" s="44">
        <v>1.3321523472099204E-2</v>
      </c>
      <c r="E23" s="43">
        <v>413</v>
      </c>
      <c r="F23" s="44">
        <v>1.2883301618991172E-2</v>
      </c>
      <c r="G23" s="45">
        <v>-8.9588377723970991E-2</v>
      </c>
    </row>
    <row r="24" spans="1:8" ht="14.45" customHeight="1" x14ac:dyDescent="0.25">
      <c r="A24" s="46">
        <v>14</v>
      </c>
      <c r="B24" s="47" t="s">
        <v>21</v>
      </c>
      <c r="C24" s="47">
        <v>305</v>
      </c>
      <c r="D24" s="48">
        <v>1.0806023029229407E-2</v>
      </c>
      <c r="E24" s="47">
        <v>338</v>
      </c>
      <c r="F24" s="48">
        <v>1.0543719000530305E-2</v>
      </c>
      <c r="G24" s="49">
        <v>-9.7633136094674611E-2</v>
      </c>
    </row>
    <row r="25" spans="1:8" ht="14.45" customHeight="1" x14ac:dyDescent="0.25">
      <c r="A25" s="42">
        <v>15</v>
      </c>
      <c r="B25" s="43" t="s">
        <v>22</v>
      </c>
      <c r="C25" s="43">
        <v>291</v>
      </c>
      <c r="D25" s="58">
        <v>1.0310008857395926E-2</v>
      </c>
      <c r="E25" s="43">
        <v>273</v>
      </c>
      <c r="F25" s="58">
        <v>8.5160807311975544E-3</v>
      </c>
      <c r="G25" s="59">
        <v>6.5934065934065922E-2</v>
      </c>
    </row>
    <row r="26" spans="1:8" ht="14.45" customHeight="1" x14ac:dyDescent="0.25">
      <c r="A26" s="46">
        <v>16</v>
      </c>
      <c r="B26" s="47" t="s">
        <v>102</v>
      </c>
      <c r="C26" s="47">
        <v>255</v>
      </c>
      <c r="D26" s="48">
        <v>9.0345438441098314E-3</v>
      </c>
      <c r="E26" s="47">
        <v>275</v>
      </c>
      <c r="F26" s="48">
        <v>8.5784696010231774E-3</v>
      </c>
      <c r="G26" s="49">
        <v>-7.2727272727272751E-2</v>
      </c>
    </row>
    <row r="27" spans="1:8" ht="14.45" customHeight="1" x14ac:dyDescent="0.25">
      <c r="A27" s="42">
        <v>17</v>
      </c>
      <c r="B27" s="43" t="s">
        <v>119</v>
      </c>
      <c r="C27" s="43">
        <v>242</v>
      </c>
      <c r="D27" s="58">
        <v>8.5739592559787425E-3</v>
      </c>
      <c r="E27" s="43">
        <v>303</v>
      </c>
      <c r="F27" s="58">
        <v>9.4519137785819014E-3</v>
      </c>
      <c r="G27" s="59">
        <v>-0.20132013201320131</v>
      </c>
    </row>
    <row r="28" spans="1:8" ht="14.45" customHeight="1" x14ac:dyDescent="0.25">
      <c r="A28" s="46">
        <v>18</v>
      </c>
      <c r="B28" s="47" t="s">
        <v>100</v>
      </c>
      <c r="C28" s="47">
        <v>238</v>
      </c>
      <c r="D28" s="48">
        <v>8.4322409211691762E-3</v>
      </c>
      <c r="E28" s="47">
        <v>111</v>
      </c>
      <c r="F28" s="48">
        <v>3.4625822753220825E-3</v>
      </c>
      <c r="G28" s="49">
        <v>1.144144144144144</v>
      </c>
    </row>
    <row r="29" spans="1:8" ht="14.45" customHeight="1" x14ac:dyDescent="0.25">
      <c r="A29" s="42">
        <v>19</v>
      </c>
      <c r="B29" s="43" t="s">
        <v>86</v>
      </c>
      <c r="C29" s="43">
        <v>233</v>
      </c>
      <c r="D29" s="58">
        <v>8.255093002657218E-3</v>
      </c>
      <c r="E29" s="43">
        <v>232</v>
      </c>
      <c r="F29" s="58">
        <v>7.2371088997722809E-3</v>
      </c>
      <c r="G29" s="59">
        <v>4.3103448275862988E-3</v>
      </c>
    </row>
    <row r="30" spans="1:8" ht="14.45" customHeight="1" x14ac:dyDescent="0.25">
      <c r="A30" s="46">
        <v>20</v>
      </c>
      <c r="B30" s="47" t="s">
        <v>89</v>
      </c>
      <c r="C30" s="47">
        <v>167</v>
      </c>
      <c r="D30" s="48">
        <v>5.9167404782993803E-3</v>
      </c>
      <c r="E30" s="47">
        <v>198</v>
      </c>
      <c r="F30" s="48">
        <v>6.1764981127366879E-3</v>
      </c>
      <c r="G30" s="49">
        <v>-0.15656565656565657</v>
      </c>
    </row>
    <row r="31" spans="1:8" ht="14.45" customHeight="1" x14ac:dyDescent="0.25">
      <c r="A31" s="50"/>
      <c r="B31" s="51" t="s">
        <v>127</v>
      </c>
      <c r="C31" s="51">
        <f>C32-SUM(C11:C30)</f>
        <v>3099</v>
      </c>
      <c r="D31" s="52">
        <f>C31/C32</f>
        <v>0.10979627989371125</v>
      </c>
      <c r="E31" s="51">
        <f>E32-SUM(E11:E30)</f>
        <v>3326</v>
      </c>
      <c r="F31" s="52">
        <f>E31/E32</f>
        <v>0.10375269052001122</v>
      </c>
      <c r="G31" s="53">
        <f>C31/E31-1</f>
        <v>-6.8250150330727566E-2</v>
      </c>
    </row>
    <row r="32" spans="1:8" ht="14.45" customHeight="1" x14ac:dyDescent="0.25">
      <c r="A32" s="54"/>
      <c r="B32" s="55" t="s">
        <v>126</v>
      </c>
      <c r="C32" s="55">
        <v>28225</v>
      </c>
      <c r="D32" s="56">
        <v>1</v>
      </c>
      <c r="E32" s="55">
        <v>32057</v>
      </c>
      <c r="F32" s="56">
        <v>0.99999999999999956</v>
      </c>
      <c r="G32" s="57">
        <v>-0.11953707458589391</v>
      </c>
      <c r="H32" s="6"/>
    </row>
    <row r="33" spans="1:8" ht="14.45" customHeight="1" x14ac:dyDescent="0.25">
      <c r="A33" s="5" t="s">
        <v>11</v>
      </c>
      <c r="B33" s="16"/>
      <c r="C33" s="16"/>
      <c r="D33" s="17"/>
      <c r="E33" s="16"/>
      <c r="F33" s="17"/>
      <c r="G33" s="18"/>
      <c r="H33" s="6"/>
    </row>
    <row r="34" spans="1:8" ht="11.25" customHeight="1" x14ac:dyDescent="0.25">
      <c r="A34" t="s">
        <v>54</v>
      </c>
      <c r="G34" t="s">
        <v>50</v>
      </c>
    </row>
    <row r="35" spans="1:8" x14ac:dyDescent="0.25">
      <c r="A35" s="2" t="s">
        <v>53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7" priority="23" operator="lessThan">
      <formula>0</formula>
    </cfRule>
  </conditionalFormatting>
  <conditionalFormatting sqref="G11:G15">
    <cfRule type="cellIs" dxfId="26" priority="4" operator="lessThan">
      <formula>0</formula>
    </cfRule>
  </conditionalFormatting>
  <conditionalFormatting sqref="G16:G30">
    <cfRule type="cellIs" dxfId="25" priority="3" operator="lessThan">
      <formula>0</formula>
    </cfRule>
  </conditionalFormatting>
  <conditionalFormatting sqref="C11:G30">
    <cfRule type="cellIs" dxfId="24" priority="2" operator="equal">
      <formula>0</formula>
    </cfRule>
  </conditionalFormatting>
  <conditionalFormatting sqref="G32:G33">
    <cfRule type="cellIs" dxfId="2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tabSelected="1" topLeftCell="A13" zoomScaleNormal="100" workbookViewId="0">
      <selection activeCell="L33" sqref="L33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26</v>
      </c>
      <c r="G1" s="12">
        <v>44935</v>
      </c>
    </row>
    <row r="2" spans="1:8" ht="14.45" customHeight="1" x14ac:dyDescent="0.25">
      <c r="A2" s="75" t="s">
        <v>27</v>
      </c>
      <c r="B2" s="75"/>
      <c r="C2" s="75"/>
      <c r="D2" s="75"/>
      <c r="E2" s="75"/>
      <c r="F2" s="75"/>
      <c r="G2" s="75"/>
      <c r="H2" s="3"/>
    </row>
    <row r="3" spans="1:8" ht="14.45" customHeight="1" x14ac:dyDescent="0.25">
      <c r="A3" s="76" t="s">
        <v>56</v>
      </c>
      <c r="B3" s="76"/>
      <c r="C3" s="76"/>
      <c r="D3" s="76"/>
      <c r="E3" s="76"/>
      <c r="F3" s="76"/>
      <c r="G3" s="76"/>
      <c r="H3" s="10"/>
    </row>
    <row r="4" spans="1:8" ht="14.45" customHeight="1" x14ac:dyDescent="0.25">
      <c r="A4" s="4"/>
      <c r="B4" s="4"/>
      <c r="C4" s="4"/>
      <c r="D4" s="4"/>
      <c r="E4" s="4"/>
      <c r="F4" s="4"/>
      <c r="G4" s="60" t="s">
        <v>55</v>
      </c>
      <c r="H4" s="4"/>
    </row>
    <row r="5" spans="1:8" ht="14.45" customHeight="1" x14ac:dyDescent="0.25">
      <c r="A5" s="77" t="s">
        <v>0</v>
      </c>
      <c r="B5" s="77" t="s">
        <v>1</v>
      </c>
      <c r="C5" s="79" t="s">
        <v>133</v>
      </c>
      <c r="D5" s="79"/>
      <c r="E5" s="79"/>
      <c r="F5" s="79"/>
      <c r="G5" s="79"/>
    </row>
    <row r="6" spans="1:8" ht="14.45" customHeight="1" x14ac:dyDescent="0.25">
      <c r="A6" s="78"/>
      <c r="B6" s="78"/>
      <c r="C6" s="80" t="s">
        <v>134</v>
      </c>
      <c r="D6" s="80"/>
      <c r="E6" s="80"/>
      <c r="F6" s="80"/>
      <c r="G6" s="80"/>
    </row>
    <row r="7" spans="1:8" ht="14.45" customHeight="1" x14ac:dyDescent="0.25">
      <c r="A7" s="78"/>
      <c r="B7" s="78"/>
      <c r="C7" s="81">
        <v>2022</v>
      </c>
      <c r="D7" s="81"/>
      <c r="E7" s="81">
        <v>2021</v>
      </c>
      <c r="F7" s="81"/>
      <c r="G7" s="82" t="s">
        <v>3</v>
      </c>
    </row>
    <row r="8" spans="1:8" ht="14.45" customHeight="1" x14ac:dyDescent="0.25">
      <c r="A8" s="88" t="s">
        <v>4</v>
      </c>
      <c r="B8" s="88" t="s">
        <v>5</v>
      </c>
      <c r="C8" s="81"/>
      <c r="D8" s="81"/>
      <c r="E8" s="81"/>
      <c r="F8" s="81"/>
      <c r="G8" s="83"/>
    </row>
    <row r="9" spans="1:8" ht="14.45" customHeight="1" x14ac:dyDescent="0.25">
      <c r="A9" s="88"/>
      <c r="B9" s="88"/>
      <c r="C9" s="62" t="s">
        <v>6</v>
      </c>
      <c r="D9" s="63" t="s">
        <v>2</v>
      </c>
      <c r="E9" s="62" t="s">
        <v>6</v>
      </c>
      <c r="F9" s="63" t="s">
        <v>2</v>
      </c>
      <c r="G9" s="86" t="s">
        <v>7</v>
      </c>
    </row>
    <row r="10" spans="1:8" ht="14.45" customHeight="1" x14ac:dyDescent="0.25">
      <c r="A10" s="89"/>
      <c r="B10" s="89"/>
      <c r="C10" s="64" t="s">
        <v>8</v>
      </c>
      <c r="D10" s="65" t="s">
        <v>9</v>
      </c>
      <c r="E10" s="64" t="s">
        <v>8</v>
      </c>
      <c r="F10" s="65" t="s">
        <v>9</v>
      </c>
      <c r="G10" s="87"/>
    </row>
    <row r="11" spans="1:8" ht="14.45" customHeight="1" x14ac:dyDescent="0.25">
      <c r="A11" s="42">
        <v>1</v>
      </c>
      <c r="B11" s="43" t="s">
        <v>12</v>
      </c>
      <c r="C11" s="43">
        <v>6278</v>
      </c>
      <c r="D11" s="45">
        <v>0.24730166233356968</v>
      </c>
      <c r="E11" s="43">
        <v>8356</v>
      </c>
      <c r="F11" s="44">
        <v>0.28532404561906716</v>
      </c>
      <c r="G11" s="45">
        <v>-0.24868358066060314</v>
      </c>
    </row>
    <row r="12" spans="1:8" ht="14.45" customHeight="1" x14ac:dyDescent="0.25">
      <c r="A12" s="46">
        <v>2</v>
      </c>
      <c r="B12" s="47" t="s">
        <v>13</v>
      </c>
      <c r="C12" s="47">
        <v>4119</v>
      </c>
      <c r="D12" s="49">
        <v>0.16225478610257621</v>
      </c>
      <c r="E12" s="47">
        <v>6075</v>
      </c>
      <c r="F12" s="48">
        <v>0.20743700061462814</v>
      </c>
      <c r="G12" s="49">
        <v>-0.32197530864197532</v>
      </c>
    </row>
    <row r="13" spans="1:8" ht="14.45" customHeight="1" x14ac:dyDescent="0.25">
      <c r="A13" s="42">
        <v>3</v>
      </c>
      <c r="B13" s="43" t="s">
        <v>14</v>
      </c>
      <c r="C13" s="43">
        <v>4082</v>
      </c>
      <c r="D13" s="45">
        <v>0.16079728984479635</v>
      </c>
      <c r="E13" s="43">
        <v>3755</v>
      </c>
      <c r="F13" s="44">
        <v>0.12821826128525576</v>
      </c>
      <c r="G13" s="45">
        <v>8.7083888149134481E-2</v>
      </c>
    </row>
    <row r="14" spans="1:8" ht="14.45" customHeight="1" x14ac:dyDescent="0.25">
      <c r="A14" s="46">
        <v>4</v>
      </c>
      <c r="B14" s="47" t="s">
        <v>15</v>
      </c>
      <c r="C14" s="47">
        <v>2619</v>
      </c>
      <c r="D14" s="49">
        <v>0.10316709997636493</v>
      </c>
      <c r="E14" s="47">
        <v>2781</v>
      </c>
      <c r="F14" s="48">
        <v>9.4960049170251998E-2</v>
      </c>
      <c r="G14" s="49">
        <v>-5.8252427184465994E-2</v>
      </c>
    </row>
    <row r="15" spans="1:8" ht="14.45" customHeight="1" x14ac:dyDescent="0.25">
      <c r="A15" s="42">
        <v>5</v>
      </c>
      <c r="B15" s="43" t="s">
        <v>16</v>
      </c>
      <c r="C15" s="43">
        <v>1354</v>
      </c>
      <c r="D15" s="45">
        <v>5.3336484676593396E-2</v>
      </c>
      <c r="E15" s="43">
        <v>1161</v>
      </c>
      <c r="F15" s="44">
        <v>3.9643515673017826E-2</v>
      </c>
      <c r="G15" s="45">
        <v>0.16623600344530587</v>
      </c>
    </row>
    <row r="16" spans="1:8" ht="14.45" customHeight="1" x14ac:dyDescent="0.25">
      <c r="A16" s="46">
        <v>6</v>
      </c>
      <c r="B16" s="47" t="s">
        <v>18</v>
      </c>
      <c r="C16" s="47">
        <v>785</v>
      </c>
      <c r="D16" s="49">
        <v>3.0922555739383913E-2</v>
      </c>
      <c r="E16" s="47">
        <v>796</v>
      </c>
      <c r="F16" s="48">
        <v>2.7180222631974321E-2</v>
      </c>
      <c r="G16" s="49">
        <v>-1.3819095477386911E-2</v>
      </c>
    </row>
    <row r="17" spans="1:7" ht="14.45" customHeight="1" x14ac:dyDescent="0.25">
      <c r="A17" s="42">
        <v>7</v>
      </c>
      <c r="B17" s="43" t="s">
        <v>17</v>
      </c>
      <c r="C17" s="43">
        <v>625</v>
      </c>
      <c r="D17" s="45">
        <v>2.4619869219254707E-2</v>
      </c>
      <c r="E17" s="43">
        <v>665</v>
      </c>
      <c r="F17" s="44">
        <v>2.2707095540531311E-2</v>
      </c>
      <c r="G17" s="45">
        <v>-6.0150375939849621E-2</v>
      </c>
    </row>
    <row r="18" spans="1:7" ht="14.45" customHeight="1" x14ac:dyDescent="0.25">
      <c r="A18" s="46">
        <v>8</v>
      </c>
      <c r="B18" s="47" t="s">
        <v>49</v>
      </c>
      <c r="C18" s="47">
        <v>534</v>
      </c>
      <c r="D18" s="49">
        <v>2.1035216260931223E-2</v>
      </c>
      <c r="E18" s="47">
        <v>479</v>
      </c>
      <c r="F18" s="48">
        <v>1.6355937990848869E-2</v>
      </c>
      <c r="G18" s="49">
        <v>0.1148225469728601</v>
      </c>
    </row>
    <row r="19" spans="1:7" ht="14.45" customHeight="1" x14ac:dyDescent="0.25">
      <c r="A19" s="42">
        <v>9</v>
      </c>
      <c r="B19" s="43" t="s">
        <v>19</v>
      </c>
      <c r="C19" s="43">
        <v>430</v>
      </c>
      <c r="D19" s="45">
        <v>1.6938470022847239E-2</v>
      </c>
      <c r="E19" s="43">
        <v>406</v>
      </c>
      <c r="F19" s="44">
        <v>1.3863279382640169E-2</v>
      </c>
      <c r="G19" s="45">
        <v>5.9113300492610765E-2</v>
      </c>
    </row>
    <row r="20" spans="1:7" ht="14.45" customHeight="1" x14ac:dyDescent="0.25">
      <c r="A20" s="46">
        <v>10</v>
      </c>
      <c r="B20" s="47" t="s">
        <v>20</v>
      </c>
      <c r="C20" s="47">
        <v>427</v>
      </c>
      <c r="D20" s="49">
        <v>1.6820294650594817E-2</v>
      </c>
      <c r="E20" s="47">
        <v>386</v>
      </c>
      <c r="F20" s="48">
        <v>1.3180359216007648E-2</v>
      </c>
      <c r="G20" s="49">
        <v>0.10621761658031081</v>
      </c>
    </row>
    <row r="21" spans="1:7" ht="14.45" customHeight="1" x14ac:dyDescent="0.25">
      <c r="A21" s="42">
        <v>11</v>
      </c>
      <c r="B21" s="43" t="s">
        <v>23</v>
      </c>
      <c r="C21" s="43">
        <v>343</v>
      </c>
      <c r="D21" s="45">
        <v>1.3511384227526983E-2</v>
      </c>
      <c r="E21" s="43">
        <v>382</v>
      </c>
      <c r="F21" s="44">
        <v>1.3043775182681145E-2</v>
      </c>
      <c r="G21" s="45">
        <v>-0.10209424083769636</v>
      </c>
    </row>
    <row r="22" spans="1:7" ht="14.45" customHeight="1" x14ac:dyDescent="0.25">
      <c r="A22" s="46">
        <v>12</v>
      </c>
      <c r="B22" s="47" t="s">
        <v>21</v>
      </c>
      <c r="C22" s="47">
        <v>304</v>
      </c>
      <c r="D22" s="49">
        <v>1.197510438824549E-2</v>
      </c>
      <c r="E22" s="47">
        <v>338</v>
      </c>
      <c r="F22" s="48">
        <v>1.1541350816089599E-2</v>
      </c>
      <c r="G22" s="49">
        <v>-0.10059171597633132</v>
      </c>
    </row>
    <row r="23" spans="1:7" ht="14.45" customHeight="1" x14ac:dyDescent="0.25">
      <c r="A23" s="42">
        <v>13</v>
      </c>
      <c r="B23" s="43" t="s">
        <v>22</v>
      </c>
      <c r="C23" s="43">
        <v>286</v>
      </c>
      <c r="D23" s="45">
        <v>1.1266052154730954E-2</v>
      </c>
      <c r="E23" s="43">
        <v>272</v>
      </c>
      <c r="F23" s="44">
        <v>9.2877142662022814E-3</v>
      </c>
      <c r="G23" s="45">
        <v>5.1470588235294157E-2</v>
      </c>
    </row>
    <row r="24" spans="1:7" ht="14.45" customHeight="1" x14ac:dyDescent="0.25">
      <c r="A24" s="46">
        <v>14</v>
      </c>
      <c r="B24" s="47" t="s">
        <v>119</v>
      </c>
      <c r="C24" s="47">
        <v>242</v>
      </c>
      <c r="D24" s="49">
        <v>9.532813361695423E-3</v>
      </c>
      <c r="E24" s="47">
        <v>303</v>
      </c>
      <c r="F24" s="48">
        <v>1.0346240524482688E-2</v>
      </c>
      <c r="G24" s="49">
        <v>-0.20132013201320131</v>
      </c>
    </row>
    <row r="25" spans="1:7" ht="14.45" customHeight="1" x14ac:dyDescent="0.25">
      <c r="A25" s="42">
        <v>15</v>
      </c>
      <c r="B25" s="43" t="s">
        <v>100</v>
      </c>
      <c r="C25" s="43">
        <v>238</v>
      </c>
      <c r="D25" s="45">
        <v>9.3752461986921932E-3</v>
      </c>
      <c r="E25" s="43">
        <v>111</v>
      </c>
      <c r="F25" s="44">
        <v>3.7902069248104899E-3</v>
      </c>
      <c r="G25" s="45">
        <v>1.144144144144144</v>
      </c>
    </row>
    <row r="26" spans="1:7" ht="14.45" customHeight="1" x14ac:dyDescent="0.25">
      <c r="A26" s="46">
        <v>16</v>
      </c>
      <c r="B26" s="47" t="s">
        <v>89</v>
      </c>
      <c r="C26" s="47">
        <v>167</v>
      </c>
      <c r="D26" s="49">
        <v>6.5784290553848575E-3</v>
      </c>
      <c r="E26" s="47">
        <v>197</v>
      </c>
      <c r="F26" s="48">
        <v>6.7267636413303284E-3</v>
      </c>
      <c r="G26" s="49">
        <v>-0.15228426395939088</v>
      </c>
    </row>
    <row r="27" spans="1:7" ht="14.45" customHeight="1" x14ac:dyDescent="0.25">
      <c r="A27" s="42">
        <v>17</v>
      </c>
      <c r="B27" s="43" t="s">
        <v>98</v>
      </c>
      <c r="C27" s="43">
        <v>163</v>
      </c>
      <c r="D27" s="45">
        <v>6.4208618923816277E-3</v>
      </c>
      <c r="E27" s="43">
        <v>236</v>
      </c>
      <c r="F27" s="44">
        <v>8.0584579662637441E-3</v>
      </c>
      <c r="G27" s="45">
        <v>-0.30932203389830504</v>
      </c>
    </row>
    <row r="28" spans="1:7" ht="14.45" customHeight="1" x14ac:dyDescent="0.25">
      <c r="A28" s="46">
        <v>18</v>
      </c>
      <c r="B28" s="47" t="s">
        <v>99</v>
      </c>
      <c r="C28" s="47">
        <v>153</v>
      </c>
      <c r="D28" s="49">
        <v>6.0269439848735524E-3</v>
      </c>
      <c r="E28" s="47">
        <v>105</v>
      </c>
      <c r="F28" s="48">
        <v>3.5853308748207335E-3</v>
      </c>
      <c r="G28" s="49">
        <v>0.45714285714285707</v>
      </c>
    </row>
    <row r="29" spans="1:7" ht="14.45" customHeight="1" x14ac:dyDescent="0.25">
      <c r="A29" s="42">
        <v>19</v>
      </c>
      <c r="B29" s="43" t="s">
        <v>93</v>
      </c>
      <c r="C29" s="43">
        <v>145</v>
      </c>
      <c r="D29" s="45">
        <v>5.7118096588670919E-3</v>
      </c>
      <c r="E29" s="43">
        <v>167</v>
      </c>
      <c r="F29" s="44">
        <v>5.7023833913815471E-3</v>
      </c>
      <c r="G29" s="45">
        <v>-0.13173652694610782</v>
      </c>
    </row>
    <row r="30" spans="1:7" ht="14.45" customHeight="1" x14ac:dyDescent="0.25">
      <c r="A30" s="46">
        <v>20</v>
      </c>
      <c r="B30" s="47" t="s">
        <v>120</v>
      </c>
      <c r="C30" s="47">
        <v>125</v>
      </c>
      <c r="D30" s="49">
        <v>4.9239738438509413E-3</v>
      </c>
      <c r="E30" s="47">
        <v>108</v>
      </c>
      <c r="F30" s="48">
        <v>3.6877688998156115E-3</v>
      </c>
      <c r="G30" s="49">
        <v>0.15740740740740744</v>
      </c>
    </row>
    <row r="31" spans="1:7" ht="14.45" customHeight="1" x14ac:dyDescent="0.25">
      <c r="A31" s="61"/>
      <c r="B31" s="51" t="s">
        <v>127</v>
      </c>
      <c r="C31" s="51">
        <f>C32-SUM(C11:C30)</f>
        <v>1967</v>
      </c>
      <c r="D31" s="52">
        <f>C31/C32</f>
        <v>7.748365240683841E-2</v>
      </c>
      <c r="E31" s="51">
        <f>E32-SUM(E11:E30)</f>
        <v>2207</v>
      </c>
      <c r="F31" s="52">
        <f>E31/E32</f>
        <v>7.5360240387898653E-2</v>
      </c>
      <c r="G31" s="53">
        <f>C31/E31-1</f>
        <v>-0.10874490258269143</v>
      </c>
    </row>
    <row r="32" spans="1:7" ht="14.45" customHeight="1" x14ac:dyDescent="0.25">
      <c r="A32" s="54"/>
      <c r="B32" s="55" t="s">
        <v>128</v>
      </c>
      <c r="C32" s="55">
        <v>25386</v>
      </c>
      <c r="D32" s="56">
        <v>1</v>
      </c>
      <c r="E32" s="55">
        <v>29286</v>
      </c>
      <c r="F32" s="56">
        <v>0.99999999999999967</v>
      </c>
      <c r="G32" s="57">
        <v>-0.13316943249334157</v>
      </c>
    </row>
    <row r="33" spans="1:1" ht="12.75" customHeight="1" x14ac:dyDescent="0.25">
      <c r="A33" s="5" t="s">
        <v>11</v>
      </c>
    </row>
    <row r="34" spans="1:1" x14ac:dyDescent="0.25">
      <c r="A34" t="s">
        <v>52</v>
      </c>
    </row>
    <row r="35" spans="1:1" x14ac:dyDescent="0.25">
      <c r="A35" s="2" t="s">
        <v>53</v>
      </c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2" priority="26" operator="lessThan">
      <formula>0</formula>
    </cfRule>
  </conditionalFormatting>
  <conditionalFormatting sqref="G11:G15">
    <cfRule type="cellIs" dxfId="21" priority="7" operator="lessThan">
      <formula>0</formula>
    </cfRule>
  </conditionalFormatting>
  <conditionalFormatting sqref="G16:G30">
    <cfRule type="cellIs" dxfId="20" priority="6" operator="lessThan">
      <formula>0</formula>
    </cfRule>
  </conditionalFormatting>
  <conditionalFormatting sqref="C11:G30">
    <cfRule type="cellIs" dxfId="19" priority="5" operator="equal">
      <formula>0</formula>
    </cfRule>
  </conditionalFormatting>
  <conditionalFormatting sqref="G32">
    <cfRule type="cellIs" dxfId="18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A2" sqref="A2:G34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26</v>
      </c>
      <c r="G1" s="12">
        <v>44935</v>
      </c>
    </row>
    <row r="2" spans="1:10" ht="14.45" customHeight="1" x14ac:dyDescent="0.25">
      <c r="A2" s="75" t="s">
        <v>28</v>
      </c>
      <c r="B2" s="75"/>
      <c r="C2" s="75"/>
      <c r="D2" s="75"/>
      <c r="E2" s="75"/>
      <c r="F2" s="75"/>
      <c r="G2" s="75"/>
      <c r="H2" s="3"/>
      <c r="I2" s="3"/>
      <c r="J2" s="3"/>
    </row>
    <row r="3" spans="1:10" ht="14.45" customHeight="1" x14ac:dyDescent="0.25">
      <c r="A3" s="76" t="s">
        <v>29</v>
      </c>
      <c r="B3" s="76"/>
      <c r="C3" s="76"/>
      <c r="D3" s="76"/>
      <c r="E3" s="76"/>
      <c r="F3" s="76"/>
      <c r="G3" s="76"/>
      <c r="H3" s="4"/>
      <c r="I3" s="4"/>
      <c r="J3" s="4"/>
    </row>
    <row r="4" spans="1:10" ht="14.45" customHeight="1" x14ac:dyDescent="0.25">
      <c r="A4" s="4"/>
      <c r="B4" s="4"/>
      <c r="C4" s="4"/>
      <c r="D4" s="4"/>
      <c r="E4" s="4"/>
      <c r="F4" s="4"/>
      <c r="G4" s="41" t="s">
        <v>10</v>
      </c>
      <c r="H4" s="4"/>
      <c r="I4" s="4"/>
      <c r="J4" s="4"/>
    </row>
    <row r="5" spans="1:10" ht="14.45" customHeight="1" x14ac:dyDescent="0.25">
      <c r="A5" s="77" t="s">
        <v>0</v>
      </c>
      <c r="B5" s="77" t="s">
        <v>1</v>
      </c>
      <c r="C5" s="79" t="s">
        <v>133</v>
      </c>
      <c r="D5" s="79"/>
      <c r="E5" s="79"/>
      <c r="F5" s="79"/>
      <c r="G5" s="79"/>
    </row>
    <row r="6" spans="1:10" ht="14.45" customHeight="1" x14ac:dyDescent="0.25">
      <c r="A6" s="78"/>
      <c r="B6" s="78"/>
      <c r="C6" s="80" t="s">
        <v>134</v>
      </c>
      <c r="D6" s="80"/>
      <c r="E6" s="80"/>
      <c r="F6" s="80"/>
      <c r="G6" s="80"/>
    </row>
    <row r="7" spans="1:10" ht="14.45" customHeight="1" x14ac:dyDescent="0.25">
      <c r="A7" s="78"/>
      <c r="B7" s="78"/>
      <c r="C7" s="81">
        <v>2022</v>
      </c>
      <c r="D7" s="81"/>
      <c r="E7" s="81">
        <v>2021</v>
      </c>
      <c r="F7" s="81"/>
      <c r="G7" s="82" t="s">
        <v>3</v>
      </c>
    </row>
    <row r="8" spans="1:10" ht="14.45" customHeight="1" x14ac:dyDescent="0.25">
      <c r="A8" s="88" t="s">
        <v>4</v>
      </c>
      <c r="B8" s="88" t="s">
        <v>5</v>
      </c>
      <c r="C8" s="81"/>
      <c r="D8" s="81"/>
      <c r="E8" s="81"/>
      <c r="F8" s="81"/>
      <c r="G8" s="83"/>
    </row>
    <row r="9" spans="1:10" ht="14.45" customHeight="1" x14ac:dyDescent="0.25">
      <c r="A9" s="88"/>
      <c r="B9" s="88"/>
      <c r="C9" s="62" t="s">
        <v>6</v>
      </c>
      <c r="D9" s="63" t="s">
        <v>2</v>
      </c>
      <c r="E9" s="62" t="s">
        <v>6</v>
      </c>
      <c r="F9" s="63" t="s">
        <v>2</v>
      </c>
      <c r="G9" s="86" t="s">
        <v>7</v>
      </c>
    </row>
    <row r="10" spans="1:10" ht="14.45" customHeight="1" x14ac:dyDescent="0.25">
      <c r="A10" s="89"/>
      <c r="B10" s="89"/>
      <c r="C10" s="64" t="s">
        <v>8</v>
      </c>
      <c r="D10" s="65" t="s">
        <v>9</v>
      </c>
      <c r="E10" s="64" t="s">
        <v>8</v>
      </c>
      <c r="F10" s="65" t="s">
        <v>9</v>
      </c>
      <c r="G10" s="87"/>
    </row>
    <row r="11" spans="1:10" ht="14.45" customHeight="1" x14ac:dyDescent="0.25">
      <c r="A11" s="42">
        <v>1</v>
      </c>
      <c r="B11" s="43" t="s">
        <v>30</v>
      </c>
      <c r="C11" s="43">
        <v>12091</v>
      </c>
      <c r="D11" s="44">
        <v>0.26763618655510546</v>
      </c>
      <c r="E11" s="43">
        <v>13974</v>
      </c>
      <c r="F11" s="44">
        <v>0.26573107421986425</v>
      </c>
      <c r="G11" s="45">
        <v>-0.13475025046514955</v>
      </c>
    </row>
    <row r="12" spans="1:10" ht="14.45" customHeight="1" x14ac:dyDescent="0.25">
      <c r="A12" s="46">
        <v>2</v>
      </c>
      <c r="B12" s="47" t="s">
        <v>135</v>
      </c>
      <c r="C12" s="47">
        <v>10887</v>
      </c>
      <c r="D12" s="48">
        <v>0.24098545720167341</v>
      </c>
      <c r="E12" s="47">
        <v>11363</v>
      </c>
      <c r="F12" s="48">
        <v>0.2160800197767509</v>
      </c>
      <c r="G12" s="49">
        <v>-4.1890345859368128E-2</v>
      </c>
    </row>
    <row r="13" spans="1:10" ht="14.45" customHeight="1" x14ac:dyDescent="0.25">
      <c r="A13" s="42">
        <v>3</v>
      </c>
      <c r="B13" s="43" t="s">
        <v>19</v>
      </c>
      <c r="C13" s="43">
        <v>3768</v>
      </c>
      <c r="D13" s="44">
        <v>8.3405272594461788E-2</v>
      </c>
      <c r="E13" s="43">
        <v>4965</v>
      </c>
      <c r="F13" s="44">
        <v>9.4414969479148833E-2</v>
      </c>
      <c r="G13" s="45">
        <v>-0.24108761329305139</v>
      </c>
    </row>
    <row r="14" spans="1:10" ht="14.45" customHeight="1" x14ac:dyDescent="0.25">
      <c r="A14" s="46">
        <v>4</v>
      </c>
      <c r="B14" s="47" t="s">
        <v>33</v>
      </c>
      <c r="C14" s="47">
        <v>3285</v>
      </c>
      <c r="D14" s="48">
        <v>7.2713991632910549E-2</v>
      </c>
      <c r="E14" s="47">
        <v>5244</v>
      </c>
      <c r="F14" s="48">
        <v>9.9720463232357809E-2</v>
      </c>
      <c r="G14" s="49">
        <v>-0.3735697940503433</v>
      </c>
    </row>
    <row r="15" spans="1:10" ht="14.45" customHeight="1" x14ac:dyDescent="0.25">
      <c r="A15" s="42">
        <v>5</v>
      </c>
      <c r="B15" s="43" t="s">
        <v>62</v>
      </c>
      <c r="C15" s="43">
        <v>1758</v>
      </c>
      <c r="D15" s="44">
        <v>3.8913606481174048E-2</v>
      </c>
      <c r="E15" s="43">
        <v>1962</v>
      </c>
      <c r="F15" s="44">
        <v>3.7309601232243708E-2</v>
      </c>
      <c r="G15" s="45">
        <v>-0.10397553516819569</v>
      </c>
    </row>
    <row r="16" spans="1:10" ht="14.45" customHeight="1" x14ac:dyDescent="0.25">
      <c r="A16" s="46">
        <v>6</v>
      </c>
      <c r="B16" s="47" t="s">
        <v>60</v>
      </c>
      <c r="C16" s="47">
        <v>1679</v>
      </c>
      <c r="D16" s="48">
        <v>3.716492905682095E-2</v>
      </c>
      <c r="E16" s="47">
        <v>1780</v>
      </c>
      <c r="F16" s="48">
        <v>3.3848669823340366E-2</v>
      </c>
      <c r="G16" s="49">
        <v>-5.6741573033707859E-2</v>
      </c>
    </row>
    <row r="17" spans="1:7" ht="14.45" customHeight="1" x14ac:dyDescent="0.25">
      <c r="A17" s="42">
        <v>7</v>
      </c>
      <c r="B17" s="43" t="s">
        <v>31</v>
      </c>
      <c r="C17" s="43">
        <v>1625</v>
      </c>
      <c r="D17" s="44">
        <v>3.5969630564225162E-2</v>
      </c>
      <c r="E17" s="43">
        <v>1816</v>
      </c>
      <c r="F17" s="44">
        <v>3.4533249662464106E-2</v>
      </c>
      <c r="G17" s="45">
        <v>-0.10517621145374445</v>
      </c>
    </row>
    <row r="18" spans="1:7" ht="14.45" customHeight="1" x14ac:dyDescent="0.25">
      <c r="A18" s="46">
        <v>8</v>
      </c>
      <c r="B18" s="47" t="s">
        <v>51</v>
      </c>
      <c r="C18" s="47">
        <v>890</v>
      </c>
      <c r="D18" s="48">
        <v>1.9700289970560239E-2</v>
      </c>
      <c r="E18" s="47">
        <v>1419</v>
      </c>
      <c r="F18" s="48">
        <v>2.6983855325460666E-2</v>
      </c>
      <c r="G18" s="49">
        <v>-0.37279774489076811</v>
      </c>
    </row>
    <row r="19" spans="1:7" ht="14.45" customHeight="1" x14ac:dyDescent="0.25">
      <c r="A19" s="42">
        <v>9</v>
      </c>
      <c r="B19" s="43" t="s">
        <v>32</v>
      </c>
      <c r="C19" s="43">
        <v>814</v>
      </c>
      <c r="D19" s="44">
        <v>1.8018018018018018E-2</v>
      </c>
      <c r="E19" s="43">
        <v>805</v>
      </c>
      <c r="F19" s="44">
        <v>1.5307965847072471E-2</v>
      </c>
      <c r="G19" s="45">
        <v>1.1180124223602483E-2</v>
      </c>
    </row>
    <row r="20" spans="1:7" ht="14.45" customHeight="1" x14ac:dyDescent="0.25">
      <c r="A20" s="46">
        <v>10</v>
      </c>
      <c r="B20" s="47" t="s">
        <v>57</v>
      </c>
      <c r="C20" s="47">
        <v>719</v>
      </c>
      <c r="D20" s="48">
        <v>1.591517807734024E-2</v>
      </c>
      <c r="E20" s="47">
        <v>741</v>
      </c>
      <c r="F20" s="48">
        <v>1.4090935021963603E-2</v>
      </c>
      <c r="G20" s="49">
        <v>-2.9689608636977005E-2</v>
      </c>
    </row>
    <row r="21" spans="1:7" ht="14.45" customHeight="1" x14ac:dyDescent="0.25">
      <c r="A21" s="42">
        <v>11</v>
      </c>
      <c r="B21" s="43" t="s">
        <v>103</v>
      </c>
      <c r="C21" s="43">
        <v>592</v>
      </c>
      <c r="D21" s="44">
        <v>1.3104013104013105E-2</v>
      </c>
      <c r="E21" s="43">
        <v>460</v>
      </c>
      <c r="F21" s="44">
        <v>8.7474090554699839E-3</v>
      </c>
      <c r="G21" s="45">
        <v>0.28695652173913033</v>
      </c>
    </row>
    <row r="22" spans="1:7" ht="14.45" customHeight="1" x14ac:dyDescent="0.25">
      <c r="A22" s="46">
        <v>12</v>
      </c>
      <c r="B22" s="47" t="s">
        <v>59</v>
      </c>
      <c r="C22" s="47">
        <v>450</v>
      </c>
      <c r="D22" s="48">
        <v>9.960820771631582E-3</v>
      </c>
      <c r="E22" s="47">
        <v>501</v>
      </c>
      <c r="F22" s="48">
        <v>9.527069427805351E-3</v>
      </c>
      <c r="G22" s="49">
        <v>-0.10179640718562877</v>
      </c>
    </row>
    <row r="23" spans="1:7" ht="14.45" customHeight="1" x14ac:dyDescent="0.25">
      <c r="A23" s="42">
        <v>13</v>
      </c>
      <c r="B23" s="43" t="s">
        <v>106</v>
      </c>
      <c r="C23" s="43">
        <v>432</v>
      </c>
      <c r="D23" s="44">
        <v>9.5623879407663193E-3</v>
      </c>
      <c r="E23" s="43">
        <v>451</v>
      </c>
      <c r="F23" s="44">
        <v>8.5762640956890488E-3</v>
      </c>
      <c r="G23" s="45">
        <v>-4.2128603104212847E-2</v>
      </c>
    </row>
    <row r="24" spans="1:7" ht="14.45" customHeight="1" x14ac:dyDescent="0.25">
      <c r="A24" s="46">
        <v>14</v>
      </c>
      <c r="B24" s="47" t="s">
        <v>87</v>
      </c>
      <c r="C24" s="47">
        <v>403</v>
      </c>
      <c r="D24" s="48">
        <v>8.92046837992784E-3</v>
      </c>
      <c r="E24" s="47">
        <v>510</v>
      </c>
      <c r="F24" s="48">
        <v>9.6982143875862861E-3</v>
      </c>
      <c r="G24" s="49">
        <v>-0.20980392156862748</v>
      </c>
    </row>
    <row r="25" spans="1:7" ht="14.45" customHeight="1" x14ac:dyDescent="0.25">
      <c r="A25" s="42">
        <v>15</v>
      </c>
      <c r="B25" s="43" t="s">
        <v>63</v>
      </c>
      <c r="C25" s="43">
        <v>397</v>
      </c>
      <c r="D25" s="44">
        <v>8.7876574363060858E-3</v>
      </c>
      <c r="E25" s="43">
        <v>485</v>
      </c>
      <c r="F25" s="44">
        <v>9.222811721528135E-3</v>
      </c>
      <c r="G25" s="45">
        <v>-0.18144329896907219</v>
      </c>
    </row>
    <row r="26" spans="1:7" ht="14.45" customHeight="1" x14ac:dyDescent="0.25">
      <c r="A26" s="46">
        <v>16</v>
      </c>
      <c r="B26" s="47" t="s">
        <v>101</v>
      </c>
      <c r="C26" s="47">
        <v>385</v>
      </c>
      <c r="D26" s="48">
        <v>8.5220355490625756E-3</v>
      </c>
      <c r="E26" s="47">
        <v>317</v>
      </c>
      <c r="F26" s="48">
        <v>6.0281058056173582E-3</v>
      </c>
      <c r="G26" s="49">
        <v>0.21451104100946372</v>
      </c>
    </row>
    <row r="27" spans="1:7" ht="14.45" customHeight="1" x14ac:dyDescent="0.25">
      <c r="A27" s="42">
        <v>17</v>
      </c>
      <c r="B27" s="43" t="s">
        <v>104</v>
      </c>
      <c r="C27" s="43">
        <v>384</v>
      </c>
      <c r="D27" s="44">
        <v>8.4999003917922838E-3</v>
      </c>
      <c r="E27" s="43">
        <v>467</v>
      </c>
      <c r="F27" s="44">
        <v>8.8805218019662648E-3</v>
      </c>
      <c r="G27" s="45">
        <v>-0.17773019271948609</v>
      </c>
    </row>
    <row r="28" spans="1:7" ht="14.45" customHeight="1" x14ac:dyDescent="0.25">
      <c r="A28" s="46">
        <v>18</v>
      </c>
      <c r="B28" s="47" t="s">
        <v>64</v>
      </c>
      <c r="C28" s="47">
        <v>371</v>
      </c>
      <c r="D28" s="48">
        <v>8.2121433472784819E-3</v>
      </c>
      <c r="E28" s="47">
        <v>339</v>
      </c>
      <c r="F28" s="48">
        <v>6.4464601517485306E-3</v>
      </c>
      <c r="G28" s="49">
        <v>9.4395280235988199E-2</v>
      </c>
    </row>
    <row r="29" spans="1:7" ht="14.45" customHeight="1" x14ac:dyDescent="0.25">
      <c r="A29" s="42">
        <v>19</v>
      </c>
      <c r="B29" s="43" t="s">
        <v>61</v>
      </c>
      <c r="C29" s="43">
        <v>358</v>
      </c>
      <c r="D29" s="44">
        <v>7.9243863027646817E-3</v>
      </c>
      <c r="E29" s="43">
        <v>576</v>
      </c>
      <c r="F29" s="44">
        <v>1.0953277425979804E-2</v>
      </c>
      <c r="G29" s="45">
        <v>-0.37847222222222221</v>
      </c>
    </row>
    <row r="30" spans="1:7" ht="14.45" customHeight="1" x14ac:dyDescent="0.25">
      <c r="A30" s="46">
        <v>20</v>
      </c>
      <c r="B30" s="47" t="s">
        <v>125</v>
      </c>
      <c r="C30" s="47">
        <v>275</v>
      </c>
      <c r="D30" s="48">
        <v>6.0871682493304118E-3</v>
      </c>
      <c r="E30" s="47">
        <v>89</v>
      </c>
      <c r="F30" s="48">
        <v>1.6924334911670184E-3</v>
      </c>
      <c r="G30" s="49">
        <v>2.0898876404494384</v>
      </c>
    </row>
    <row r="31" spans="1:7" ht="14.45" customHeight="1" x14ac:dyDescent="0.25">
      <c r="A31" s="61"/>
      <c r="B31" s="51" t="s">
        <v>127</v>
      </c>
      <c r="C31" s="51">
        <f>C32-SUM(C11:C30)</f>
        <v>3614</v>
      </c>
      <c r="D31" s="52">
        <f>C31/C32</f>
        <v>7.9996458374836751E-2</v>
      </c>
      <c r="E31" s="51">
        <f>E32-SUM(E11:E30)</f>
        <v>4323</v>
      </c>
      <c r="F31" s="52">
        <f>E31/E32</f>
        <v>8.2206629014775517E-2</v>
      </c>
      <c r="G31" s="53">
        <f>C31/E31-1</f>
        <v>-0.16400647698357618</v>
      </c>
    </row>
    <row r="32" spans="1:7" ht="14.45" customHeight="1" x14ac:dyDescent="0.25">
      <c r="A32" s="54"/>
      <c r="B32" s="55" t="s">
        <v>126</v>
      </c>
      <c r="C32" s="55">
        <v>45177</v>
      </c>
      <c r="D32" s="56">
        <v>1</v>
      </c>
      <c r="E32" s="55">
        <v>52587</v>
      </c>
      <c r="F32" s="56">
        <v>1.0000000000000022</v>
      </c>
      <c r="G32" s="57">
        <v>-0.14090935021963602</v>
      </c>
    </row>
    <row r="33" spans="1:1" ht="12" customHeight="1" x14ac:dyDescent="0.25">
      <c r="A33" s="5" t="s">
        <v>11</v>
      </c>
    </row>
    <row r="34" spans="1:1" x14ac:dyDescent="0.25">
      <c r="A34" t="s">
        <v>54</v>
      </c>
    </row>
    <row r="35" spans="1:1" x14ac:dyDescent="0.25">
      <c r="A35" s="2" t="s">
        <v>53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7" priority="17" operator="lessThan">
      <formula>0</formula>
    </cfRule>
  </conditionalFormatting>
  <conditionalFormatting sqref="G11:G15">
    <cfRule type="cellIs" dxfId="16" priority="4" operator="lessThan">
      <formula>0</formula>
    </cfRule>
  </conditionalFormatting>
  <conditionalFormatting sqref="G16:G30">
    <cfRule type="cellIs" dxfId="15" priority="3" operator="lessThan">
      <formula>0</formula>
    </cfRule>
  </conditionalFormatting>
  <conditionalFormatting sqref="C11:G30">
    <cfRule type="cellIs" dxfId="14" priority="2" operator="equal">
      <formula>0</formula>
    </cfRule>
  </conditionalFormatting>
  <conditionalFormatting sqref="G32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A2" sqref="A2:G29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26</v>
      </c>
      <c r="G1" s="12">
        <v>44935</v>
      </c>
    </row>
    <row r="2" spans="1:9" ht="14.45" customHeight="1" x14ac:dyDescent="0.25">
      <c r="A2" s="75" t="s">
        <v>34</v>
      </c>
      <c r="B2" s="75"/>
      <c r="C2" s="75"/>
      <c r="D2" s="75"/>
      <c r="E2" s="75"/>
      <c r="F2" s="75"/>
      <c r="G2" s="75"/>
      <c r="H2" s="3"/>
      <c r="I2" s="3"/>
    </row>
    <row r="3" spans="1:9" ht="14.45" customHeight="1" x14ac:dyDescent="0.25">
      <c r="A3" s="76" t="s">
        <v>35</v>
      </c>
      <c r="B3" s="76"/>
      <c r="C3" s="76"/>
      <c r="D3" s="76"/>
      <c r="E3" s="76"/>
      <c r="F3" s="76"/>
      <c r="G3" s="76"/>
      <c r="H3" s="4"/>
      <c r="I3" s="4"/>
    </row>
    <row r="4" spans="1:9" ht="14.45" customHeight="1" x14ac:dyDescent="0.25">
      <c r="A4" s="4"/>
      <c r="B4" s="4"/>
      <c r="C4" s="4"/>
      <c r="D4" s="4"/>
      <c r="E4" s="4"/>
      <c r="F4" s="4"/>
      <c r="G4" s="41" t="s">
        <v>10</v>
      </c>
      <c r="H4" s="4"/>
      <c r="I4" s="4"/>
    </row>
    <row r="5" spans="1:9" ht="14.45" customHeight="1" x14ac:dyDescent="0.25">
      <c r="A5" s="77" t="s">
        <v>0</v>
      </c>
      <c r="B5" s="77" t="s">
        <v>1</v>
      </c>
      <c r="C5" s="79" t="s">
        <v>133</v>
      </c>
      <c r="D5" s="79"/>
      <c r="E5" s="79"/>
      <c r="F5" s="79"/>
      <c r="G5" s="79"/>
    </row>
    <row r="6" spans="1:9" ht="14.45" customHeight="1" x14ac:dyDescent="0.25">
      <c r="A6" s="78"/>
      <c r="B6" s="78"/>
      <c r="C6" s="80" t="s">
        <v>134</v>
      </c>
      <c r="D6" s="80"/>
      <c r="E6" s="80"/>
      <c r="F6" s="80"/>
      <c r="G6" s="80"/>
    </row>
    <row r="7" spans="1:9" ht="14.45" customHeight="1" x14ac:dyDescent="0.25">
      <c r="A7" s="78"/>
      <c r="B7" s="78"/>
      <c r="C7" s="81">
        <v>2022</v>
      </c>
      <c r="D7" s="81"/>
      <c r="E7" s="81">
        <v>2021</v>
      </c>
      <c r="F7" s="81"/>
      <c r="G7" s="82" t="s">
        <v>3</v>
      </c>
    </row>
    <row r="8" spans="1:9" ht="14.25" customHeight="1" x14ac:dyDescent="0.25">
      <c r="A8" s="88" t="s">
        <v>4</v>
      </c>
      <c r="B8" s="88" t="s">
        <v>5</v>
      </c>
      <c r="C8" s="81"/>
      <c r="D8" s="81"/>
      <c r="E8" s="81"/>
      <c r="F8" s="81"/>
      <c r="G8" s="83"/>
    </row>
    <row r="9" spans="1:9" ht="14.45" customHeight="1" x14ac:dyDescent="0.25">
      <c r="A9" s="88"/>
      <c r="B9" s="88"/>
      <c r="C9" s="62" t="s">
        <v>6</v>
      </c>
      <c r="D9" s="63" t="s">
        <v>2</v>
      </c>
      <c r="E9" s="62" t="s">
        <v>6</v>
      </c>
      <c r="F9" s="63" t="s">
        <v>2</v>
      </c>
      <c r="G9" s="86" t="s">
        <v>7</v>
      </c>
    </row>
    <row r="10" spans="1:9" ht="14.45" customHeight="1" x14ac:dyDescent="0.25">
      <c r="A10" s="89"/>
      <c r="B10" s="89"/>
      <c r="C10" s="64" t="s">
        <v>8</v>
      </c>
      <c r="D10" s="65" t="s">
        <v>9</v>
      </c>
      <c r="E10" s="64" t="s">
        <v>8</v>
      </c>
      <c r="F10" s="65" t="s">
        <v>9</v>
      </c>
      <c r="G10" s="87"/>
    </row>
    <row r="11" spans="1:9" ht="14.45" customHeight="1" x14ac:dyDescent="0.25">
      <c r="A11" s="42">
        <v>1</v>
      </c>
      <c r="B11" s="43" t="s">
        <v>107</v>
      </c>
      <c r="C11" s="43">
        <v>2969</v>
      </c>
      <c r="D11" s="44">
        <v>0.36749597722490407</v>
      </c>
      <c r="E11" s="43">
        <v>3221</v>
      </c>
      <c r="F11" s="44">
        <v>0.37262841277186487</v>
      </c>
      <c r="G11" s="45">
        <v>-7.8236572493014633E-2</v>
      </c>
    </row>
    <row r="12" spans="1:9" ht="14.45" customHeight="1" x14ac:dyDescent="0.25">
      <c r="A12" s="46">
        <v>2</v>
      </c>
      <c r="B12" s="47" t="s">
        <v>108</v>
      </c>
      <c r="C12" s="47">
        <v>842</v>
      </c>
      <c r="D12" s="48">
        <v>0.10422081940834262</v>
      </c>
      <c r="E12" s="47">
        <v>1131</v>
      </c>
      <c r="F12" s="48">
        <v>0.13084220268394262</v>
      </c>
      <c r="G12" s="49">
        <v>-0.25552608311228997</v>
      </c>
    </row>
    <row r="13" spans="1:9" ht="14.45" customHeight="1" x14ac:dyDescent="0.25">
      <c r="A13" s="42">
        <v>3</v>
      </c>
      <c r="B13" s="43" t="s">
        <v>14</v>
      </c>
      <c r="C13" s="43">
        <v>745</v>
      </c>
      <c r="D13" s="44">
        <v>9.2214382968189137E-2</v>
      </c>
      <c r="E13" s="43">
        <v>761</v>
      </c>
      <c r="F13" s="44">
        <v>8.8037945395650158E-2</v>
      </c>
      <c r="G13" s="45">
        <v>-2.1024967148488782E-2</v>
      </c>
    </row>
    <row r="14" spans="1:9" ht="14.45" customHeight="1" x14ac:dyDescent="0.25">
      <c r="A14" s="46">
        <v>4</v>
      </c>
      <c r="B14" s="47" t="s">
        <v>109</v>
      </c>
      <c r="C14" s="47">
        <v>584</v>
      </c>
      <c r="D14" s="48">
        <v>7.228617403143954E-2</v>
      </c>
      <c r="E14" s="47">
        <v>749</v>
      </c>
      <c r="F14" s="48">
        <v>8.6649699213327158E-2</v>
      </c>
      <c r="G14" s="49">
        <v>-0.22029372496662214</v>
      </c>
    </row>
    <row r="15" spans="1:9" ht="14.45" customHeight="1" x14ac:dyDescent="0.25">
      <c r="A15" s="42">
        <v>5</v>
      </c>
      <c r="B15" s="43" t="s">
        <v>19</v>
      </c>
      <c r="C15" s="43">
        <v>350</v>
      </c>
      <c r="D15" s="44">
        <v>4.3322193340759999E-2</v>
      </c>
      <c r="E15" s="43">
        <v>443</v>
      </c>
      <c r="F15" s="44">
        <v>5.1249421564090701E-2</v>
      </c>
      <c r="G15" s="45">
        <v>-0.20993227990970653</v>
      </c>
    </row>
    <row r="16" spans="1:9" ht="14.45" customHeight="1" x14ac:dyDescent="0.25">
      <c r="A16" s="46">
        <v>6</v>
      </c>
      <c r="B16" s="47" t="s">
        <v>110</v>
      </c>
      <c r="C16" s="47">
        <v>314</v>
      </c>
      <c r="D16" s="48">
        <v>3.8866196311424683E-2</v>
      </c>
      <c r="E16" s="47">
        <v>278</v>
      </c>
      <c r="F16" s="48">
        <v>3.2161036557149469E-2</v>
      </c>
      <c r="G16" s="49">
        <v>0.12949640287769792</v>
      </c>
    </row>
    <row r="17" spans="1:8" ht="14.45" customHeight="1" x14ac:dyDescent="0.25">
      <c r="A17" s="42">
        <v>7</v>
      </c>
      <c r="B17" s="43" t="s">
        <v>112</v>
      </c>
      <c r="C17" s="43">
        <v>286</v>
      </c>
      <c r="D17" s="44">
        <v>3.540042084416388E-2</v>
      </c>
      <c r="E17" s="43">
        <v>188</v>
      </c>
      <c r="F17" s="44">
        <v>2.1749190189726979E-2</v>
      </c>
      <c r="G17" s="45">
        <v>0.52127659574468077</v>
      </c>
    </row>
    <row r="18" spans="1:8" ht="14.45" customHeight="1" x14ac:dyDescent="0.25">
      <c r="A18" s="46">
        <v>8</v>
      </c>
      <c r="B18" s="47" t="s">
        <v>111</v>
      </c>
      <c r="C18" s="47">
        <v>276</v>
      </c>
      <c r="D18" s="48">
        <v>3.416264389157074E-2</v>
      </c>
      <c r="E18" s="47">
        <v>319</v>
      </c>
      <c r="F18" s="48">
        <v>3.6904211013419716E-2</v>
      </c>
      <c r="G18" s="49">
        <v>-0.13479623824451414</v>
      </c>
    </row>
    <row r="19" spans="1:8" ht="14.45" customHeight="1" x14ac:dyDescent="0.25">
      <c r="A19" s="42">
        <v>9</v>
      </c>
      <c r="B19" s="43" t="s">
        <v>114</v>
      </c>
      <c r="C19" s="43">
        <v>199</v>
      </c>
      <c r="D19" s="44">
        <v>2.463176135660354E-2</v>
      </c>
      <c r="E19" s="43">
        <v>204</v>
      </c>
      <c r="F19" s="44">
        <v>2.3600185099490977E-2</v>
      </c>
      <c r="G19" s="45">
        <v>-2.4509803921568651E-2</v>
      </c>
    </row>
    <row r="20" spans="1:8" ht="14.45" customHeight="1" x14ac:dyDescent="0.25">
      <c r="A20" s="46">
        <v>10</v>
      </c>
      <c r="B20" s="47" t="s">
        <v>115</v>
      </c>
      <c r="C20" s="47">
        <v>197</v>
      </c>
      <c r="D20" s="48">
        <v>2.4384205966084913E-2</v>
      </c>
      <c r="E20" s="47">
        <v>129</v>
      </c>
      <c r="F20" s="48">
        <v>1.4923646459972234E-2</v>
      </c>
      <c r="G20" s="49">
        <v>0.52713178294573648</v>
      </c>
    </row>
    <row r="21" spans="1:8" ht="14.45" customHeight="1" x14ac:dyDescent="0.25">
      <c r="A21" s="42">
        <v>11</v>
      </c>
      <c r="B21" s="43" t="s">
        <v>113</v>
      </c>
      <c r="C21" s="43">
        <v>191</v>
      </c>
      <c r="D21" s="44">
        <v>2.3641539794529026E-2</v>
      </c>
      <c r="E21" s="43">
        <v>313</v>
      </c>
      <c r="F21" s="44">
        <v>3.6210087922258216E-2</v>
      </c>
      <c r="G21" s="45">
        <v>-0.38977635782747599</v>
      </c>
    </row>
    <row r="22" spans="1:8" ht="14.45" customHeight="1" x14ac:dyDescent="0.25">
      <c r="A22" s="46">
        <v>12</v>
      </c>
      <c r="B22" s="47" t="s">
        <v>117</v>
      </c>
      <c r="C22" s="47">
        <v>139</v>
      </c>
      <c r="D22" s="48">
        <v>1.7205099641044684E-2</v>
      </c>
      <c r="E22" s="47">
        <v>103</v>
      </c>
      <c r="F22" s="48">
        <v>1.1915779731605737E-2</v>
      </c>
      <c r="G22" s="49">
        <v>0.34951456310679618</v>
      </c>
    </row>
    <row r="23" spans="1:8" ht="14.45" customHeight="1" x14ac:dyDescent="0.25">
      <c r="A23" s="42">
        <v>13</v>
      </c>
      <c r="B23" s="43" t="s">
        <v>118</v>
      </c>
      <c r="C23" s="43">
        <v>137</v>
      </c>
      <c r="D23" s="44">
        <v>1.6957544250526056E-2</v>
      </c>
      <c r="E23" s="43">
        <v>86</v>
      </c>
      <c r="F23" s="44">
        <v>9.9490976399814902E-3</v>
      </c>
      <c r="G23" s="45">
        <v>0.59302325581395343</v>
      </c>
    </row>
    <row r="24" spans="1:8" ht="14.45" customHeight="1" x14ac:dyDescent="0.25">
      <c r="A24" s="46">
        <v>14</v>
      </c>
      <c r="B24" s="47" t="s">
        <v>23</v>
      </c>
      <c r="C24" s="47">
        <v>131</v>
      </c>
      <c r="D24" s="48">
        <v>1.6214878078970169E-2</v>
      </c>
      <c r="E24" s="47">
        <v>98</v>
      </c>
      <c r="F24" s="48">
        <v>1.1337343822304488E-2</v>
      </c>
      <c r="G24" s="49">
        <v>0.33673469387755106</v>
      </c>
    </row>
    <row r="25" spans="1:8" ht="14.45" customHeight="1" x14ac:dyDescent="0.25">
      <c r="A25" s="42">
        <v>15</v>
      </c>
      <c r="B25" s="43" t="s">
        <v>116</v>
      </c>
      <c r="C25" s="43">
        <v>108</v>
      </c>
      <c r="D25" s="44">
        <v>1.3367991088005942E-2</v>
      </c>
      <c r="E25" s="43">
        <v>105</v>
      </c>
      <c r="F25" s="44">
        <v>1.2147154095326239E-2</v>
      </c>
      <c r="G25" s="45">
        <v>2.857142857142847E-2</v>
      </c>
    </row>
    <row r="26" spans="1:8" ht="14.45" customHeight="1" x14ac:dyDescent="0.25">
      <c r="A26" s="66"/>
      <c r="B26" s="67" t="s">
        <v>127</v>
      </c>
      <c r="C26" s="67">
        <f>C27-SUM(C11:C25)</f>
        <v>611</v>
      </c>
      <c r="D26" s="68">
        <f>C26/C27</f>
        <v>7.5628171803441016E-2</v>
      </c>
      <c r="E26" s="67">
        <f>E27-SUM(E11:E25)</f>
        <v>516</v>
      </c>
      <c r="F26" s="68">
        <f>E26/E27</f>
        <v>5.9694585839888938E-2</v>
      </c>
      <c r="G26" s="69">
        <f>C26/E26-1</f>
        <v>0.18410852713178305</v>
      </c>
    </row>
    <row r="27" spans="1:8" x14ac:dyDescent="0.25">
      <c r="A27" s="54"/>
      <c r="B27" s="55" t="s">
        <v>126</v>
      </c>
      <c r="C27" s="55">
        <v>8079</v>
      </c>
      <c r="D27" s="56">
        <v>1</v>
      </c>
      <c r="E27" s="55">
        <v>8644</v>
      </c>
      <c r="F27" s="56">
        <v>1.0000000000000002</v>
      </c>
      <c r="G27" s="57">
        <v>-6.5363257751041237E-2</v>
      </c>
    </row>
    <row r="28" spans="1:8" x14ac:dyDescent="0.25">
      <c r="A28" s="5" t="s">
        <v>11</v>
      </c>
      <c r="H28" s="6"/>
    </row>
    <row r="29" spans="1:8" ht="13.5" customHeight="1" x14ac:dyDescent="0.25">
      <c r="A29" t="s">
        <v>54</v>
      </c>
    </row>
    <row r="30" spans="1:8" x14ac:dyDescent="0.25">
      <c r="A30" s="2" t="s">
        <v>53</v>
      </c>
    </row>
    <row r="49" spans="1:1" x14ac:dyDescent="0.25">
      <c r="A49" t="s">
        <v>26</v>
      </c>
    </row>
    <row r="50" spans="1:1" x14ac:dyDescent="0.25">
      <c r="A50" s="2" t="s">
        <v>53</v>
      </c>
    </row>
    <row r="51" spans="1:1" x14ac:dyDescent="0.25">
      <c r="A51" s="7"/>
    </row>
    <row r="52" spans="1:1" x14ac:dyDescent="0.25">
      <c r="A52" s="2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G26">
    <cfRule type="cellIs" dxfId="12" priority="42" operator="lessThan">
      <formula>0</formula>
    </cfRule>
  </conditionalFormatting>
  <conditionalFormatting sqref="G11:G15">
    <cfRule type="cellIs" dxfId="11" priority="10" operator="lessThan">
      <formula>0</formula>
    </cfRule>
  </conditionalFormatting>
  <conditionalFormatting sqref="G16:G25">
    <cfRule type="cellIs" dxfId="10" priority="9" operator="lessThan">
      <formula>0</formula>
    </cfRule>
  </conditionalFormatting>
  <conditionalFormatting sqref="C11:G25">
    <cfRule type="cellIs" dxfId="9" priority="8" operator="equal">
      <formula>0</formula>
    </cfRule>
  </conditionalFormatting>
  <conditionalFormatting sqref="G27">
    <cfRule type="cellIs" dxfId="8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A2" sqref="A2:G31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7" x14ac:dyDescent="0.25">
      <c r="A1" t="s">
        <v>26</v>
      </c>
      <c r="G1" s="12">
        <v>44935</v>
      </c>
    </row>
    <row r="2" spans="1:7" x14ac:dyDescent="0.25">
      <c r="A2" s="75" t="s">
        <v>36</v>
      </c>
      <c r="B2" s="75"/>
      <c r="C2" s="75"/>
      <c r="D2" s="75"/>
      <c r="E2" s="75"/>
      <c r="F2" s="75"/>
      <c r="G2" s="75"/>
    </row>
    <row r="3" spans="1:7" x14ac:dyDescent="0.25">
      <c r="A3" s="76" t="s">
        <v>37</v>
      </c>
      <c r="B3" s="76"/>
      <c r="C3" s="76"/>
      <c r="D3" s="76"/>
      <c r="E3" s="76"/>
      <c r="F3" s="76"/>
      <c r="G3" s="76"/>
    </row>
    <row r="4" spans="1:7" ht="15" customHeight="1" x14ac:dyDescent="0.25">
      <c r="A4" s="11"/>
      <c r="B4" s="11"/>
      <c r="C4" s="11"/>
      <c r="D4" s="11"/>
      <c r="E4" s="11"/>
      <c r="F4" s="11"/>
      <c r="G4" s="41" t="s">
        <v>10</v>
      </c>
    </row>
    <row r="5" spans="1:7" ht="14.45" customHeight="1" x14ac:dyDescent="0.25">
      <c r="A5" s="77" t="s">
        <v>0</v>
      </c>
      <c r="B5" s="77" t="s">
        <v>1</v>
      </c>
      <c r="C5" s="79" t="s">
        <v>133</v>
      </c>
      <c r="D5" s="79"/>
      <c r="E5" s="79"/>
      <c r="F5" s="79"/>
      <c r="G5" s="79"/>
    </row>
    <row r="6" spans="1:7" ht="15" customHeight="1" x14ac:dyDescent="0.25">
      <c r="A6" s="78"/>
      <c r="B6" s="78"/>
      <c r="C6" s="80" t="s">
        <v>134</v>
      </c>
      <c r="D6" s="80"/>
      <c r="E6" s="80"/>
      <c r="F6" s="80"/>
      <c r="G6" s="80"/>
    </row>
    <row r="7" spans="1:7" ht="15" customHeight="1" x14ac:dyDescent="0.25">
      <c r="A7" s="78"/>
      <c r="B7" s="78"/>
      <c r="C7" s="81">
        <v>2022</v>
      </c>
      <c r="D7" s="81"/>
      <c r="E7" s="81">
        <v>2021</v>
      </c>
      <c r="F7" s="81"/>
      <c r="G7" s="82" t="s">
        <v>3</v>
      </c>
    </row>
    <row r="8" spans="1:7" ht="15" customHeight="1" x14ac:dyDescent="0.25">
      <c r="A8" s="88" t="s">
        <v>4</v>
      </c>
      <c r="B8" s="88" t="s">
        <v>5</v>
      </c>
      <c r="C8" s="81"/>
      <c r="D8" s="81"/>
      <c r="E8" s="81"/>
      <c r="F8" s="81"/>
      <c r="G8" s="83"/>
    </row>
    <row r="9" spans="1:7" ht="15" customHeight="1" x14ac:dyDescent="0.25">
      <c r="A9" s="88"/>
      <c r="B9" s="88"/>
      <c r="C9" s="62" t="s">
        <v>6</v>
      </c>
      <c r="D9" s="63" t="s">
        <v>2</v>
      </c>
      <c r="E9" s="62" t="s">
        <v>6</v>
      </c>
      <c r="F9" s="63" t="s">
        <v>2</v>
      </c>
      <c r="G9" s="86" t="s">
        <v>7</v>
      </c>
    </row>
    <row r="10" spans="1:7" ht="15" customHeight="1" x14ac:dyDescent="0.25">
      <c r="A10" s="89"/>
      <c r="B10" s="89"/>
      <c r="C10" s="64" t="s">
        <v>8</v>
      </c>
      <c r="D10" s="65" t="s">
        <v>9</v>
      </c>
      <c r="E10" s="64" t="s">
        <v>8</v>
      </c>
      <c r="F10" s="65" t="s">
        <v>9</v>
      </c>
      <c r="G10" s="87"/>
    </row>
    <row r="11" spans="1:7" x14ac:dyDescent="0.25">
      <c r="A11" s="42">
        <v>1</v>
      </c>
      <c r="B11" s="43" t="s">
        <v>38</v>
      </c>
      <c r="C11" s="70">
        <v>1849</v>
      </c>
      <c r="D11" s="44">
        <v>0.15710765570566743</v>
      </c>
      <c r="E11" s="70">
        <v>2510</v>
      </c>
      <c r="F11" s="44">
        <v>0.17871128515485937</v>
      </c>
      <c r="G11" s="45">
        <v>-0.26334661354581679</v>
      </c>
    </row>
    <row r="12" spans="1:7" x14ac:dyDescent="0.25">
      <c r="A12" s="46">
        <v>2</v>
      </c>
      <c r="B12" s="47" t="s">
        <v>39</v>
      </c>
      <c r="C12" s="71">
        <v>1629</v>
      </c>
      <c r="D12" s="48">
        <v>0.13841447871526893</v>
      </c>
      <c r="E12" s="71">
        <v>1398</v>
      </c>
      <c r="F12" s="48">
        <v>9.9537201851192594E-2</v>
      </c>
      <c r="G12" s="49">
        <v>0.16523605150214582</v>
      </c>
    </row>
    <row r="13" spans="1:7" x14ac:dyDescent="0.25">
      <c r="A13" s="42">
        <v>3</v>
      </c>
      <c r="B13" s="43" t="s">
        <v>44</v>
      </c>
      <c r="C13" s="70">
        <v>1146</v>
      </c>
      <c r="D13" s="44">
        <v>9.7374458322712215E-2</v>
      </c>
      <c r="E13" s="70">
        <v>1670</v>
      </c>
      <c r="F13" s="44">
        <v>0.11890352438590246</v>
      </c>
      <c r="G13" s="45">
        <v>-0.31377245508982032</v>
      </c>
    </row>
    <row r="14" spans="1:7" x14ac:dyDescent="0.25">
      <c r="A14" s="46">
        <v>4</v>
      </c>
      <c r="B14" s="47" t="s">
        <v>42</v>
      </c>
      <c r="C14" s="71">
        <v>1079</v>
      </c>
      <c r="D14" s="48">
        <v>9.1681536239272665E-2</v>
      </c>
      <c r="E14" s="71">
        <v>1312</v>
      </c>
      <c r="F14" s="48">
        <v>9.3414026343894618E-2</v>
      </c>
      <c r="G14" s="49">
        <v>-0.17759146341463417</v>
      </c>
    </row>
    <row r="15" spans="1:7" x14ac:dyDescent="0.25">
      <c r="A15" s="42">
        <v>5</v>
      </c>
      <c r="B15" s="43" t="s">
        <v>41</v>
      </c>
      <c r="C15" s="70">
        <v>913</v>
      </c>
      <c r="D15" s="44">
        <v>7.7576684510153787E-2</v>
      </c>
      <c r="E15" s="70">
        <v>982</v>
      </c>
      <c r="F15" s="44">
        <v>6.9918120327518693E-2</v>
      </c>
      <c r="G15" s="45">
        <v>-7.0264765784114003E-2</v>
      </c>
    </row>
    <row r="16" spans="1:7" x14ac:dyDescent="0.25">
      <c r="A16" s="46">
        <v>6</v>
      </c>
      <c r="B16" s="47" t="s">
        <v>58</v>
      </c>
      <c r="C16" s="71">
        <v>886</v>
      </c>
      <c r="D16" s="48">
        <v>7.5282521879513981E-2</v>
      </c>
      <c r="E16" s="71">
        <v>770</v>
      </c>
      <c r="F16" s="48">
        <v>5.482378070487718E-2</v>
      </c>
      <c r="G16" s="49">
        <v>0.1506493506493507</v>
      </c>
    </row>
    <row r="17" spans="1:8" x14ac:dyDescent="0.25">
      <c r="A17" s="42">
        <v>7</v>
      </c>
      <c r="B17" s="43" t="s">
        <v>40</v>
      </c>
      <c r="C17" s="70">
        <v>827</v>
      </c>
      <c r="D17" s="44">
        <v>7.0269351686634382E-2</v>
      </c>
      <c r="E17" s="70">
        <v>956</v>
      </c>
      <c r="F17" s="44">
        <v>6.8066927732289076E-2</v>
      </c>
      <c r="G17" s="45">
        <v>-0.13493723849372385</v>
      </c>
    </row>
    <row r="18" spans="1:8" x14ac:dyDescent="0.25">
      <c r="A18" s="46">
        <v>8</v>
      </c>
      <c r="B18" s="47" t="s">
        <v>46</v>
      </c>
      <c r="C18" s="71">
        <v>555</v>
      </c>
      <c r="D18" s="48">
        <v>4.7157787407596227E-2</v>
      </c>
      <c r="E18" s="71">
        <v>507</v>
      </c>
      <c r="F18" s="48">
        <v>3.6098255606977575E-2</v>
      </c>
      <c r="G18" s="49">
        <v>9.4674556213017791E-2</v>
      </c>
    </row>
    <row r="19" spans="1:8" x14ac:dyDescent="0.25">
      <c r="A19" s="42">
        <v>9</v>
      </c>
      <c r="B19" s="43" t="s">
        <v>45</v>
      </c>
      <c r="C19" s="70">
        <v>484</v>
      </c>
      <c r="D19" s="44">
        <v>4.1124989378876708E-2</v>
      </c>
      <c r="E19" s="70">
        <v>555</v>
      </c>
      <c r="F19" s="44">
        <v>3.9515841936632254E-2</v>
      </c>
      <c r="G19" s="45">
        <v>-0.12792792792792795</v>
      </c>
    </row>
    <row r="20" spans="1:8" x14ac:dyDescent="0.25">
      <c r="A20" s="46">
        <v>10</v>
      </c>
      <c r="B20" s="47" t="s">
        <v>43</v>
      </c>
      <c r="C20" s="71">
        <v>471</v>
      </c>
      <c r="D20" s="48">
        <v>4.00203925567168E-2</v>
      </c>
      <c r="E20" s="71">
        <v>609</v>
      </c>
      <c r="F20" s="48">
        <v>4.3360626557493773E-2</v>
      </c>
      <c r="G20" s="49">
        <v>-0.22660098522167482</v>
      </c>
    </row>
    <row r="21" spans="1:8" x14ac:dyDescent="0.25">
      <c r="A21" s="42">
        <v>11</v>
      </c>
      <c r="B21" s="43" t="s">
        <v>94</v>
      </c>
      <c r="C21" s="70">
        <v>372</v>
      </c>
      <c r="D21" s="44">
        <v>3.1608462911037472E-2</v>
      </c>
      <c r="E21" s="70">
        <v>378</v>
      </c>
      <c r="F21" s="44">
        <v>2.6913492346030615E-2</v>
      </c>
      <c r="G21" s="45">
        <v>-1.5873015873015928E-2</v>
      </c>
    </row>
    <row r="22" spans="1:8" x14ac:dyDescent="0.25">
      <c r="A22" s="46">
        <v>12</v>
      </c>
      <c r="B22" s="47" t="s">
        <v>65</v>
      </c>
      <c r="C22" s="71">
        <v>316</v>
      </c>
      <c r="D22" s="48">
        <v>2.6850199677117853E-2</v>
      </c>
      <c r="E22" s="71">
        <v>364</v>
      </c>
      <c r="F22" s="48">
        <v>2.5916696333214667E-2</v>
      </c>
      <c r="G22" s="49">
        <v>-0.13186813186813184</v>
      </c>
    </row>
    <row r="23" spans="1:8" x14ac:dyDescent="0.25">
      <c r="A23" s="42">
        <v>13</v>
      </c>
      <c r="B23" s="43" t="s">
        <v>95</v>
      </c>
      <c r="C23" s="70">
        <v>286</v>
      </c>
      <c r="D23" s="44">
        <v>2.4301130087518056E-2</v>
      </c>
      <c r="E23" s="70">
        <v>326</v>
      </c>
      <c r="F23" s="44">
        <v>2.3211107155571377E-2</v>
      </c>
      <c r="G23" s="45">
        <v>-0.12269938650306744</v>
      </c>
    </row>
    <row r="24" spans="1:8" x14ac:dyDescent="0.25">
      <c r="A24" s="46">
        <v>14</v>
      </c>
      <c r="B24" s="47" t="s">
        <v>105</v>
      </c>
      <c r="C24" s="71">
        <v>173</v>
      </c>
      <c r="D24" s="48">
        <v>1.4699634633358823E-2</v>
      </c>
      <c r="E24" s="71">
        <v>497</v>
      </c>
      <c r="F24" s="48">
        <v>3.538625845496618E-2</v>
      </c>
      <c r="G24" s="49">
        <v>-0.65191146881287731</v>
      </c>
    </row>
    <row r="25" spans="1:8" x14ac:dyDescent="0.25">
      <c r="A25" s="42">
        <v>15</v>
      </c>
      <c r="B25" s="43" t="s">
        <v>90</v>
      </c>
      <c r="C25" s="70">
        <v>105</v>
      </c>
      <c r="D25" s="44">
        <v>8.9217435635992864E-3</v>
      </c>
      <c r="E25" s="70">
        <v>557</v>
      </c>
      <c r="F25" s="44">
        <v>3.9658241367034532E-2</v>
      </c>
      <c r="G25" s="45">
        <v>-0.81149012567324952</v>
      </c>
    </row>
    <row r="26" spans="1:8" hidden="1" x14ac:dyDescent="0.25">
      <c r="A26" s="42"/>
      <c r="B26" s="43"/>
      <c r="C26" s="70"/>
      <c r="D26" s="59"/>
      <c r="E26" s="70"/>
      <c r="F26" s="59"/>
      <c r="G26" s="59"/>
    </row>
    <row r="27" spans="1:8" x14ac:dyDescent="0.25">
      <c r="A27" s="61"/>
      <c r="B27" s="51" t="s">
        <v>127</v>
      </c>
      <c r="C27" s="72">
        <f>C28-SUM(C11:C25)</f>
        <v>678</v>
      </c>
      <c r="D27" s="52">
        <f>C27/C28</f>
        <v>5.7608972724955389E-2</v>
      </c>
      <c r="E27" s="72">
        <f>E28-SUM(E11:E25)</f>
        <v>654</v>
      </c>
      <c r="F27" s="52">
        <f>E27/E28</f>
        <v>4.6564613741545031E-2</v>
      </c>
      <c r="G27" s="53">
        <f>C27/E27-1</f>
        <v>3.669724770642202E-2</v>
      </c>
    </row>
    <row r="28" spans="1:8" x14ac:dyDescent="0.25">
      <c r="A28" s="54"/>
      <c r="B28" s="55" t="s">
        <v>126</v>
      </c>
      <c r="C28" s="73">
        <v>11769</v>
      </c>
      <c r="D28" s="56">
        <v>1</v>
      </c>
      <c r="E28" s="73">
        <v>14045</v>
      </c>
      <c r="F28" s="56">
        <v>1</v>
      </c>
      <c r="G28" s="57">
        <v>-0.16205055179779282</v>
      </c>
    </row>
    <row r="29" spans="1:8" x14ac:dyDescent="0.25">
      <c r="A29" s="6" t="s">
        <v>96</v>
      </c>
      <c r="H29" s="6"/>
    </row>
    <row r="30" spans="1:8" x14ac:dyDescent="0.25">
      <c r="A30" s="8" t="s">
        <v>47</v>
      </c>
    </row>
    <row r="31" spans="1:8" x14ac:dyDescent="0.25">
      <c r="A31" t="s">
        <v>54</v>
      </c>
    </row>
    <row r="32" spans="1:8" x14ac:dyDescent="0.25">
      <c r="A32" s="7" t="s">
        <v>97</v>
      </c>
    </row>
    <row r="33" spans="1:1" x14ac:dyDescent="0.25">
      <c r="A33" s="2" t="s">
        <v>53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G26:G27">
    <cfRule type="cellIs" dxfId="7" priority="12" operator="lessThan">
      <formula>0</formula>
    </cfRule>
  </conditionalFormatting>
  <conditionalFormatting sqref="C26:G26">
    <cfRule type="cellIs" dxfId="6" priority="11" operator="equal">
      <formula>0</formula>
    </cfRule>
  </conditionalFormatting>
  <conditionalFormatting sqref="G11:G15">
    <cfRule type="cellIs" dxfId="5" priority="6" operator="lessThan">
      <formula>0</formula>
    </cfRule>
  </conditionalFormatting>
  <conditionalFormatting sqref="G16:G25">
    <cfRule type="cellIs" dxfId="4" priority="5" operator="lessThan">
      <formula>0</formula>
    </cfRule>
  </conditionalFormatting>
  <conditionalFormatting sqref="D11:D25 F11:G25">
    <cfRule type="cellIs" dxfId="3" priority="4" operator="equal">
      <formula>0</formula>
    </cfRule>
  </conditionalFormatting>
  <conditionalFormatting sqref="C11:C25">
    <cfRule type="cellIs" dxfId="2" priority="3" operator="equal">
      <formula>0</formula>
    </cfRule>
  </conditionalFormatting>
  <conditionalFormatting sqref="E11:E25">
    <cfRule type="cellIs" dxfId="1" priority="2" operator="equal">
      <formula>0</formula>
    </cfRule>
  </conditionalFormatting>
  <conditionalFormatting sqref="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2015-05-08T08:54:12Z</cp:lastPrinted>
  <dcterms:created xsi:type="dcterms:W3CDTF">2011-02-21T10:08:17Z</dcterms:created>
  <dcterms:modified xsi:type="dcterms:W3CDTF">2023-01-09T12:25:29Z</dcterms:modified>
</cp:coreProperties>
</file>