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11\PiN\"/>
    </mc:Choice>
  </mc:AlternateContent>
  <xr:revisionPtr revIDLastSave="0" documentId="13_ncr:1_{19A7A827-1998-4800-9D4F-4718980123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<sst xmlns="http://schemas.openxmlformats.org/spreadsheetml/2006/main" count="261" uniqueCount="132">
  <si>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</si>
  <si>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</si>
  <si>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</si>
  <si>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</si>
  <si>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</si>
  <si>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</si>
  <si>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</si>
  <si>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</si>
  <si>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</si>
  <si>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</si>
  <si>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</si>
  <si>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</si>
  <si>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</si>
  <si>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</si>
  <si>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</si>
  <si>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</si>
  <si>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</si>
  <si>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</si>
  <si>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</si>
  <si>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</si>
  <si>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</si>
  <si>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</si>
  <si>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</si>
  <si>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</si>
  <si>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</si>
  <si>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</si>
  <si>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</si>
  <si>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</si>
  <si>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</si>
  <si>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</si>
  <si>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</si>
  <si>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</si>
  <si>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</si>
  <si>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</si>
  <si>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</si>
  <si>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</si>
  <si>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</si>
  <si>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</si>
  <si>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</si>
  <si>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</si>
  <si>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</si>
  <si>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</si>
  <si>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</si>
  <si>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</si>
  <si>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</si>
  <si>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</si>
  <si>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</si>
  <si>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</si>
  <si>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</si>
  <si>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</si>
  <si>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</si>
  <si>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</si>
  <si>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</si>
  <si>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</si>
  <si>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</si>
  <si>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</si>
  <si>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</si>
  <si>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</si>
  <si>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</si>
  <si>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</si>
  <si>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</si>
  <si>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</si>
  <si>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</si>
  <si>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</si>
  <si>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</si>
  <si>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</si>
  <si>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</si>
  <si>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</si>
  <si>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</si>
  <si>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</si>
  <si>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</si>
  <si>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</si>
  <si>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</si>
  <si>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</si>
  <si>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</si>
  <si>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</si>
  <si>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</si>
  <si>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</si>
  <si>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</si>
  <si>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</si>
  <si>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</si>
  <si>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</si>
  <si>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</si>
  <si>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</si>
  <si>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</si>
  <si>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</si>
  <si>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</si>
  <si>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</si>
  <si>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</si>
  <si>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</si>
  <si>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</si>
  <si>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</si>
  <si>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</si>
  <si>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</si>
  <si>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</si>
  <si>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</si>
  <si>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</si>
  <si>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</si>
  <si>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</si>
  <si>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</si>
  <si>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</si>
  <si>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</si>
  <si>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</si>
  <si>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</si>
  <si>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</si>
  <si>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</si>
  <si>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</si>
  <si>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</si>
  <si>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</si>
  <si>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</si>
  <si>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</si>
  <si>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</si>
  <si>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</si>
  <si>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</si>
  <si>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</si>
  <si>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</si>
  <si>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</si>
  <si>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</si>
  <si>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</si>
  <si>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</si>
  <si>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</si>
  <si>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</si>
  <si>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</si>
  <si>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CHEREAU</t>
  </si>
  <si>
    <t>BBC</t>
  </si>
  <si>
    <t>TEMARED</t>
  </si>
  <si>
    <t>2021
Lis</t>
  </si>
  <si>
    <t>2020
Lis</t>
  </si>
  <si>
    <t>2021
Sty - Lis</t>
  </si>
  <si>
    <t>2020
Sty - Lis</t>
  </si>
  <si>
    <t>Rok narastająco Styczeń - Listopad</t>
  </si>
  <si>
    <t>YTD January -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</si>
</sst>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0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656167</xdr:colOff>
      <xdr:row>13</xdr:row>
      <xdr:rowOff>21167</xdr:rowOff>
    </xdr:from>
    <xdr:to>
      <xdr:col>16</xdr:col>
      <xdr:colOff>391725</xdr:colOff>
      <xdr:row>27</xdr:row>
      <xdr:rowOff>325120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D3ACDF4-690A-4556-BCAA-C9378228F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64778" y="4035778"/>
          <a:ext cx="5288280" cy="41986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67</xdr:row>
      <xdr:rowOff>0</xdr:rowOff>
    </xdr:from>
    <xdr:to>
      <xdr:col>11</xdr:col>
      <xdr:colOff>247650</xdr:colOff>
      <xdr:row>84</xdr:row>
      <xdr:rowOff>85090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D66336-0EB4-45AD-AD29-C7521DAC0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557000"/>
          <a:ext cx="8991600" cy="32156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95250</xdr:colOff>
      <xdr:row>66</xdr:row>
      <xdr:rowOff>156210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E52B70B3-C9D2-48E4-961A-1445021885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229600" cy="5128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6350</xdr:colOff>
      <xdr:row>39</xdr:row>
      <xdr:rowOff>50800</xdr:rowOff>
    </xdr:from>
    <xdr:to>
      <xdr:col>22</xdr:col>
      <xdr:colOff>394970</xdr:colOff>
      <xdr:row>57</xdr:row>
      <xdr:rowOff>7620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4B6ED0A-3E8C-4FF7-9B5B-54C7C55273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83400" y="7207250"/>
          <a:ext cx="8923020" cy="3284220"/>
        </a:xfrm>
        <a:prstGeom prst="rect">
          <a:avLst/>
        </a:prstGeom>
      </xdr:spPr>
    </xdr:pic>
    <xdr:clientData/>
  </xdr:twoCellAnchor>
  <xdr:twoCellAnchor editAs="oneCell">
    <xdr:from>
      <xdr:col>7</xdr:col>
      <xdr:colOff>609600</xdr:colOff>
      <xdr:row>61</xdr:row>
      <xdr:rowOff>158750</xdr:rowOff>
    </xdr:from>
    <xdr:to>
      <xdr:col>22</xdr:col>
      <xdr:colOff>354330</xdr:colOff>
      <xdr:row>79</xdr:row>
      <xdr:rowOff>82550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5DE57F3C-AE28-4D5D-BC22-958A48555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58000" y="11379200"/>
          <a:ext cx="8907780" cy="32385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527050</xdr:colOff>
      <xdr:row>57</xdr:row>
      <xdr:rowOff>154203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8169B7D-7806-46B3-B25F-4D8EE1475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75450" cy="421820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0</xdr:rowOff>
    </xdr:from>
    <xdr:to>
      <xdr:col>7</xdr:col>
      <xdr:colOff>539750</xdr:colOff>
      <xdr:row>81</xdr:row>
      <xdr:rowOff>35117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F72467F2-861C-449D-81B4-F003A8EDF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68000"/>
          <a:ext cx="6788150" cy="42705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10</xdr:col>
      <xdr:colOff>605790</xdr:colOff>
      <xdr:row>53</xdr:row>
      <xdr:rowOff>60960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46E5B59-389E-408E-80A5-782EBC302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413500"/>
          <a:ext cx="8930640" cy="33756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81</xdr:row>
      <xdr:rowOff>0</xdr:rowOff>
    </xdr:from>
    <xdr:to>
      <xdr:col>11</xdr:col>
      <xdr:colOff>259080</xdr:colOff>
      <xdr:row>98</xdr:row>
      <xdr:rowOff>168910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092E0C9-9F2B-405D-9C35-0B245EEB44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4757400"/>
          <a:ext cx="8945880" cy="32994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0</xdr:rowOff>
    </xdr:from>
    <xdr:to>
      <xdr:col>11</xdr:col>
      <xdr:colOff>220980</xdr:colOff>
      <xdr:row>47</xdr:row>
      <xdr:rowOff>107950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B173946-2139-4041-8A90-8FACF9F05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511800"/>
          <a:ext cx="8907780" cy="32385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101</v>
      </c>
      <c r="G1" s="50">
        <v>44537</v>
      </c>
    </row>
    <row r="2" spans="1:9" x14ac:dyDescent="0.35">
      <c r="G2" s="1" t="s">
        <v>89</v>
      </c>
    </row>
    <row r="3" spans="1:9" ht="26.15" customHeight="1" x14ac:dyDescent="0.35">
      <c r="A3" s="105" t="s">
        <v>100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126</v>
      </c>
      <c r="C4" s="56" t="s">
        <v>127</v>
      </c>
      <c r="D4" s="55" t="s">
        <v>87</v>
      </c>
      <c r="E4" s="56" t="s">
        <v>128</v>
      </c>
      <c r="F4" s="56" t="s">
        <v>129</v>
      </c>
      <c r="G4" s="55" t="s">
        <v>87</v>
      </c>
    </row>
    <row r="5" spans="1:9" ht="26.15" customHeight="1" x14ac:dyDescent="0.35">
      <c r="A5" s="2" t="s">
        <v>99</v>
      </c>
      <c r="B5" s="57">
        <v>5181</v>
      </c>
      <c r="C5" s="57">
        <v>4385</v>
      </c>
      <c r="D5" s="58">
        <v>0.18152793614595208</v>
      </c>
      <c r="E5" s="57">
        <v>72626</v>
      </c>
      <c r="F5" s="57">
        <v>60448</v>
      </c>
      <c r="G5" s="58">
        <v>0.20146241397564846</v>
      </c>
      <c r="H5" s="102"/>
      <c r="I5" s="102"/>
    </row>
    <row r="6" spans="1:9" ht="26.15" customHeight="1" x14ac:dyDescent="0.35">
      <c r="A6" s="3" t="s">
        <v>98</v>
      </c>
      <c r="B6" s="59">
        <v>1103</v>
      </c>
      <c r="C6" s="59">
        <v>970</v>
      </c>
      <c r="D6" s="60">
        <v>0.13711340206185563</v>
      </c>
      <c r="E6" s="59">
        <v>12798</v>
      </c>
      <c r="F6" s="59">
        <v>9707</v>
      </c>
      <c r="G6" s="60">
        <v>0.31842999896981561</v>
      </c>
      <c r="H6" s="102"/>
      <c r="I6" s="102"/>
    </row>
    <row r="7" spans="1:9" ht="26.15" customHeight="1" x14ac:dyDescent="0.35">
      <c r="A7" s="19" t="s">
        <v>97</v>
      </c>
      <c r="B7" s="59">
        <v>166</v>
      </c>
      <c r="C7" s="59">
        <v>94</v>
      </c>
      <c r="D7" s="60">
        <v>0.76595744680851063</v>
      </c>
      <c r="E7" s="59">
        <v>2153</v>
      </c>
      <c r="F7" s="59">
        <v>1354</v>
      </c>
      <c r="G7" s="60">
        <v>0.59010339734121131</v>
      </c>
      <c r="H7" s="102"/>
      <c r="I7" s="102"/>
    </row>
    <row r="8" spans="1:9" ht="26.15" customHeight="1" x14ac:dyDescent="0.35">
      <c r="A8" s="19" t="s">
        <v>96</v>
      </c>
      <c r="B8" s="59">
        <v>3346</v>
      </c>
      <c r="C8" s="59">
        <v>2956</v>
      </c>
      <c r="D8" s="60">
        <v>0.13193504736129902</v>
      </c>
      <c r="E8" s="59">
        <v>49691</v>
      </c>
      <c r="F8" s="59">
        <v>43261</v>
      </c>
      <c r="G8" s="60">
        <v>0.1486327176902984</v>
      </c>
      <c r="H8" s="102"/>
      <c r="I8" s="102"/>
    </row>
    <row r="9" spans="1:9" ht="26.15" customHeight="1" x14ac:dyDescent="0.35">
      <c r="A9" s="19" t="s">
        <v>95</v>
      </c>
      <c r="B9" s="59">
        <v>566</v>
      </c>
      <c r="C9" s="59">
        <v>363</v>
      </c>
      <c r="D9" s="60">
        <v>0.55922865013774103</v>
      </c>
      <c r="E9" s="59">
        <v>7982</v>
      </c>
      <c r="F9" s="59">
        <v>6124</v>
      </c>
      <c r="G9" s="60">
        <v>0.30339647289353366</v>
      </c>
      <c r="H9" s="102"/>
      <c r="I9" s="102"/>
    </row>
    <row r="10" spans="1:9" ht="26.15" customHeight="1" x14ac:dyDescent="0.35">
      <c r="A10" s="19" t="s">
        <v>94</v>
      </c>
      <c r="B10" s="59">
        <v>0</v>
      </c>
      <c r="C10" s="59">
        <v>2</v>
      </c>
      <c r="D10" s="60">
        <v>-1</v>
      </c>
      <c r="E10" s="59">
        <v>2</v>
      </c>
      <c r="F10" s="59">
        <v>2</v>
      </c>
      <c r="G10" s="60">
        <v>0</v>
      </c>
      <c r="H10" s="102"/>
      <c r="I10" s="102"/>
    </row>
    <row r="11" spans="1:9" ht="26.15" customHeight="1" x14ac:dyDescent="0.35">
      <c r="A11" s="2" t="s">
        <v>93</v>
      </c>
      <c r="B11" s="57">
        <v>2462</v>
      </c>
      <c r="C11" s="57">
        <v>1776</v>
      </c>
      <c r="D11" s="58">
        <v>0.38626126126126126</v>
      </c>
      <c r="E11" s="57">
        <v>26894</v>
      </c>
      <c r="F11" s="57">
        <v>13233</v>
      </c>
      <c r="G11" s="58">
        <v>1.0323433839643315</v>
      </c>
      <c r="H11" s="102"/>
      <c r="I11" s="102"/>
    </row>
    <row r="12" spans="1:9" ht="26.15" customHeight="1" x14ac:dyDescent="0.35">
      <c r="A12" s="3" t="s">
        <v>92</v>
      </c>
      <c r="B12" s="59">
        <v>2462</v>
      </c>
      <c r="C12" s="59">
        <v>1776</v>
      </c>
      <c r="D12" s="60">
        <v>0.38626126126126126</v>
      </c>
      <c r="E12" s="59">
        <v>26882</v>
      </c>
      <c r="F12" s="59">
        <v>13223</v>
      </c>
      <c r="G12" s="60">
        <v>1.032972850336535</v>
      </c>
      <c r="H12" s="102"/>
      <c r="I12" s="102"/>
    </row>
    <row r="13" spans="1:9" ht="26.15" customHeight="1" x14ac:dyDescent="0.35">
      <c r="A13" s="19" t="s">
        <v>91</v>
      </c>
      <c r="B13" s="59">
        <v>0</v>
      </c>
      <c r="C13" s="59">
        <v>0</v>
      </c>
      <c r="D13" s="60"/>
      <c r="E13" s="59">
        <v>12</v>
      </c>
      <c r="F13" s="59">
        <v>10</v>
      </c>
      <c r="G13" s="60">
        <v>0.19999999999999996</v>
      </c>
      <c r="H13" s="102"/>
      <c r="I13" s="102"/>
    </row>
    <row r="14" spans="1:9" ht="26.15" customHeight="1" x14ac:dyDescent="0.35">
      <c r="A14" s="5" t="s">
        <v>90</v>
      </c>
      <c r="B14" s="61">
        <v>7643</v>
      </c>
      <c r="C14" s="61">
        <v>6161</v>
      </c>
      <c r="D14" s="62">
        <v>0.24054536601201093</v>
      </c>
      <c r="E14" s="61">
        <v>99520</v>
      </c>
      <c r="F14" s="61">
        <v>73681</v>
      </c>
      <c r="G14" s="62">
        <v>0.35068742280913678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61</v>
      </c>
    </row>
    <row r="17" spans="1:8" x14ac:dyDescent="0.35">
      <c r="A17" s="13" t="s">
        <v>62</v>
      </c>
    </row>
    <row r="18" spans="1:8" x14ac:dyDescent="0.35">
      <c r="A18" s="13"/>
    </row>
    <row r="19" spans="1:8" x14ac:dyDescent="0.35">
      <c r="G19" s="1" t="s">
        <v>89</v>
      </c>
    </row>
    <row r="20" spans="1:8" ht="26.15" customHeight="1" x14ac:dyDescent="0.35">
      <c r="A20" s="105" t="s">
        <v>88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126</v>
      </c>
      <c r="C21" s="56" t="s">
        <v>127</v>
      </c>
      <c r="D21" s="55" t="s">
        <v>87</v>
      </c>
      <c r="E21" s="56" t="s">
        <v>128</v>
      </c>
      <c r="F21" s="56" t="s">
        <v>129</v>
      </c>
      <c r="G21" s="55" t="s">
        <v>87</v>
      </c>
    </row>
    <row r="22" spans="1:8" ht="26.15" customHeight="1" x14ac:dyDescent="0.35">
      <c r="A22" s="2" t="s">
        <v>112</v>
      </c>
      <c r="B22" s="57">
        <v>235</v>
      </c>
      <c r="C22" s="57">
        <v>191</v>
      </c>
      <c r="D22" s="58">
        <v>0.23036649214659688</v>
      </c>
      <c r="E22" s="57">
        <v>2515</v>
      </c>
      <c r="F22" s="57">
        <v>1583</v>
      </c>
      <c r="G22" s="58">
        <v>0.58875552747946935</v>
      </c>
    </row>
    <row r="23" spans="1:8" ht="26.15" customHeight="1" x14ac:dyDescent="0.35">
      <c r="A23" s="3" t="s">
        <v>86</v>
      </c>
      <c r="B23" s="59">
        <v>233</v>
      </c>
      <c r="C23" s="59">
        <v>188</v>
      </c>
      <c r="D23" s="60">
        <v>0.2393617021276595</v>
      </c>
      <c r="E23" s="59">
        <v>2487</v>
      </c>
      <c r="F23" s="59">
        <v>1559</v>
      </c>
      <c r="G23" s="60">
        <v>0.59525336754329694</v>
      </c>
    </row>
    <row r="24" spans="1:8" ht="26.15" customHeight="1" x14ac:dyDescent="0.35">
      <c r="A24" s="3" t="s">
        <v>85</v>
      </c>
      <c r="B24" s="59">
        <v>2</v>
      </c>
      <c r="C24" s="59">
        <v>3</v>
      </c>
      <c r="D24" s="60">
        <v>-0.33333333333333337</v>
      </c>
      <c r="E24" s="59">
        <v>28</v>
      </c>
      <c r="F24" s="59">
        <v>24</v>
      </c>
      <c r="G24" s="60">
        <v>0.16666666666666674</v>
      </c>
    </row>
    <row r="25" spans="1:8" ht="26.15" customHeight="1" x14ac:dyDescent="0.35">
      <c r="A25" s="2" t="s">
        <v>113</v>
      </c>
      <c r="B25" s="57">
        <v>2461</v>
      </c>
      <c r="C25" s="57">
        <v>1775</v>
      </c>
      <c r="D25" s="58">
        <v>0.38647887323943664</v>
      </c>
      <c r="E25" s="57">
        <v>26878</v>
      </c>
      <c r="F25" s="57">
        <v>13224</v>
      </c>
      <c r="G25" s="58">
        <v>1.0325166364186327</v>
      </c>
    </row>
    <row r="26" spans="1:8" ht="26.15" customHeight="1" x14ac:dyDescent="0.35">
      <c r="A26" s="21" t="s">
        <v>84</v>
      </c>
      <c r="B26" s="63">
        <v>2461</v>
      </c>
      <c r="C26" s="63">
        <v>1775</v>
      </c>
      <c r="D26" s="64">
        <v>0.38647887323943664</v>
      </c>
      <c r="E26" s="63">
        <v>26868</v>
      </c>
      <c r="F26" s="63">
        <v>13215</v>
      </c>
      <c r="G26" s="64">
        <v>1.0331441543700342</v>
      </c>
    </row>
    <row r="27" spans="1:8" ht="26.15" customHeight="1" x14ac:dyDescent="0.35">
      <c r="A27" s="3" t="s">
        <v>83</v>
      </c>
      <c r="B27" s="59">
        <v>0</v>
      </c>
      <c r="C27" s="59">
        <v>0</v>
      </c>
      <c r="D27" s="60"/>
      <c r="E27" s="59">
        <v>10</v>
      </c>
      <c r="F27" s="59">
        <v>9</v>
      </c>
      <c r="G27" s="60">
        <v>0.11111111111111116</v>
      </c>
    </row>
    <row r="28" spans="1:8" ht="26.15" customHeight="1" x14ac:dyDescent="0.35">
      <c r="A28" s="5" t="s">
        <v>82</v>
      </c>
      <c r="B28" s="61">
        <v>2696</v>
      </c>
      <c r="C28" s="61">
        <v>1966</v>
      </c>
      <c r="D28" s="62">
        <v>0.37131230925737535</v>
      </c>
      <c r="E28" s="61">
        <v>29393</v>
      </c>
      <c r="F28" s="61">
        <v>14807</v>
      </c>
      <c r="G28" s="62">
        <v>0.9850746268656716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63</v>
      </c>
    </row>
    <row r="31" spans="1:8" x14ac:dyDescent="0.35">
      <c r="A31" s="13" t="s">
        <v>62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49" priority="8" operator="lessThan">
      <formula>0</formula>
    </cfRule>
  </conditionalFormatting>
  <conditionalFormatting sqref="D5:D6 G5:G6 D14 G14">
    <cfRule type="cellIs" dxfId="48" priority="15" operator="lessThan">
      <formula>0</formula>
    </cfRule>
  </conditionalFormatting>
  <conditionalFormatting sqref="D11 G11">
    <cfRule type="cellIs" dxfId="47" priority="14" operator="lessThan">
      <formula>0</formula>
    </cfRule>
  </conditionalFormatting>
  <conditionalFormatting sqref="D7 G7">
    <cfRule type="cellIs" dxfId="46" priority="13" operator="lessThan">
      <formula>0</formula>
    </cfRule>
  </conditionalFormatting>
  <conditionalFormatting sqref="D8 G8">
    <cfRule type="cellIs" dxfId="45" priority="12" operator="lessThan">
      <formula>0</formula>
    </cfRule>
  </conditionalFormatting>
  <conditionalFormatting sqref="D12 G12">
    <cfRule type="cellIs" dxfId="44" priority="11" operator="lessThan">
      <formula>0</formula>
    </cfRule>
  </conditionalFormatting>
  <conditionalFormatting sqref="D13 G13">
    <cfRule type="cellIs" dxfId="43" priority="10" operator="lessThan">
      <formula>0</formula>
    </cfRule>
  </conditionalFormatting>
  <conditionalFormatting sqref="D9 G9">
    <cfRule type="cellIs" dxfId="42" priority="9" operator="lessThan">
      <formula>0</formula>
    </cfRule>
  </conditionalFormatting>
  <conditionalFormatting sqref="D26 G26">
    <cfRule type="cellIs" dxfId="41" priority="7" operator="lessThan">
      <formula>0</formula>
    </cfRule>
  </conditionalFormatting>
  <conditionalFormatting sqref="D24 G24">
    <cfRule type="cellIs" dxfId="40" priority="6" operator="lessThan">
      <formula>0</formula>
    </cfRule>
  </conditionalFormatting>
  <conditionalFormatting sqref="D28 G28">
    <cfRule type="cellIs" dxfId="39" priority="5" operator="lessThan">
      <formula>0</formula>
    </cfRule>
  </conditionalFormatting>
  <conditionalFormatting sqref="D23 G23">
    <cfRule type="cellIs" dxfId="38" priority="4" operator="lessThan">
      <formula>0</formula>
    </cfRule>
  </conditionalFormatting>
  <conditionalFormatting sqref="D27 G27">
    <cfRule type="cellIs" dxfId="37" priority="3" operator="lessThan">
      <formula>0</formula>
    </cfRule>
  </conditionalFormatting>
  <conditionalFormatting sqref="D25 G25">
    <cfRule type="cellIs" dxfId="36" priority="2" operator="lessThan">
      <formula>0</formula>
    </cfRule>
  </conditionalFormatting>
  <conditionalFormatting sqref="D22 G22">
    <cfRule type="cellIs" dxfId="35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zoomScaleNormal="100" workbookViewId="0">
      <selection activeCell="C5" sqref="C5:G10"/>
    </sheetView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44537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7585</v>
      </c>
      <c r="D11" s="72">
        <v>0.2580546388595924</v>
      </c>
      <c r="E11" s="73">
        <v>2999</v>
      </c>
      <c r="F11" s="74">
        <v>0.20253933950158709</v>
      </c>
      <c r="G11" s="75">
        <v>1.5291763921307102</v>
      </c>
    </row>
    <row r="12" spans="1:10" ht="14.5" customHeight="1" x14ac:dyDescent="0.35">
      <c r="A12" s="67">
        <v>2</v>
      </c>
      <c r="B12" s="68" t="s">
        <v>15</v>
      </c>
      <c r="C12" s="76">
        <v>5811</v>
      </c>
      <c r="D12" s="77">
        <v>0.19770013268465281</v>
      </c>
      <c r="E12" s="78">
        <v>2563</v>
      </c>
      <c r="F12" s="79">
        <v>0.17309380698318363</v>
      </c>
      <c r="G12" s="80">
        <v>1.2672649239172844</v>
      </c>
    </row>
    <row r="13" spans="1:10" ht="14.5" customHeight="1" x14ac:dyDescent="0.35">
      <c r="A13" s="67">
        <v>3</v>
      </c>
      <c r="B13" s="68" t="s">
        <v>16</v>
      </c>
      <c r="C13" s="76">
        <v>3650</v>
      </c>
      <c r="D13" s="77">
        <v>0.124179226346409</v>
      </c>
      <c r="E13" s="78">
        <v>1883</v>
      </c>
      <c r="F13" s="79">
        <v>0.127169581954481</v>
      </c>
      <c r="G13" s="80">
        <v>0.93839617631439198</v>
      </c>
    </row>
    <row r="14" spans="1:10" ht="14.5" customHeight="1" x14ac:dyDescent="0.35">
      <c r="A14" s="67">
        <v>4</v>
      </c>
      <c r="B14" s="68" t="s">
        <v>17</v>
      </c>
      <c r="C14" s="76">
        <v>2529</v>
      </c>
      <c r="D14" s="77">
        <v>8.6040894090429698E-2</v>
      </c>
      <c r="E14" s="78">
        <v>1135</v>
      </c>
      <c r="F14" s="79">
        <v>7.6652934422908089E-2</v>
      </c>
      <c r="G14" s="80">
        <v>1.2281938325991191</v>
      </c>
    </row>
    <row r="15" spans="1:10" ht="14.5" customHeight="1" x14ac:dyDescent="0.35">
      <c r="A15" s="69">
        <v>5</v>
      </c>
      <c r="B15" s="70" t="s">
        <v>18</v>
      </c>
      <c r="C15" s="81">
        <v>1097</v>
      </c>
      <c r="D15" s="82">
        <v>3.7321811315619367E-2</v>
      </c>
      <c r="E15" s="83">
        <v>610</v>
      </c>
      <c r="F15" s="84">
        <v>4.119673127574796E-2</v>
      </c>
      <c r="G15" s="85">
        <v>0.79836065573770498</v>
      </c>
    </row>
    <row r="16" spans="1:10" ht="14.5" customHeight="1" x14ac:dyDescent="0.35">
      <c r="A16" s="65">
        <v>6</v>
      </c>
      <c r="B16" s="66" t="s">
        <v>20</v>
      </c>
      <c r="C16" s="71">
        <v>766</v>
      </c>
      <c r="D16" s="72">
        <v>2.6060626679821727E-2</v>
      </c>
      <c r="E16" s="73">
        <v>422</v>
      </c>
      <c r="F16" s="74">
        <v>2.8500033767812519E-2</v>
      </c>
      <c r="G16" s="75">
        <v>0.81516587677725116</v>
      </c>
    </row>
    <row r="17" spans="1:7" ht="14.5" customHeight="1" x14ac:dyDescent="0.35">
      <c r="A17" s="67">
        <v>7</v>
      </c>
      <c r="B17" s="68" t="s">
        <v>55</v>
      </c>
      <c r="C17" s="76">
        <v>657</v>
      </c>
      <c r="D17" s="77">
        <v>2.2352260742353622E-2</v>
      </c>
      <c r="E17" s="78">
        <v>354</v>
      </c>
      <c r="F17" s="79">
        <v>2.3907611264942258E-2</v>
      </c>
      <c r="G17" s="80">
        <v>0.85593220338983045</v>
      </c>
    </row>
    <row r="18" spans="1:7" ht="14.5" customHeight="1" x14ac:dyDescent="0.35">
      <c r="A18" s="67">
        <v>8</v>
      </c>
      <c r="B18" s="68" t="s">
        <v>19</v>
      </c>
      <c r="C18" s="76">
        <v>626</v>
      </c>
      <c r="D18" s="77">
        <v>2.1297587861055352E-2</v>
      </c>
      <c r="E18" s="78">
        <v>596</v>
      </c>
      <c r="F18" s="79">
        <v>4.025123252515702E-2</v>
      </c>
      <c r="G18" s="80">
        <v>5.0335570469798752E-2</v>
      </c>
    </row>
    <row r="19" spans="1:7" ht="14.5" customHeight="1" x14ac:dyDescent="0.35">
      <c r="A19" s="67">
        <v>9</v>
      </c>
      <c r="B19" s="68" t="s">
        <v>105</v>
      </c>
      <c r="C19" s="76">
        <v>454</v>
      </c>
      <c r="D19" s="77">
        <v>1.5445854455142381E-2</v>
      </c>
      <c r="E19" s="78">
        <v>294</v>
      </c>
      <c r="F19" s="79">
        <v>1.9855473762409672E-2</v>
      </c>
      <c r="G19" s="80">
        <v>0.54421768707482987</v>
      </c>
    </row>
    <row r="20" spans="1:7" ht="14.5" customHeight="1" x14ac:dyDescent="0.35">
      <c r="A20" s="69">
        <v>10</v>
      </c>
      <c r="B20" s="70" t="s">
        <v>57</v>
      </c>
      <c r="C20" s="81">
        <v>452</v>
      </c>
      <c r="D20" s="82">
        <v>1.5377811043445719E-2</v>
      </c>
      <c r="E20" s="83">
        <v>129</v>
      </c>
      <c r="F20" s="84">
        <v>8.7120956304450603E-3</v>
      </c>
      <c r="G20" s="85">
        <v>2.5038759689922481</v>
      </c>
    </row>
    <row r="21" spans="1:7" ht="14.5" customHeight="1" x14ac:dyDescent="0.35">
      <c r="A21" s="65">
        <v>11</v>
      </c>
      <c r="B21" s="66" t="s">
        <v>21</v>
      </c>
      <c r="C21" s="71">
        <v>437</v>
      </c>
      <c r="D21" s="72">
        <v>1.4867485455720749E-2</v>
      </c>
      <c r="E21" s="73">
        <v>312</v>
      </c>
      <c r="F21" s="74">
        <v>2.1071115013169446E-2</v>
      </c>
      <c r="G21" s="75">
        <v>0.40064102564102555</v>
      </c>
    </row>
    <row r="22" spans="1:7" ht="14.5" customHeight="1" x14ac:dyDescent="0.35">
      <c r="A22" s="67">
        <v>12</v>
      </c>
      <c r="B22" s="68" t="s">
        <v>22</v>
      </c>
      <c r="C22" s="76">
        <v>360</v>
      </c>
      <c r="D22" s="77">
        <v>1.2247814105399244E-2</v>
      </c>
      <c r="E22" s="78">
        <v>360</v>
      </c>
      <c r="F22" s="79">
        <v>2.4312825015195515E-2</v>
      </c>
      <c r="G22" s="80">
        <v>0</v>
      </c>
    </row>
    <row r="23" spans="1:7" ht="14.5" customHeight="1" x14ac:dyDescent="0.35">
      <c r="A23" s="67">
        <v>13</v>
      </c>
      <c r="B23" s="68" t="s">
        <v>25</v>
      </c>
      <c r="C23" s="76">
        <v>359</v>
      </c>
      <c r="D23" s="77">
        <v>1.2213792399550914E-2</v>
      </c>
      <c r="E23" s="78">
        <v>234</v>
      </c>
      <c r="F23" s="79">
        <v>1.5803336259877086E-2</v>
      </c>
      <c r="G23" s="80">
        <v>0.53418803418803429</v>
      </c>
    </row>
    <row r="24" spans="1:7" ht="14.5" customHeight="1" x14ac:dyDescent="0.35">
      <c r="A24" s="67">
        <v>14</v>
      </c>
      <c r="B24" s="68" t="s">
        <v>23</v>
      </c>
      <c r="C24" s="76">
        <v>312</v>
      </c>
      <c r="D24" s="77">
        <v>1.0614772224679346E-2</v>
      </c>
      <c r="E24" s="78">
        <v>206</v>
      </c>
      <c r="F24" s="79">
        <v>1.3912338758695212E-2</v>
      </c>
      <c r="G24" s="80">
        <v>0.5145631067961165</v>
      </c>
    </row>
    <row r="25" spans="1:7" ht="14.5" customHeight="1" x14ac:dyDescent="0.35">
      <c r="A25" s="69">
        <v>15</v>
      </c>
      <c r="B25" s="70" t="s">
        <v>106</v>
      </c>
      <c r="C25" s="81">
        <v>283</v>
      </c>
      <c r="D25" s="82">
        <v>9.6281427550777392E-3</v>
      </c>
      <c r="E25" s="83">
        <v>147</v>
      </c>
      <c r="F25" s="84">
        <v>9.927736881204836E-3</v>
      </c>
      <c r="G25" s="85">
        <v>0.9251700680272108</v>
      </c>
    </row>
    <row r="26" spans="1:7" ht="14.5" customHeight="1" x14ac:dyDescent="0.35">
      <c r="A26" s="65">
        <v>16</v>
      </c>
      <c r="B26" s="66" t="s">
        <v>24</v>
      </c>
      <c r="C26" s="71">
        <v>256</v>
      </c>
      <c r="D26" s="72">
        <v>8.7095566971727954E-3</v>
      </c>
      <c r="E26" s="73">
        <v>162</v>
      </c>
      <c r="F26" s="74">
        <v>1.0940771256837982E-2</v>
      </c>
      <c r="G26" s="75">
        <v>0.58024691358024683</v>
      </c>
    </row>
    <row r="27" spans="1:7" ht="14.5" customHeight="1" x14ac:dyDescent="0.35">
      <c r="A27" s="67">
        <v>17</v>
      </c>
      <c r="B27" s="68" t="s">
        <v>107</v>
      </c>
      <c r="C27" s="76">
        <v>246</v>
      </c>
      <c r="D27" s="77">
        <v>8.3693396386894832E-3</v>
      </c>
      <c r="E27" s="78">
        <v>143</v>
      </c>
      <c r="F27" s="79">
        <v>9.6575943810359964E-3</v>
      </c>
      <c r="G27" s="80">
        <v>0.7202797202797202</v>
      </c>
    </row>
    <row r="28" spans="1:7" ht="14.5" customHeight="1" x14ac:dyDescent="0.35">
      <c r="A28" s="67">
        <v>18</v>
      </c>
      <c r="B28" s="68" t="s">
        <v>123</v>
      </c>
      <c r="C28" s="76">
        <v>213</v>
      </c>
      <c r="D28" s="77">
        <v>7.2466233456945535E-3</v>
      </c>
      <c r="E28" s="78">
        <v>14</v>
      </c>
      <c r="F28" s="79">
        <v>9.4549875059093676E-4</v>
      </c>
      <c r="G28" s="80">
        <v>14.214285714285714</v>
      </c>
    </row>
    <row r="29" spans="1:7" ht="14.5" customHeight="1" x14ac:dyDescent="0.35">
      <c r="A29" s="67">
        <v>19</v>
      </c>
      <c r="B29" s="68" t="s">
        <v>102</v>
      </c>
      <c r="C29" s="76">
        <v>211</v>
      </c>
      <c r="D29" s="77">
        <v>7.1785799339978903E-3</v>
      </c>
      <c r="E29" s="78">
        <v>187</v>
      </c>
      <c r="F29" s="79">
        <v>1.2629161882893225E-2</v>
      </c>
      <c r="G29" s="80">
        <v>0.12834224598930488</v>
      </c>
    </row>
    <row r="30" spans="1:7" ht="14.5" customHeight="1" x14ac:dyDescent="0.35">
      <c r="A30" s="94">
        <v>20</v>
      </c>
      <c r="B30" s="70" t="s">
        <v>108</v>
      </c>
      <c r="C30" s="81">
        <v>183</v>
      </c>
      <c r="D30" s="82">
        <v>6.2259721702446159E-3</v>
      </c>
      <c r="E30" s="83">
        <v>76</v>
      </c>
      <c r="F30" s="84">
        <v>5.1327075032079426E-3</v>
      </c>
      <c r="G30" s="85">
        <v>1.4078947368421053</v>
      </c>
    </row>
    <row r="31" spans="1:7" ht="14.5" hidden="1" customHeight="1" x14ac:dyDescent="0.35">
      <c r="A31" s="45" t="s">
        <v>67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67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67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2906</v>
      </c>
      <c r="D35" s="51">
        <f>C35/C36</f>
        <v>9.8867077195250563E-2</v>
      </c>
      <c r="E35" s="34">
        <f>E36-SUM(E11:E30)</f>
        <v>1981</v>
      </c>
      <c r="F35" s="51">
        <f>E35/E36</f>
        <v>0.13378807320861755</v>
      </c>
      <c r="G35" s="39">
        <f>C35/E35-1</f>
        <v>0.46693589096415944</v>
      </c>
    </row>
    <row r="36" spans="1:8" ht="14.5" customHeight="1" x14ac:dyDescent="0.35">
      <c r="A36" s="14"/>
      <c r="B36" s="12" t="s">
        <v>11</v>
      </c>
      <c r="C36" s="86">
        <v>29393</v>
      </c>
      <c r="D36" s="87">
        <v>1</v>
      </c>
      <c r="E36" s="88">
        <v>14807</v>
      </c>
      <c r="F36" s="89">
        <v>1.0000000000000011</v>
      </c>
      <c r="G36" s="30">
        <v>0.9850746268656716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63</v>
      </c>
      <c r="G38" t="s">
        <v>58</v>
      </c>
    </row>
    <row r="39" spans="1:8" x14ac:dyDescent="0.35">
      <c r="A39" s="13" t="s">
        <v>62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34" priority="23" operator="lessThan">
      <formula>0</formula>
    </cfRule>
  </conditionalFormatting>
  <conditionalFormatting sqref="C31:G34">
    <cfRule type="cellIs" dxfId="33" priority="21" operator="equal">
      <formula>0</formula>
    </cfRule>
  </conditionalFormatting>
  <conditionalFormatting sqref="G11:G15">
    <cfRule type="cellIs" dxfId="32" priority="4" operator="lessThan">
      <formula>0</formula>
    </cfRule>
  </conditionalFormatting>
  <conditionalFormatting sqref="G16:G30">
    <cfRule type="cellIs" dxfId="31" priority="3" operator="lessThan">
      <formula>0</formula>
    </cfRule>
  </conditionalFormatting>
  <conditionalFormatting sqref="C11:G30">
    <cfRule type="cellIs" dxfId="30" priority="2" operator="equal">
      <formula>0</formula>
    </cfRule>
  </conditionalFormatting>
  <conditionalFormatting sqref="G36:G37">
    <cfRule type="cellIs" dxfId="2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44537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131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7576</v>
      </c>
      <c r="D11" s="100">
        <v>0.28186621028350323</v>
      </c>
      <c r="E11" s="73">
        <v>2993</v>
      </c>
      <c r="F11" s="74">
        <v>0.22633091349062312</v>
      </c>
      <c r="G11" s="75">
        <v>1.531239558970932</v>
      </c>
    </row>
    <row r="12" spans="1:8" ht="14.5" customHeight="1" x14ac:dyDescent="0.35">
      <c r="A12" s="67">
        <v>2</v>
      </c>
      <c r="B12" s="68" t="s">
        <v>15</v>
      </c>
      <c r="C12" s="76">
        <v>5775</v>
      </c>
      <c r="D12" s="101">
        <v>0.2148597365875437</v>
      </c>
      <c r="E12" s="78">
        <v>2533</v>
      </c>
      <c r="F12" s="79">
        <v>0.19154567453115548</v>
      </c>
      <c r="G12" s="80">
        <v>1.2799052506908803</v>
      </c>
    </row>
    <row r="13" spans="1:8" ht="14.5" customHeight="1" x14ac:dyDescent="0.35">
      <c r="A13" s="67">
        <v>3</v>
      </c>
      <c r="B13" s="68" t="s">
        <v>16</v>
      </c>
      <c r="C13" s="76">
        <v>3359</v>
      </c>
      <c r="D13" s="101">
        <v>0.12497209613810552</v>
      </c>
      <c r="E13" s="78">
        <v>1692</v>
      </c>
      <c r="F13" s="79">
        <v>0.1279491833030853</v>
      </c>
      <c r="G13" s="80">
        <v>0.98522458628841614</v>
      </c>
    </row>
    <row r="14" spans="1:8" ht="14.5" customHeight="1" x14ac:dyDescent="0.35">
      <c r="A14" s="67">
        <v>4</v>
      </c>
      <c r="B14" s="68" t="s">
        <v>17</v>
      </c>
      <c r="C14" s="76">
        <v>2496</v>
      </c>
      <c r="D14" s="101">
        <v>9.2864052384850057E-2</v>
      </c>
      <c r="E14" s="78">
        <v>1122</v>
      </c>
      <c r="F14" s="79">
        <v>8.4845735027223229E-2</v>
      </c>
      <c r="G14" s="80">
        <v>1.2245989304812834</v>
      </c>
    </row>
    <row r="15" spans="1:8" ht="14.5" customHeight="1" x14ac:dyDescent="0.35">
      <c r="A15" s="69">
        <v>5</v>
      </c>
      <c r="B15" s="70" t="s">
        <v>18</v>
      </c>
      <c r="C15" s="81">
        <v>1082</v>
      </c>
      <c r="D15" s="99">
        <v>4.0255971426445422E-2</v>
      </c>
      <c r="E15" s="83">
        <v>602</v>
      </c>
      <c r="F15" s="84">
        <v>4.5523290986085901E-2</v>
      </c>
      <c r="G15" s="85">
        <v>0.79734219269102979</v>
      </c>
    </row>
    <row r="16" spans="1:8" ht="14.5" customHeight="1" x14ac:dyDescent="0.35">
      <c r="A16" s="65">
        <v>6</v>
      </c>
      <c r="B16" s="66" t="s">
        <v>20</v>
      </c>
      <c r="C16" s="71">
        <v>755</v>
      </c>
      <c r="D16" s="100">
        <v>2.8089887640449437E-2</v>
      </c>
      <c r="E16" s="73">
        <v>420</v>
      </c>
      <c r="F16" s="74">
        <v>3.1760435571687839E-2</v>
      </c>
      <c r="G16" s="75">
        <v>0.79761904761904767</v>
      </c>
    </row>
    <row r="17" spans="1:7" ht="14.5" customHeight="1" x14ac:dyDescent="0.35">
      <c r="A17" s="67">
        <v>7</v>
      </c>
      <c r="B17" s="68" t="s">
        <v>19</v>
      </c>
      <c r="C17" s="76">
        <v>608</v>
      </c>
      <c r="D17" s="101">
        <v>2.2620730709130142E-2</v>
      </c>
      <c r="E17" s="78">
        <v>575</v>
      </c>
      <c r="F17" s="79">
        <v>4.3481548699334543E-2</v>
      </c>
      <c r="G17" s="80">
        <v>5.7391304347826022E-2</v>
      </c>
    </row>
    <row r="18" spans="1:7" ht="14.5" customHeight="1" x14ac:dyDescent="0.35">
      <c r="A18" s="67">
        <v>8</v>
      </c>
      <c r="B18" s="68" t="s">
        <v>57</v>
      </c>
      <c r="C18" s="76">
        <v>451</v>
      </c>
      <c r="D18" s="101">
        <v>1.6779522285884366E-2</v>
      </c>
      <c r="E18" s="78">
        <v>129</v>
      </c>
      <c r="F18" s="79">
        <v>9.7549909255898373E-3</v>
      </c>
      <c r="G18" s="80">
        <v>2.4961240310077519</v>
      </c>
    </row>
    <row r="19" spans="1:7" ht="14.5" customHeight="1" x14ac:dyDescent="0.35">
      <c r="A19" s="67">
        <v>9</v>
      </c>
      <c r="B19" s="68" t="s">
        <v>21</v>
      </c>
      <c r="C19" s="76">
        <v>375</v>
      </c>
      <c r="D19" s="101">
        <v>1.3951930947243098E-2</v>
      </c>
      <c r="E19" s="78">
        <v>283</v>
      </c>
      <c r="F19" s="79">
        <v>2.1400483968542043E-2</v>
      </c>
      <c r="G19" s="80">
        <v>0.32508833922261493</v>
      </c>
    </row>
    <row r="20" spans="1:7" ht="14.5" customHeight="1" x14ac:dyDescent="0.35">
      <c r="A20" s="69">
        <v>10</v>
      </c>
      <c r="B20" s="70" t="s">
        <v>22</v>
      </c>
      <c r="C20" s="81">
        <v>360</v>
      </c>
      <c r="D20" s="99">
        <v>1.3393853709353375E-2</v>
      </c>
      <c r="E20" s="83">
        <v>360</v>
      </c>
      <c r="F20" s="84">
        <v>2.7223230490018149E-2</v>
      </c>
      <c r="G20" s="85">
        <v>0</v>
      </c>
    </row>
    <row r="21" spans="1:7" ht="14.5" customHeight="1" x14ac:dyDescent="0.35">
      <c r="A21" s="65">
        <v>11</v>
      </c>
      <c r="B21" s="66" t="s">
        <v>25</v>
      </c>
      <c r="C21" s="71">
        <v>330</v>
      </c>
      <c r="D21" s="100">
        <v>1.2277699233573927E-2</v>
      </c>
      <c r="E21" s="73">
        <v>205</v>
      </c>
      <c r="F21" s="74">
        <v>1.5502117362371446E-2</v>
      </c>
      <c r="G21" s="75">
        <v>0.60975609756097571</v>
      </c>
    </row>
    <row r="22" spans="1:7" ht="14.5" customHeight="1" x14ac:dyDescent="0.35">
      <c r="A22" s="67">
        <v>12</v>
      </c>
      <c r="B22" s="68" t="s">
        <v>23</v>
      </c>
      <c r="C22" s="76">
        <v>312</v>
      </c>
      <c r="D22" s="101">
        <v>1.1608006548106257E-2</v>
      </c>
      <c r="E22" s="78">
        <v>204</v>
      </c>
      <c r="F22" s="79">
        <v>1.5426497277676952E-2</v>
      </c>
      <c r="G22" s="80">
        <v>0.52941176470588225</v>
      </c>
    </row>
    <row r="23" spans="1:7" ht="14.5" customHeight="1" x14ac:dyDescent="0.35">
      <c r="A23" s="67">
        <v>13</v>
      </c>
      <c r="B23" s="68" t="s">
        <v>106</v>
      </c>
      <c r="C23" s="76">
        <v>283</v>
      </c>
      <c r="D23" s="101">
        <v>1.0529057221519459E-2</v>
      </c>
      <c r="E23" s="78">
        <v>147</v>
      </c>
      <c r="F23" s="79">
        <v>1.1116152450090745E-2</v>
      </c>
      <c r="G23" s="80">
        <v>0.9251700680272108</v>
      </c>
    </row>
    <row r="24" spans="1:7" ht="14.5" customHeight="1" x14ac:dyDescent="0.35">
      <c r="A24" s="67">
        <v>14</v>
      </c>
      <c r="B24" s="68" t="s">
        <v>24</v>
      </c>
      <c r="C24" s="76">
        <v>255</v>
      </c>
      <c r="D24" s="101">
        <v>9.4873130441253065E-3</v>
      </c>
      <c r="E24" s="78">
        <v>158</v>
      </c>
      <c r="F24" s="79">
        <v>1.1947973381730188E-2</v>
      </c>
      <c r="G24" s="80">
        <v>0.61392405063291133</v>
      </c>
    </row>
    <row r="25" spans="1:7" ht="14.5" customHeight="1" x14ac:dyDescent="0.35">
      <c r="A25" s="69">
        <v>15</v>
      </c>
      <c r="B25" s="70" t="s">
        <v>123</v>
      </c>
      <c r="C25" s="81">
        <v>213</v>
      </c>
      <c r="D25" s="99">
        <v>7.92469677803408E-3</v>
      </c>
      <c r="E25" s="83">
        <v>14</v>
      </c>
      <c r="F25" s="84">
        <v>1.058681185722928E-3</v>
      </c>
      <c r="G25" s="85">
        <v>14.214285714285714</v>
      </c>
    </row>
    <row r="26" spans="1:7" ht="14.5" customHeight="1" x14ac:dyDescent="0.35">
      <c r="A26" s="65">
        <v>16</v>
      </c>
      <c r="B26" s="66" t="s">
        <v>108</v>
      </c>
      <c r="C26" s="71">
        <v>182</v>
      </c>
      <c r="D26" s="100">
        <v>6.7713371530619838E-3</v>
      </c>
      <c r="E26" s="73">
        <v>76</v>
      </c>
      <c r="F26" s="74">
        <v>5.7471264367816091E-3</v>
      </c>
      <c r="G26" s="75">
        <v>1.3947368421052633</v>
      </c>
    </row>
    <row r="27" spans="1:7" ht="14.5" customHeight="1" x14ac:dyDescent="0.35">
      <c r="A27" s="67">
        <v>17</v>
      </c>
      <c r="B27" s="68" t="s">
        <v>60</v>
      </c>
      <c r="C27" s="76">
        <v>171</v>
      </c>
      <c r="D27" s="101">
        <v>6.3620805119428527E-3</v>
      </c>
      <c r="E27" s="78">
        <v>130</v>
      </c>
      <c r="F27" s="79">
        <v>9.8306110102843319E-3</v>
      </c>
      <c r="G27" s="80">
        <v>0.31538461538461537</v>
      </c>
    </row>
    <row r="28" spans="1:7" ht="14.5" customHeight="1" x14ac:dyDescent="0.35">
      <c r="A28" s="67">
        <v>18</v>
      </c>
      <c r="B28" s="68" t="s">
        <v>114</v>
      </c>
      <c r="C28" s="76">
        <v>160</v>
      </c>
      <c r="D28" s="101">
        <v>5.9528238708237216E-3</v>
      </c>
      <c r="E28" s="78">
        <v>141</v>
      </c>
      <c r="F28" s="79">
        <v>1.0662431941923775E-2</v>
      </c>
      <c r="G28" s="80">
        <v>0.13475177304964547</v>
      </c>
    </row>
    <row r="29" spans="1:7" ht="14.5" customHeight="1" x14ac:dyDescent="0.35">
      <c r="A29" s="67">
        <v>19</v>
      </c>
      <c r="B29" s="68" t="s">
        <v>116</v>
      </c>
      <c r="C29" s="76">
        <v>110</v>
      </c>
      <c r="D29" s="101">
        <v>4.092566411191309E-3</v>
      </c>
      <c r="E29" s="78">
        <v>53</v>
      </c>
      <c r="F29" s="79">
        <v>4.0078644888082273E-3</v>
      </c>
      <c r="G29" s="80">
        <v>1.0754716981132075</v>
      </c>
    </row>
    <row r="30" spans="1:7" ht="14.5" customHeight="1" x14ac:dyDescent="0.35">
      <c r="A30" s="67">
        <v>20</v>
      </c>
      <c r="B30" s="70" t="s">
        <v>103</v>
      </c>
      <c r="C30" s="81">
        <v>109</v>
      </c>
      <c r="D30" s="99">
        <v>4.055361261998661E-3</v>
      </c>
      <c r="E30" s="83">
        <v>86</v>
      </c>
      <c r="F30" s="84">
        <v>6.5033272837265576E-3</v>
      </c>
      <c r="G30" s="85">
        <v>0.26744186046511631</v>
      </c>
    </row>
    <row r="31" spans="1:7" ht="14.5" customHeight="1" x14ac:dyDescent="0.35">
      <c r="A31" s="33"/>
      <c r="B31" s="10" t="s">
        <v>10</v>
      </c>
      <c r="C31" s="11">
        <f>C32-SUM(C11:C30)</f>
        <v>1916</v>
      </c>
      <c r="D31" s="52">
        <f>C31/C32</f>
        <v>7.1285065853114074E-2</v>
      </c>
      <c r="E31" s="11">
        <f>E32-SUM(E11:E30)</f>
        <v>1301</v>
      </c>
      <c r="F31" s="52">
        <f>E31/E32</f>
        <v>9.8381730187537805E-2</v>
      </c>
      <c r="G31" s="15">
        <f>C31/E31-1</f>
        <v>0.47271329746348956</v>
      </c>
    </row>
    <row r="32" spans="1:7" ht="14.5" customHeight="1" x14ac:dyDescent="0.35">
      <c r="A32" s="14"/>
      <c r="B32" s="12" t="s">
        <v>11</v>
      </c>
      <c r="C32" s="86">
        <v>26878</v>
      </c>
      <c r="D32" s="87">
        <v>1</v>
      </c>
      <c r="E32" s="88">
        <v>13224</v>
      </c>
      <c r="F32" s="89">
        <v>1.0000000000000002</v>
      </c>
      <c r="G32" s="30">
        <v>1.0325166364186327</v>
      </c>
    </row>
    <row r="33" spans="1:1" ht="12.75" customHeight="1" x14ac:dyDescent="0.35">
      <c r="A33" s="24" t="s">
        <v>13</v>
      </c>
    </row>
    <row r="34" spans="1:1" x14ac:dyDescent="0.35">
      <c r="A34" t="s">
        <v>61</v>
      </c>
    </row>
    <row r="35" spans="1:1" x14ac:dyDescent="0.35">
      <c r="A35" s="13" t="s">
        <v>62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8" priority="26" operator="lessThan">
      <formula>0</formula>
    </cfRule>
  </conditionalFormatting>
  <conditionalFormatting sqref="G11:G15">
    <cfRule type="cellIs" dxfId="27" priority="7" operator="lessThan">
      <formula>0</formula>
    </cfRule>
  </conditionalFormatting>
  <conditionalFormatting sqref="G16:G30">
    <cfRule type="cellIs" dxfId="26" priority="6" operator="lessThan">
      <formula>0</formula>
    </cfRule>
  </conditionalFormatting>
  <conditionalFormatting sqref="C11:G30">
    <cfRule type="cellIs" dxfId="25" priority="5" operator="equal">
      <formula>0</formula>
    </cfRule>
  </conditionalFormatting>
  <conditionalFormatting sqref="G32">
    <cfRule type="cellIs" dxfId="24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44537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13293</v>
      </c>
      <c r="D11" s="72">
        <v>0.26751323177235314</v>
      </c>
      <c r="E11" s="73">
        <v>11926</v>
      </c>
      <c r="F11" s="74">
        <v>0.27567555072698274</v>
      </c>
      <c r="G11" s="75">
        <v>0.11462351165520701</v>
      </c>
    </row>
    <row r="12" spans="1:10" ht="14.5" customHeight="1" x14ac:dyDescent="0.35">
      <c r="A12" s="67">
        <v>2</v>
      </c>
      <c r="B12" s="68" t="s">
        <v>125</v>
      </c>
      <c r="C12" s="76">
        <v>10788</v>
      </c>
      <c r="D12" s="77">
        <v>0.21710168843452538</v>
      </c>
      <c r="E12" s="78">
        <v>9906</v>
      </c>
      <c r="F12" s="79">
        <v>0.22898222417419847</v>
      </c>
      <c r="G12" s="80">
        <v>8.9036947304663938E-2</v>
      </c>
    </row>
    <row r="13" spans="1:10" ht="14.5" customHeight="1" x14ac:dyDescent="0.35">
      <c r="A13" s="67">
        <v>3</v>
      </c>
      <c r="B13" s="68" t="s">
        <v>35</v>
      </c>
      <c r="C13" s="76">
        <v>4934</v>
      </c>
      <c r="D13" s="77">
        <v>9.9293634662212471E-2</v>
      </c>
      <c r="E13" s="78">
        <v>3912</v>
      </c>
      <c r="F13" s="79">
        <v>9.0427868056679225E-2</v>
      </c>
      <c r="G13" s="80">
        <v>0.2612474437627812</v>
      </c>
    </row>
    <row r="14" spans="1:10" ht="14.5" customHeight="1" x14ac:dyDescent="0.35">
      <c r="A14" s="67">
        <v>4</v>
      </c>
      <c r="B14" s="68" t="s">
        <v>21</v>
      </c>
      <c r="C14" s="76">
        <v>4661</v>
      </c>
      <c r="D14" s="77">
        <v>9.3799682034976156E-2</v>
      </c>
      <c r="E14" s="78">
        <v>2186</v>
      </c>
      <c r="F14" s="79">
        <v>5.0530500913062576E-2</v>
      </c>
      <c r="G14" s="80">
        <v>1.1322049405306496</v>
      </c>
    </row>
    <row r="15" spans="1:10" ht="14.5" customHeight="1" x14ac:dyDescent="0.35">
      <c r="A15" s="69">
        <v>5</v>
      </c>
      <c r="B15" s="70" t="s">
        <v>75</v>
      </c>
      <c r="C15" s="81">
        <v>1883</v>
      </c>
      <c r="D15" s="82">
        <v>3.7894186069912059E-2</v>
      </c>
      <c r="E15" s="83">
        <v>1328</v>
      </c>
      <c r="F15" s="84">
        <v>3.0697394882226486E-2</v>
      </c>
      <c r="G15" s="85">
        <v>0.41792168674698793</v>
      </c>
    </row>
    <row r="16" spans="1:10" ht="14.5" customHeight="1" x14ac:dyDescent="0.35">
      <c r="A16" s="65">
        <v>6</v>
      </c>
      <c r="B16" s="66" t="s">
        <v>33</v>
      </c>
      <c r="C16" s="71">
        <v>1687</v>
      </c>
      <c r="D16" s="72">
        <v>3.3949809824716751E-2</v>
      </c>
      <c r="E16" s="73">
        <v>2174</v>
      </c>
      <c r="F16" s="74">
        <v>5.0253114814729202E-2</v>
      </c>
      <c r="G16" s="75">
        <v>-0.22401103955841761</v>
      </c>
    </row>
    <row r="17" spans="1:7" ht="14.5" customHeight="1" x14ac:dyDescent="0.35">
      <c r="A17" s="67">
        <v>7</v>
      </c>
      <c r="B17" s="68" t="s">
        <v>73</v>
      </c>
      <c r="C17" s="76">
        <v>1680</v>
      </c>
      <c r="D17" s="77">
        <v>3.3808939244531204E-2</v>
      </c>
      <c r="E17" s="78">
        <v>1708</v>
      </c>
      <c r="F17" s="79">
        <v>3.9481287996116596E-2</v>
      </c>
      <c r="G17" s="80">
        <v>-1.6393442622950838E-2</v>
      </c>
    </row>
    <row r="18" spans="1:7" ht="14.5" customHeight="1" x14ac:dyDescent="0.35">
      <c r="A18" s="67">
        <v>8</v>
      </c>
      <c r="B18" s="68" t="s">
        <v>59</v>
      </c>
      <c r="C18" s="76">
        <v>1348</v>
      </c>
      <c r="D18" s="77">
        <v>2.7127648870016702E-2</v>
      </c>
      <c r="E18" s="78">
        <v>1379</v>
      </c>
      <c r="F18" s="79">
        <v>3.1876285800143317E-2</v>
      </c>
      <c r="G18" s="80">
        <v>-2.2480058013052973E-2</v>
      </c>
    </row>
    <row r="19" spans="1:7" ht="14.5" customHeight="1" x14ac:dyDescent="0.35">
      <c r="A19" s="67">
        <v>9</v>
      </c>
      <c r="B19" s="68" t="s">
        <v>34</v>
      </c>
      <c r="C19" s="76">
        <v>756</v>
      </c>
      <c r="D19" s="77">
        <v>1.5214022660039041E-2</v>
      </c>
      <c r="E19" s="78">
        <v>876</v>
      </c>
      <c r="F19" s="79">
        <v>2.0249185178336147E-2</v>
      </c>
      <c r="G19" s="80">
        <v>-0.13698630136986301</v>
      </c>
    </row>
    <row r="20" spans="1:7" ht="14.5" customHeight="1" x14ac:dyDescent="0.35">
      <c r="A20" s="69">
        <v>10</v>
      </c>
      <c r="B20" s="70" t="s">
        <v>68</v>
      </c>
      <c r="C20" s="81">
        <v>704</v>
      </c>
      <c r="D20" s="82">
        <v>1.4167555492946409E-2</v>
      </c>
      <c r="E20" s="83">
        <v>615</v>
      </c>
      <c r="F20" s="84">
        <v>1.4216037539585308E-2</v>
      </c>
      <c r="G20" s="85">
        <v>0.1447154471544716</v>
      </c>
    </row>
    <row r="21" spans="1:7" ht="14.5" customHeight="1" x14ac:dyDescent="0.35">
      <c r="A21" s="65">
        <v>11</v>
      </c>
      <c r="B21" s="66" t="s">
        <v>74</v>
      </c>
      <c r="C21" s="71">
        <v>529</v>
      </c>
      <c r="D21" s="72">
        <v>1.0645790988307742E-2</v>
      </c>
      <c r="E21" s="73">
        <v>616</v>
      </c>
      <c r="F21" s="74">
        <v>1.4239153047779755E-2</v>
      </c>
      <c r="G21" s="75">
        <v>-0.14123376623376627</v>
      </c>
    </row>
    <row r="22" spans="1:7" ht="14.5" customHeight="1" x14ac:dyDescent="0.35">
      <c r="A22" s="67">
        <v>12</v>
      </c>
      <c r="B22" s="68" t="s">
        <v>104</v>
      </c>
      <c r="C22" s="76">
        <v>485</v>
      </c>
      <c r="D22" s="77">
        <v>9.7603187699985914E-3</v>
      </c>
      <c r="E22" s="78">
        <v>467</v>
      </c>
      <c r="F22" s="79">
        <v>1.0794942326807055E-2</v>
      </c>
      <c r="G22" s="80">
        <v>3.8543897216274159E-2</v>
      </c>
    </row>
    <row r="23" spans="1:7" ht="14.5" customHeight="1" x14ac:dyDescent="0.35">
      <c r="A23" s="67">
        <v>13</v>
      </c>
      <c r="B23" s="68" t="s">
        <v>71</v>
      </c>
      <c r="C23" s="76">
        <v>473</v>
      </c>
      <c r="D23" s="77">
        <v>9.518826346823368E-3</v>
      </c>
      <c r="E23" s="78">
        <v>443</v>
      </c>
      <c r="F23" s="79">
        <v>1.0240170130140312E-2</v>
      </c>
      <c r="G23" s="80">
        <v>6.7720090293453827E-2</v>
      </c>
    </row>
    <row r="24" spans="1:7" ht="14.5" customHeight="1" x14ac:dyDescent="0.35">
      <c r="A24" s="67">
        <v>14</v>
      </c>
      <c r="B24" s="68" t="s">
        <v>76</v>
      </c>
      <c r="C24" s="76">
        <v>454</v>
      </c>
      <c r="D24" s="77">
        <v>9.1364633434625996E-3</v>
      </c>
      <c r="E24" s="78">
        <v>418</v>
      </c>
      <c r="F24" s="79">
        <v>9.6622824252791204E-3</v>
      </c>
      <c r="G24" s="80">
        <v>8.6124401913875603E-2</v>
      </c>
    </row>
    <row r="25" spans="1:7" ht="14.5" customHeight="1" x14ac:dyDescent="0.35">
      <c r="A25" s="69">
        <v>15</v>
      </c>
      <c r="B25" s="70" t="s">
        <v>72</v>
      </c>
      <c r="C25" s="81">
        <v>441</v>
      </c>
      <c r="D25" s="82">
        <v>8.8748465516894411E-3</v>
      </c>
      <c r="E25" s="83">
        <v>403</v>
      </c>
      <c r="F25" s="84">
        <v>9.315549802362405E-3</v>
      </c>
      <c r="G25" s="85">
        <v>9.4292803970223327E-2</v>
      </c>
    </row>
    <row r="26" spans="1:7" ht="14.5" customHeight="1" x14ac:dyDescent="0.35">
      <c r="A26" s="65">
        <v>16</v>
      </c>
      <c r="B26" s="66" t="s">
        <v>77</v>
      </c>
      <c r="C26" s="71">
        <v>437</v>
      </c>
      <c r="D26" s="72">
        <v>8.7943490772976994E-3</v>
      </c>
      <c r="E26" s="73">
        <v>519</v>
      </c>
      <c r="F26" s="74">
        <v>1.1996948752918332E-2</v>
      </c>
      <c r="G26" s="75">
        <v>-0.15799614643545279</v>
      </c>
    </row>
    <row r="27" spans="1:7" ht="14.5" customHeight="1" x14ac:dyDescent="0.35">
      <c r="A27" s="67">
        <v>17</v>
      </c>
      <c r="B27" s="68" t="s">
        <v>111</v>
      </c>
      <c r="C27" s="76">
        <v>429</v>
      </c>
      <c r="D27" s="77">
        <v>8.6333541285142177E-3</v>
      </c>
      <c r="E27" s="78">
        <v>273</v>
      </c>
      <c r="F27" s="79">
        <v>6.3105337370842098E-3</v>
      </c>
      <c r="G27" s="80">
        <v>0.5714285714285714</v>
      </c>
    </row>
    <row r="28" spans="1:7" ht="14.5" customHeight="1" x14ac:dyDescent="0.35">
      <c r="A28" s="67">
        <v>18</v>
      </c>
      <c r="B28" s="68" t="s">
        <v>117</v>
      </c>
      <c r="C28" s="76">
        <v>332</v>
      </c>
      <c r="D28" s="77">
        <v>6.6812903745144996E-3</v>
      </c>
      <c r="E28" s="78">
        <v>302</v>
      </c>
      <c r="F28" s="79">
        <v>6.9808834747231915E-3</v>
      </c>
      <c r="G28" s="80">
        <v>9.9337748344370924E-2</v>
      </c>
    </row>
    <row r="29" spans="1:7" ht="14.5" customHeight="1" x14ac:dyDescent="0.35">
      <c r="A29" s="67">
        <v>19</v>
      </c>
      <c r="B29" s="68" t="s">
        <v>79</v>
      </c>
      <c r="C29" s="76">
        <v>327</v>
      </c>
      <c r="D29" s="77">
        <v>6.5806685315248237E-3</v>
      </c>
      <c r="E29" s="78">
        <v>301</v>
      </c>
      <c r="F29" s="79">
        <v>6.9577679665287443E-3</v>
      </c>
      <c r="G29" s="80">
        <v>8.6378737541528139E-2</v>
      </c>
    </row>
    <row r="30" spans="1:7" ht="14.5" customHeight="1" x14ac:dyDescent="0.35">
      <c r="A30" s="69">
        <v>20</v>
      </c>
      <c r="B30" s="70" t="s">
        <v>78</v>
      </c>
      <c r="C30" s="81">
        <v>309</v>
      </c>
      <c r="D30" s="82">
        <v>6.2184298967619895E-3</v>
      </c>
      <c r="E30" s="83">
        <v>295</v>
      </c>
      <c r="F30" s="84">
        <v>6.8190749173620583E-3</v>
      </c>
      <c r="G30" s="85">
        <v>4.7457627118643986E-2</v>
      </c>
    </row>
    <row r="31" spans="1:7" ht="14.5" customHeight="1" x14ac:dyDescent="0.35">
      <c r="A31" s="33"/>
      <c r="B31" s="10" t="s">
        <v>10</v>
      </c>
      <c r="C31" s="11">
        <f>C32-SUM(C11:C30)</f>
        <v>3741</v>
      </c>
      <c r="D31" s="52">
        <f>C31/C32</f>
        <v>7.5285262924875737E-2</v>
      </c>
      <c r="E31" s="11">
        <f>E32-SUM(E11:E30)</f>
        <v>3214</v>
      </c>
      <c r="F31" s="52">
        <f>E31/E32</f>
        <v>7.4293243336954765E-2</v>
      </c>
      <c r="G31" s="15">
        <f>C31/E31-1</f>
        <v>0.16397013067828259</v>
      </c>
    </row>
    <row r="32" spans="1:7" ht="14.5" customHeight="1" x14ac:dyDescent="0.35">
      <c r="A32" s="14"/>
      <c r="B32" s="12" t="s">
        <v>11</v>
      </c>
      <c r="C32" s="86">
        <v>49691</v>
      </c>
      <c r="D32" s="87">
        <v>1</v>
      </c>
      <c r="E32" s="88">
        <v>43261</v>
      </c>
      <c r="F32" s="89">
        <v>1.0000000000000007</v>
      </c>
      <c r="G32" s="30">
        <v>0.1486327176902984</v>
      </c>
    </row>
    <row r="33" spans="1:1" ht="12" customHeight="1" x14ac:dyDescent="0.35">
      <c r="A33" s="24" t="s">
        <v>13</v>
      </c>
    </row>
    <row r="34" spans="1:1" x14ac:dyDescent="0.35">
      <c r="A34" t="s">
        <v>63</v>
      </c>
    </row>
    <row r="35" spans="1:1" x14ac:dyDescent="0.3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3" priority="17" operator="lessThan">
      <formula>0</formula>
    </cfRule>
  </conditionalFormatting>
  <conditionalFormatting sqref="G11:G15">
    <cfRule type="cellIs" dxfId="22" priority="4" operator="lessThan">
      <formula>0</formula>
    </cfRule>
  </conditionalFormatting>
  <conditionalFormatting sqref="G16:G30">
    <cfRule type="cellIs" dxfId="21" priority="3" operator="lessThan">
      <formula>0</formula>
    </cfRule>
  </conditionalFormatting>
  <conditionalFormatting sqref="C11:G30">
    <cfRule type="cellIs" dxfId="20" priority="2" operator="equal">
      <formula>0</formula>
    </cfRule>
  </conditionalFormatting>
  <conditionalFormatting sqref="G32">
    <cfRule type="cellIs" dxfId="19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>
      <selection activeCell="B16" sqref="B16"/>
    </sheetView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44537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130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131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2994</v>
      </c>
      <c r="D11" s="72">
        <v>0.37509396141317963</v>
      </c>
      <c r="E11" s="73">
        <v>2455</v>
      </c>
      <c r="F11" s="74">
        <v>0.40088177661659047</v>
      </c>
      <c r="G11" s="75">
        <v>0.21955193482688395</v>
      </c>
    </row>
    <row r="12" spans="1:9" ht="14.5" customHeight="1" x14ac:dyDescent="0.35">
      <c r="A12" s="67">
        <v>2</v>
      </c>
      <c r="B12" s="68" t="s">
        <v>39</v>
      </c>
      <c r="C12" s="76">
        <v>1052</v>
      </c>
      <c r="D12" s="77">
        <v>0.13179654221999498</v>
      </c>
      <c r="E12" s="78">
        <v>861</v>
      </c>
      <c r="F12" s="79">
        <v>0.14059438275636837</v>
      </c>
      <c r="G12" s="80">
        <v>0.22183507549361203</v>
      </c>
    </row>
    <row r="13" spans="1:9" ht="14.5" customHeight="1" x14ac:dyDescent="0.35">
      <c r="A13" s="67">
        <v>3</v>
      </c>
      <c r="B13" s="68" t="s">
        <v>16</v>
      </c>
      <c r="C13" s="76">
        <v>727</v>
      </c>
      <c r="D13" s="77">
        <v>9.107992984214483E-2</v>
      </c>
      <c r="E13" s="78">
        <v>532</v>
      </c>
      <c r="F13" s="79">
        <v>8.6871325930764201E-2</v>
      </c>
      <c r="G13" s="80">
        <v>0.36654135338345872</v>
      </c>
    </row>
    <row r="14" spans="1:9" ht="14.5" customHeight="1" x14ac:dyDescent="0.35">
      <c r="A14" s="67">
        <v>4</v>
      </c>
      <c r="B14" s="68" t="s">
        <v>40</v>
      </c>
      <c r="C14" s="76">
        <v>695</v>
      </c>
      <c r="D14" s="77">
        <v>8.7070909546479586E-2</v>
      </c>
      <c r="E14" s="78">
        <v>530</v>
      </c>
      <c r="F14" s="79">
        <v>8.6544741998693664E-2</v>
      </c>
      <c r="G14" s="80">
        <v>0.31132075471698117</v>
      </c>
    </row>
    <row r="15" spans="1:9" ht="14.5" customHeight="1" x14ac:dyDescent="0.35">
      <c r="A15" s="69">
        <v>5</v>
      </c>
      <c r="B15" s="70" t="s">
        <v>21</v>
      </c>
      <c r="C15" s="81">
        <v>416</v>
      </c>
      <c r="D15" s="82">
        <v>5.2117263843648211E-2</v>
      </c>
      <c r="E15" s="83">
        <v>307</v>
      </c>
      <c r="F15" s="84">
        <v>5.0130633572828216E-2</v>
      </c>
      <c r="G15" s="85">
        <v>0.35504885993485336</v>
      </c>
    </row>
    <row r="16" spans="1:9" ht="14.5" customHeight="1" x14ac:dyDescent="0.35">
      <c r="A16" s="65">
        <v>6</v>
      </c>
      <c r="B16" s="66" t="s">
        <v>118</v>
      </c>
      <c r="C16" s="71">
        <v>280</v>
      </c>
      <c r="D16" s="72">
        <v>3.5078927587070909E-2</v>
      </c>
      <c r="E16" s="73">
        <v>244</v>
      </c>
      <c r="F16" s="74">
        <v>3.9843239712606136E-2</v>
      </c>
      <c r="G16" s="75">
        <v>0.14754098360655732</v>
      </c>
    </row>
    <row r="17" spans="1:8" ht="14.5" customHeight="1" x14ac:dyDescent="0.35">
      <c r="A17" s="67">
        <v>7</v>
      </c>
      <c r="B17" s="68" t="s">
        <v>41</v>
      </c>
      <c r="C17" s="76">
        <v>274</v>
      </c>
      <c r="D17" s="77">
        <v>3.4327236281633679E-2</v>
      </c>
      <c r="E17" s="78">
        <v>156</v>
      </c>
      <c r="F17" s="79">
        <v>2.5473546701502287E-2</v>
      </c>
      <c r="G17" s="80">
        <v>0.75641025641025639</v>
      </c>
    </row>
    <row r="18" spans="1:8" ht="14.5" customHeight="1" x14ac:dyDescent="0.35">
      <c r="A18" s="67">
        <v>8</v>
      </c>
      <c r="B18" s="68" t="s">
        <v>66</v>
      </c>
      <c r="C18" s="76">
        <v>248</v>
      </c>
      <c r="D18" s="77">
        <v>3.1069907291405664E-2</v>
      </c>
      <c r="E18" s="78">
        <v>209</v>
      </c>
      <c r="F18" s="79">
        <v>3.4128020901371653E-2</v>
      </c>
      <c r="G18" s="80">
        <v>0.1866028708133971</v>
      </c>
    </row>
    <row r="19" spans="1:8" ht="14.5" customHeight="1" x14ac:dyDescent="0.35">
      <c r="A19" s="67">
        <v>9</v>
      </c>
      <c r="B19" s="68" t="s">
        <v>42</v>
      </c>
      <c r="C19" s="76">
        <v>184</v>
      </c>
      <c r="D19" s="77">
        <v>2.3051866700075169E-2</v>
      </c>
      <c r="E19" s="78">
        <v>99</v>
      </c>
      <c r="F19" s="79">
        <v>1.6165904637491835E-2</v>
      </c>
      <c r="G19" s="80">
        <v>0.85858585858585856</v>
      </c>
    </row>
    <row r="20" spans="1:8" ht="14.5" customHeight="1" x14ac:dyDescent="0.35">
      <c r="A20" s="69">
        <v>10</v>
      </c>
      <c r="B20" s="70" t="s">
        <v>56</v>
      </c>
      <c r="C20" s="81">
        <v>164</v>
      </c>
      <c r="D20" s="82">
        <v>2.0546229015284391E-2</v>
      </c>
      <c r="E20" s="83">
        <v>136</v>
      </c>
      <c r="F20" s="84">
        <v>2.2207707380796866E-2</v>
      </c>
      <c r="G20" s="85">
        <v>0.20588235294117641</v>
      </c>
    </row>
    <row r="21" spans="1:8" ht="14.5" customHeight="1" x14ac:dyDescent="0.35">
      <c r="A21" s="65">
        <v>11</v>
      </c>
      <c r="B21" s="66" t="s">
        <v>110</v>
      </c>
      <c r="C21" s="71">
        <v>109</v>
      </c>
      <c r="D21" s="72">
        <v>1.3655725382109747E-2</v>
      </c>
      <c r="E21" s="73">
        <v>32</v>
      </c>
      <c r="F21" s="74">
        <v>5.2253429131286742E-3</v>
      </c>
      <c r="G21" s="75">
        <v>2.40625</v>
      </c>
    </row>
    <row r="22" spans="1:8" ht="14.5" customHeight="1" x14ac:dyDescent="0.35">
      <c r="A22" s="67">
        <v>12</v>
      </c>
      <c r="B22" s="68" t="s">
        <v>80</v>
      </c>
      <c r="C22" s="76">
        <v>99</v>
      </c>
      <c r="D22" s="77">
        <v>1.2402906539714357E-2</v>
      </c>
      <c r="E22" s="78">
        <v>93</v>
      </c>
      <c r="F22" s="79">
        <v>1.5186152841280208E-2</v>
      </c>
      <c r="G22" s="80">
        <v>6.4516129032258007E-2</v>
      </c>
    </row>
    <row r="23" spans="1:8" ht="14.5" customHeight="1" x14ac:dyDescent="0.35">
      <c r="A23" s="67">
        <v>13</v>
      </c>
      <c r="B23" s="68" t="s">
        <v>25</v>
      </c>
      <c r="C23" s="76">
        <v>93</v>
      </c>
      <c r="D23" s="77">
        <v>1.1651215234277123E-2</v>
      </c>
      <c r="E23" s="78">
        <v>46</v>
      </c>
      <c r="F23" s="79">
        <v>7.511430437622469E-3</v>
      </c>
      <c r="G23" s="80">
        <v>1.0217391304347827</v>
      </c>
    </row>
    <row r="24" spans="1:8" ht="14.5" customHeight="1" x14ac:dyDescent="0.35">
      <c r="A24" s="67">
        <v>14</v>
      </c>
      <c r="B24" s="68" t="s">
        <v>69</v>
      </c>
      <c r="C24" s="76">
        <v>91</v>
      </c>
      <c r="D24" s="77">
        <v>1.1400651465798045E-2</v>
      </c>
      <c r="E24" s="78">
        <v>68</v>
      </c>
      <c r="F24" s="79">
        <v>1.1103853690398433E-2</v>
      </c>
      <c r="G24" s="80">
        <v>0.33823529411764697</v>
      </c>
    </row>
    <row r="25" spans="1:8" ht="14.5" customHeight="1" x14ac:dyDescent="0.35">
      <c r="A25" s="67">
        <v>15</v>
      </c>
      <c r="B25" s="70" t="s">
        <v>124</v>
      </c>
      <c r="C25" s="81">
        <v>74</v>
      </c>
      <c r="D25" s="82">
        <v>9.2708594337258827E-3</v>
      </c>
      <c r="E25" s="83">
        <v>0</v>
      </c>
      <c r="F25" s="84">
        <v>0</v>
      </c>
      <c r="G25" s="85"/>
    </row>
    <row r="26" spans="1:8" ht="14.5" customHeight="1" x14ac:dyDescent="0.35">
      <c r="A26" s="16"/>
      <c r="B26" s="10" t="s">
        <v>10</v>
      </c>
      <c r="C26" s="11">
        <f>C27-SUM(C11:C25)</f>
        <v>482</v>
      </c>
      <c r="D26" s="52">
        <f>C26/C27</f>
        <v>6.0385868203457781E-2</v>
      </c>
      <c r="E26" s="11">
        <f>E27-SUM(E11:E25)</f>
        <v>356</v>
      </c>
      <c r="F26" s="52">
        <f>E26/E27</f>
        <v>5.8131939908556501E-2</v>
      </c>
      <c r="G26" s="15">
        <f>C26/E26-1</f>
        <v>0.35393258426966301</v>
      </c>
    </row>
    <row r="27" spans="1:8" x14ac:dyDescent="0.35">
      <c r="A27" s="14"/>
      <c r="B27" s="12" t="s">
        <v>11</v>
      </c>
      <c r="C27" s="86">
        <v>7982</v>
      </c>
      <c r="D27" s="87">
        <v>1</v>
      </c>
      <c r="E27" s="88">
        <v>6124</v>
      </c>
      <c r="F27" s="89">
        <v>0.99999999999999956</v>
      </c>
      <c r="G27" s="30">
        <v>0.30339647289353366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63</v>
      </c>
    </row>
    <row r="30" spans="1:8" x14ac:dyDescent="0.35">
      <c r="A30" s="13" t="s">
        <v>62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130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131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45</v>
      </c>
      <c r="C59" s="90">
        <v>2266</v>
      </c>
      <c r="D59" s="72">
        <v>0.18337784251841061</v>
      </c>
      <c r="E59" s="90">
        <v>1646</v>
      </c>
      <c r="F59" s="74">
        <v>0.18430186989138955</v>
      </c>
      <c r="G59" s="75">
        <v>0.37667071688942899</v>
      </c>
    </row>
    <row r="60" spans="1:7" x14ac:dyDescent="0.35">
      <c r="A60" s="67">
        <v>2</v>
      </c>
      <c r="B60" s="68" t="s">
        <v>51</v>
      </c>
      <c r="C60" s="91">
        <v>1448</v>
      </c>
      <c r="D60" s="77">
        <v>0.11718054543983167</v>
      </c>
      <c r="E60" s="91">
        <v>1072</v>
      </c>
      <c r="F60" s="79">
        <v>0.1200313514723995</v>
      </c>
      <c r="G60" s="80">
        <v>0.35074626865671643</v>
      </c>
    </row>
    <row r="61" spans="1:7" x14ac:dyDescent="0.35">
      <c r="A61" s="67">
        <v>3</v>
      </c>
      <c r="B61" s="68" t="s">
        <v>46</v>
      </c>
      <c r="C61" s="91">
        <v>1304</v>
      </c>
      <c r="D61" s="77">
        <v>0.10552723152868819</v>
      </c>
      <c r="E61" s="91">
        <v>1131</v>
      </c>
      <c r="F61" s="79">
        <v>0.12663755458515283</v>
      </c>
      <c r="G61" s="80">
        <v>0.15296198054818744</v>
      </c>
    </row>
    <row r="62" spans="1:7" x14ac:dyDescent="0.35">
      <c r="A62" s="67">
        <v>4</v>
      </c>
      <c r="B62" s="68" t="s">
        <v>49</v>
      </c>
      <c r="C62" s="91">
        <v>1154</v>
      </c>
      <c r="D62" s="77">
        <v>9.3388362871247063E-2</v>
      </c>
      <c r="E62" s="91">
        <v>863</v>
      </c>
      <c r="F62" s="79">
        <v>9.6629716717052963E-2</v>
      </c>
      <c r="G62" s="80">
        <v>0.33719582850521435</v>
      </c>
    </row>
    <row r="63" spans="1:7" x14ac:dyDescent="0.35">
      <c r="A63" s="69">
        <v>5</v>
      </c>
      <c r="B63" s="70" t="s">
        <v>48</v>
      </c>
      <c r="C63" s="92">
        <v>894</v>
      </c>
      <c r="D63" s="82">
        <v>7.2347657198349111E-2</v>
      </c>
      <c r="E63" s="92">
        <v>699</v>
      </c>
      <c r="F63" s="84">
        <v>7.8266711454484383E-2</v>
      </c>
      <c r="G63" s="85">
        <v>0.27896995708154515</v>
      </c>
    </row>
    <row r="64" spans="1:7" x14ac:dyDescent="0.35">
      <c r="A64" s="65">
        <v>6</v>
      </c>
      <c r="B64" s="66" t="s">
        <v>47</v>
      </c>
      <c r="C64" s="90">
        <v>854</v>
      </c>
      <c r="D64" s="72">
        <v>6.911062555636481E-2</v>
      </c>
      <c r="E64" s="90">
        <v>730</v>
      </c>
      <c r="F64" s="74">
        <v>8.1737767327286978E-2</v>
      </c>
      <c r="G64" s="75">
        <v>0.16986301369863011</v>
      </c>
    </row>
    <row r="65" spans="1:8" x14ac:dyDescent="0.35">
      <c r="A65" s="67">
        <v>7</v>
      </c>
      <c r="B65" s="68" t="s">
        <v>70</v>
      </c>
      <c r="C65" s="91">
        <v>675</v>
      </c>
      <c r="D65" s="77">
        <v>5.4624908958485069E-2</v>
      </c>
      <c r="E65" s="91">
        <v>527</v>
      </c>
      <c r="F65" s="79">
        <v>5.9007949837644159E-2</v>
      </c>
      <c r="G65" s="80">
        <v>0.28083491461100563</v>
      </c>
    </row>
    <row r="66" spans="1:8" x14ac:dyDescent="0.35">
      <c r="A66" s="67">
        <v>8</v>
      </c>
      <c r="B66" s="68" t="s">
        <v>50</v>
      </c>
      <c r="C66" s="91">
        <v>572</v>
      </c>
      <c r="D66" s="77">
        <v>4.6289552480375494E-2</v>
      </c>
      <c r="E66" s="91">
        <v>379</v>
      </c>
      <c r="F66" s="79">
        <v>4.2436457283618854E-2</v>
      </c>
      <c r="G66" s="80">
        <v>0.50923482849604218</v>
      </c>
    </row>
    <row r="67" spans="1:8" x14ac:dyDescent="0.35">
      <c r="A67" s="67">
        <v>9</v>
      </c>
      <c r="B67" s="68" t="s">
        <v>53</v>
      </c>
      <c r="C67" s="91">
        <v>464</v>
      </c>
      <c r="D67" s="77">
        <v>3.7549567047017882E-2</v>
      </c>
      <c r="E67" s="91">
        <v>308</v>
      </c>
      <c r="F67" s="79">
        <v>3.4486619639458066E-2</v>
      </c>
      <c r="G67" s="80">
        <v>0.50649350649350655</v>
      </c>
    </row>
    <row r="68" spans="1:8" x14ac:dyDescent="0.35">
      <c r="A68" s="69">
        <v>10</v>
      </c>
      <c r="B68" s="70" t="s">
        <v>52</v>
      </c>
      <c r="C68" s="92">
        <v>453</v>
      </c>
      <c r="D68" s="82">
        <v>3.6659383345472203E-2</v>
      </c>
      <c r="E68" s="92">
        <v>370</v>
      </c>
      <c r="F68" s="84">
        <v>4.1428731385063262E-2</v>
      </c>
      <c r="G68" s="85">
        <v>0.22432432432432425</v>
      </c>
    </row>
    <row r="69" spans="1:8" x14ac:dyDescent="0.35">
      <c r="A69" s="65">
        <v>11</v>
      </c>
      <c r="B69" s="66" t="s">
        <v>109</v>
      </c>
      <c r="C69" s="90">
        <v>426</v>
      </c>
      <c r="D69" s="72">
        <v>3.4474386987132802E-2</v>
      </c>
      <c r="E69" s="90">
        <v>136</v>
      </c>
      <c r="F69" s="74">
        <v>1.5227858022617847E-2</v>
      </c>
      <c r="G69" s="75">
        <v>2.1323529411764706</v>
      </c>
    </row>
    <row r="70" spans="1:8" x14ac:dyDescent="0.35">
      <c r="A70" s="67">
        <v>12</v>
      </c>
      <c r="B70" s="68" t="s">
        <v>119</v>
      </c>
      <c r="C70" s="91">
        <v>360</v>
      </c>
      <c r="D70" s="77">
        <v>2.9133284777858703E-2</v>
      </c>
      <c r="E70" s="91">
        <v>172</v>
      </c>
      <c r="F70" s="79">
        <v>1.9258761616840221E-2</v>
      </c>
      <c r="G70" s="80">
        <v>1.0930232558139537</v>
      </c>
    </row>
    <row r="71" spans="1:8" x14ac:dyDescent="0.35">
      <c r="A71" s="67">
        <v>13</v>
      </c>
      <c r="B71" s="68" t="s">
        <v>115</v>
      </c>
      <c r="C71" s="91">
        <v>342</v>
      </c>
      <c r="D71" s="77">
        <v>2.7676620538965767E-2</v>
      </c>
      <c r="E71" s="91">
        <v>255</v>
      </c>
      <c r="F71" s="79">
        <v>2.8552233792408465E-2</v>
      </c>
      <c r="G71" s="80">
        <v>0.34117647058823519</v>
      </c>
    </row>
    <row r="72" spans="1:8" x14ac:dyDescent="0.35">
      <c r="A72" s="67">
        <v>14</v>
      </c>
      <c r="B72" s="68" t="s">
        <v>81</v>
      </c>
      <c r="C72" s="91">
        <v>334</v>
      </c>
      <c r="D72" s="77">
        <v>2.7029214210568909E-2</v>
      </c>
      <c r="E72" s="91">
        <v>196</v>
      </c>
      <c r="F72" s="79">
        <v>2.1946030679655133E-2</v>
      </c>
      <c r="G72" s="80">
        <v>0.70408163265306123</v>
      </c>
    </row>
    <row r="73" spans="1:8" x14ac:dyDescent="0.35">
      <c r="A73" s="69">
        <v>15</v>
      </c>
      <c r="B73" s="70" t="s">
        <v>120</v>
      </c>
      <c r="C73" s="92">
        <v>277</v>
      </c>
      <c r="D73" s="82">
        <v>2.2416444120741279E-2</v>
      </c>
      <c r="E73" s="92">
        <v>124</v>
      </c>
      <c r="F73" s="84">
        <v>1.3884223491210391E-2</v>
      </c>
      <c r="G73" s="85">
        <v>1.2338709677419355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534</v>
      </c>
      <c r="D75" s="51">
        <f>C75/C76</f>
        <v>4.3214372420490407E-2</v>
      </c>
      <c r="E75" s="47">
        <f>E76-SUM(E59:E73)</f>
        <v>323</v>
      </c>
      <c r="F75" s="51">
        <f>E75/E76</f>
        <v>3.6166162803717386E-2</v>
      </c>
      <c r="G75" s="39">
        <f>C75/E75-1</f>
        <v>0.65325077399380804</v>
      </c>
    </row>
    <row r="76" spans="1:8" x14ac:dyDescent="0.35">
      <c r="A76" s="14"/>
      <c r="B76" s="12" t="s">
        <v>11</v>
      </c>
      <c r="C76" s="42">
        <v>12357</v>
      </c>
      <c r="D76" s="87">
        <v>1</v>
      </c>
      <c r="E76" s="42">
        <v>8931</v>
      </c>
      <c r="F76" s="89">
        <v>1</v>
      </c>
      <c r="G76" s="30">
        <v>0.38360765871682911</v>
      </c>
    </row>
    <row r="77" spans="1:8" x14ac:dyDescent="0.35">
      <c r="A77" s="25" t="s">
        <v>121</v>
      </c>
      <c r="H77" s="29"/>
    </row>
    <row r="78" spans="1:8" x14ac:dyDescent="0.35">
      <c r="A78" s="27" t="s">
        <v>54</v>
      </c>
    </row>
    <row r="79" spans="1:8" x14ac:dyDescent="0.35">
      <c r="A79" t="s">
        <v>63</v>
      </c>
    </row>
    <row r="80" spans="1:8" x14ac:dyDescent="0.35">
      <c r="A80" s="26" t="s">
        <v>122</v>
      </c>
    </row>
    <row r="81" spans="1:1" x14ac:dyDescent="0.35">
      <c r="A81" s="13" t="s">
        <v>62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18" priority="42" operator="lessThan">
      <formula>0</formula>
    </cfRule>
  </conditionalFormatting>
  <conditionalFormatting sqref="C74:G74">
    <cfRule type="cellIs" dxfId="17" priority="41" operator="equal">
      <formula>0</formula>
    </cfRule>
  </conditionalFormatting>
  <conditionalFormatting sqref="G11:G15">
    <cfRule type="cellIs" dxfId="16" priority="10" operator="lessThan">
      <formula>0</formula>
    </cfRule>
  </conditionalFormatting>
  <conditionalFormatting sqref="G16:G25">
    <cfRule type="cellIs" dxfId="15" priority="9" operator="lessThan">
      <formula>0</formula>
    </cfRule>
  </conditionalFormatting>
  <conditionalFormatting sqref="C11:G25">
    <cfRule type="cellIs" dxfId="14" priority="8" operator="equal">
      <formula>0</formula>
    </cfRule>
  </conditionalFormatting>
  <conditionalFormatting sqref="G27">
    <cfRule type="cellIs" dxfId="13" priority="7" operator="lessThan">
      <formula>0</formula>
    </cfRule>
  </conditionalFormatting>
  <conditionalFormatting sqref="G59:G63">
    <cfRule type="cellIs" dxfId="12" priority="6" operator="lessThan">
      <formula>0</formula>
    </cfRule>
  </conditionalFormatting>
  <conditionalFormatting sqref="G64:G73">
    <cfRule type="cellIs" dxfId="11" priority="5" operator="lessThan">
      <formula>0</formula>
    </cfRule>
  </conditionalFormatting>
  <conditionalFormatting sqref="D59:D73 F59:G73">
    <cfRule type="cellIs" dxfId="10" priority="4" operator="equal">
      <formula>0</formula>
    </cfRule>
  </conditionalFormatting>
  <conditionalFormatting sqref="C59:C73">
    <cfRule type="cellIs" dxfId="9" priority="3" operator="equal">
      <formula>0</formula>
    </cfRule>
  </conditionalFormatting>
  <conditionalFormatting sqref="E59:E73">
    <cfRule type="cellIs" dxfId="8" priority="2" operator="equal">
      <formula>0</formula>
    </cfRule>
  </conditionalFormatting>
  <conditionalFormatting sqref="G76">
    <cfRule type="cellIs" dxfId="7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2021-12-06T13:03:53Z</dcterms:modified>
</cp:coreProperties>
</file>