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X:\PZPM 2021\CEP\Informacje Prasowe\2021.07\PiN\"/>
    </mc:Choice>
  </mc:AlternateContent>
  <xr:revisionPtr revIDLastSave="0" documentId="13_ncr:1_{11E95FFD-E9CF-40A1-BDB1-2F4C110F5B16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Tabele zbiorcze" sheetId="17" r:id="rId1"/>
    <sheet name="Ranking PiN_DMC&gt;3,5T" sheetId="12" r:id="rId2"/>
    <sheet name="Ranking Naczepy DMC&gt;3,5T" sheetId="13" r:id="rId3"/>
    <sheet name="Przyczepy lekkie" sheetId="14" r:id="rId4"/>
    <sheet name="Ranking_P-CR" sheetId="15" r:id="rId5"/>
  </sheets>
  <externalReferences>
    <externalReference r:id="rId6"/>
    <externalReference r:id="rId7"/>
    <externalReference r:id="rId8"/>
    <externalReference r:id="rId9"/>
    <externalReference r:id="rId10"/>
  </externalReferences>
  <definedNames>
    <definedName name="czy_czasowe">[1]INDEX!$E$21</definedName>
    <definedName name="jakie">[2]INDEX!$A$63</definedName>
    <definedName name="jakie_ang">[1]INDEX!$B$63</definedName>
    <definedName name="jakie1">[3]INDEX!$A$53</definedName>
    <definedName name="jakie2">[1]INDEX!$A$63</definedName>
    <definedName name="mancs">[4]INDEX!$A$61</definedName>
    <definedName name="mansc">[4]INDEX!$A$60</definedName>
    <definedName name="mn">[3]INDEX!$E$16</definedName>
    <definedName name="Mnth">[4]INDEX!$E$21</definedName>
    <definedName name="pickups">[4]INDEX!$A$59</definedName>
    <definedName name="Yr">[4]INDEX!$E$26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6" i="15" l="1"/>
  <c r="D26" i="15" s="1"/>
  <c r="E26" i="15"/>
  <c r="F26" i="15" s="1"/>
  <c r="G26" i="15" l="1"/>
  <c r="C31" i="13"/>
  <c r="E31" i="13" l="1"/>
  <c r="F31" i="13" s="1"/>
  <c r="E75" i="15"/>
  <c r="F75" i="15" s="1"/>
  <c r="C75" i="15"/>
  <c r="D75" i="15" s="1"/>
  <c r="E35" i="12"/>
  <c r="F35" i="12" s="1"/>
  <c r="C35" i="12"/>
  <c r="E31" i="14"/>
  <c r="F31" i="14" s="1"/>
  <c r="C31" i="14"/>
  <c r="D31" i="13"/>
  <c r="G35" i="12" l="1"/>
  <c r="G31" i="14"/>
  <c r="G31" i="13"/>
  <c r="D31" i="14"/>
  <c r="G75" i="15"/>
  <c r="D35" i="12"/>
</calcChain>
</file>

<file path=xl/sharedStrings.xml><?xml version="1.0" encoding="utf-8"?>
<sst xmlns="http://schemas.openxmlformats.org/spreadsheetml/2006/main" count="261" uniqueCount="132">
  <si>
    <t>Pozycja</t>
  </si>
  <si>
    <t>Marka</t>
  </si>
  <si>
    <t>Udział %</t>
  </si>
  <si>
    <t>Zmiana % r/r</t>
  </si>
  <si>
    <t>No.</t>
  </si>
  <si>
    <t>Make</t>
  </si>
  <si>
    <t>Ogółem</t>
  </si>
  <si>
    <t>Change % y/y</t>
  </si>
  <si>
    <t>Total</t>
  </si>
  <si>
    <t>Mkt shr %</t>
  </si>
  <si>
    <t>Pozostałe / Others</t>
  </si>
  <si>
    <t>OGÓŁEM / TOTAL</t>
  </si>
  <si>
    <r>
      <rPr>
        <sz val="10"/>
        <rFont val="Tahoma"/>
        <family val="2"/>
        <charset val="238"/>
      </rPr>
      <t>Sztuki /</t>
    </r>
    <r>
      <rPr>
        <sz val="10"/>
        <color indexed="23"/>
        <rFont val="Tahoma"/>
        <family val="2"/>
        <charset val="238"/>
      </rPr>
      <t xml:space="preserve"> Units</t>
    </r>
  </si>
  <si>
    <t>*/ bez rejestracji czasowych</t>
  </si>
  <si>
    <t>SCHMITZ CARGOBULL</t>
  </si>
  <si>
    <t>KRONE</t>
  </si>
  <si>
    <t>WIELTON</t>
  </si>
  <si>
    <t>KOEGEL</t>
  </si>
  <si>
    <t>SCHWARZMUELLER</t>
  </si>
  <si>
    <t>BODEX</t>
  </si>
  <si>
    <t>KAESSBOHRER</t>
  </si>
  <si>
    <t>ZASŁAW</t>
  </si>
  <si>
    <t>KEMPF</t>
  </si>
  <si>
    <t>INTER CARS - FEBER</t>
  </si>
  <si>
    <t>MEGA</t>
  </si>
  <si>
    <t>FLIEGL</t>
  </si>
  <si>
    <t>First Registrations of NEW Trailers &amp; Semi-Trailers with GVW&gt;3.5T, Market Share %</t>
  </si>
  <si>
    <t>Pierwsze rejestracje NOWYCH przyczep i naczep* o DMC&gt;3,5T, udział w rynku %</t>
  </si>
  <si>
    <t>PZPM</t>
  </si>
  <si>
    <t>Pierwsze rejestracje NOWYCH naczep* o DMC&gt;3,5T, udział w rynku %</t>
  </si>
  <si>
    <t>Pierwsze rejestracje NOWYCH przyczep lekkich*, udział w rynku %</t>
  </si>
  <si>
    <t>First Registrations of NEW Light Trailers*, Market Share %</t>
  </si>
  <si>
    <t>NEPTUN-SORELPOL</t>
  </si>
  <si>
    <t>RYDWAN</t>
  </si>
  <si>
    <t>WIOLA</t>
  </si>
  <si>
    <t>NIEWIADÓW</t>
  </si>
  <si>
    <t>Pierwsze rejestracje NOWYCH przyczep ciężarowych rolniczych*, udział w rynku %</t>
  </si>
  <si>
    <t>First Registrations of NEW Agricultural Trailers*, Market Share %</t>
  </si>
  <si>
    <t>PRONAR</t>
  </si>
  <si>
    <t>METAL-FACH</t>
  </si>
  <si>
    <t>METALTECH</t>
  </si>
  <si>
    <t>MEPROZET</t>
  </si>
  <si>
    <t>POMOT</t>
  </si>
  <si>
    <t>Pierwsze rejestracje NOWYCH ciągników rolniczych*, udział w rynku %</t>
  </si>
  <si>
    <t>First Registrations of NEW Agricultural Tractors*, Market Share %</t>
  </si>
  <si>
    <t>NEW HOLLAND</t>
  </si>
  <si>
    <t>JOHN DEERE</t>
  </si>
  <si>
    <t>ZETOR</t>
  </si>
  <si>
    <t>CASE IH</t>
  </si>
  <si>
    <t>DEUTZ-FAHR</t>
  </si>
  <si>
    <t>CLAAS</t>
  </si>
  <si>
    <t>KUBOTA</t>
  </si>
  <si>
    <t>FARMTRAC</t>
  </si>
  <si>
    <t>VALTRA</t>
  </si>
  <si>
    <t>** Liczby zawierają rejestracje czasowe na koniec miesięcy</t>
  </si>
  <si>
    <t>WECON</t>
  </si>
  <si>
    <t>MARPOL</t>
  </si>
  <si>
    <t>BERGER</t>
  </si>
  <si>
    <t xml:space="preserve"> </t>
  </si>
  <si>
    <t>BRENDERUP-THULE TRAILERS</t>
  </si>
  <si>
    <t>STAS</t>
  </si>
  <si>
    <t xml:space="preserve">Źródło: analizy PZPM na podstawie CEP </t>
  </si>
  <si>
    <t>Source: PZPM analysis based on Central Register of Vehicles</t>
  </si>
  <si>
    <t>Źródło: analizy PZPM na podstawie CEP</t>
  </si>
  <si>
    <t xml:space="preserve">Sztuki </t>
  </si>
  <si>
    <t>First Registrations of NEW Semi-Trailers with GVW&gt;3.5T, Market Share %</t>
  </si>
  <si>
    <t>PPHU WODZIŃSKI</t>
  </si>
  <si>
    <t/>
  </si>
  <si>
    <t>WIDPOL</t>
  </si>
  <si>
    <t>TECHMONT</t>
  </si>
  <si>
    <t>MASSEY FERGUSON</t>
  </si>
  <si>
    <t>GŁOWACZ</t>
  </si>
  <si>
    <t>STIM</t>
  </si>
  <si>
    <t>MARTZ</t>
  </si>
  <si>
    <t>SYLAND</t>
  </si>
  <si>
    <t>FARO</t>
  </si>
  <si>
    <t>W.N.P. M.SUSKI</t>
  </si>
  <si>
    <t>FRACHT</t>
  </si>
  <si>
    <t>K.T.S. SUSKI</t>
  </si>
  <si>
    <t>MASTER-TECH</t>
  </si>
  <si>
    <t>GOMAR</t>
  </si>
  <si>
    <t>FENDT</t>
  </si>
  <si>
    <t>RAZEM NACZEPY I PRZYCZEPY</t>
  </si>
  <si>
    <t>NACZEPY SPECJALNE</t>
  </si>
  <si>
    <t>NACZEPY CIĘŻAROWE</t>
  </si>
  <si>
    <t>PRZYCZEPY SPECJALNE</t>
  </si>
  <si>
    <t>PRZYCZEPY CIĘŻAROWE</t>
  </si>
  <si>
    <t>% zmiana r/r</t>
  </si>
  <si>
    <t>PIERWSZE REJESTRACJE NOWYCH, PRZYCZEP I NACZEP*, DMC&gt;3.5T</t>
  </si>
  <si>
    <t>sztuki</t>
  </si>
  <si>
    <t>RAZEM PRZYCZEPY I NACZEPY</t>
  </si>
  <si>
    <t>naczepy specjalne</t>
  </si>
  <si>
    <t>naczepy ciężarowe</t>
  </si>
  <si>
    <t>NACZEPY</t>
  </si>
  <si>
    <t>przyczepy inne</t>
  </si>
  <si>
    <t>przyczepy ciężarowe rolnicze</t>
  </si>
  <si>
    <t>przyczepy lekkie</t>
  </si>
  <si>
    <t>przyczepy specjalne</t>
  </si>
  <si>
    <t>przyczepy ciężarowe</t>
  </si>
  <si>
    <t>PRZYCZEPY</t>
  </si>
  <si>
    <t>PIERWSZE REJESTRACJE NOWYCH PRZYCZEP I NACZEP* w tym przyczepy lekkie</t>
  </si>
  <si>
    <t>PZPM na podstawie danych CEP</t>
  </si>
  <si>
    <t>MHS</t>
  </si>
  <si>
    <t>MAGYAR</t>
  </si>
  <si>
    <t>CARRO</t>
  </si>
  <si>
    <t>GNIOTPOL</t>
  </si>
  <si>
    <t>CIMC</t>
  </si>
  <si>
    <t>REDOS</t>
  </si>
  <si>
    <t>BENALU</t>
  </si>
  <si>
    <t>ARBOS</t>
  </si>
  <si>
    <t>JOSKIN</t>
  </si>
  <si>
    <t>TEMARED</t>
  </si>
  <si>
    <t>LORRIES</t>
  </si>
  <si>
    <t>PRZYCZEPY, DMC&gt;3.5T</t>
  </si>
  <si>
    <t>NACZEPY, DMC&gt;3.5T</t>
  </si>
  <si>
    <t>FFB FELDBINDER</t>
  </si>
  <si>
    <t>STEYR</t>
  </si>
  <si>
    <t>LAG</t>
  </si>
  <si>
    <t>MIRO-CAR1</t>
  </si>
  <si>
    <t>CYNKOMET</t>
  </si>
  <si>
    <t>POM-EKO</t>
  </si>
  <si>
    <t>LOVOL</t>
  </si>
  <si>
    <t>SOLIS</t>
  </si>
  <si>
    <t>*Pojazdy zarejestrowane jako Ciągniki Rolnicze bez wyróżnionych jako potencjalne ATV / UTV</t>
  </si>
  <si>
    <t>*Vehicles registered as Agricultural Tractors without considered as ATV / UTV</t>
  </si>
  <si>
    <t>2021
Lip</t>
  </si>
  <si>
    <t>2020
Lip</t>
  </si>
  <si>
    <t>2021
Sty - Lip</t>
  </si>
  <si>
    <t>2020
Sty - Lip</t>
  </si>
  <si>
    <t>Rok narastająco Styczeń - Lipiec</t>
  </si>
  <si>
    <t>YTD January - July</t>
  </si>
  <si>
    <t>CHEREAU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</si>
</sst>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z_ł_-;\-* #,##0.00\ _z_ł_-;_-* &quot;-&quot;??\ _z_ł_-;_-@_-"/>
    <numFmt numFmtId="165" formatCode="0.0%"/>
    <numFmt numFmtId="166" formatCode="_-* #,##0\ _z_ł_-;\-* #,##0\ _z_ł_-;_-* &quot;-&quot;??\ _z_ł_-;_-@_-"/>
    <numFmt numFmtId="167" formatCode="_-* #,##0.000\ _z_ł_-;\-* #,##0.000\ _z_ł_-;_-* &quot;-&quot;??\ _z_ł_-;_-@_-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b/>
      <sz val="10"/>
      <name val="Tahoma"/>
      <family val="2"/>
      <charset val="238"/>
    </font>
    <font>
      <sz val="10"/>
      <color indexed="8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0"/>
      <color indexed="23"/>
      <name val="Tahom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0"/>
      <color theme="1"/>
      <name val="Tahoma"/>
      <family val="2"/>
      <charset val="238"/>
    </font>
    <font>
      <sz val="10"/>
      <color theme="1" tint="0.499984740745262"/>
      <name val="Tahoma"/>
      <family val="2"/>
      <charset val="238"/>
    </font>
    <font>
      <i/>
      <sz val="10"/>
      <color theme="1" tint="0.499984740745262"/>
      <name val="Tahoma"/>
      <family val="2"/>
      <charset val="238"/>
    </font>
    <font>
      <i/>
      <sz val="11"/>
      <color theme="1" tint="0.499984740745262"/>
      <name val="Calibri"/>
      <family val="2"/>
      <charset val="238"/>
      <scheme val="minor"/>
    </font>
    <font>
      <i/>
      <sz val="8"/>
      <color theme="1"/>
      <name val="Tahoma"/>
      <family val="2"/>
      <charset val="238"/>
    </font>
    <font>
      <b/>
      <i/>
      <sz val="10"/>
      <color theme="1" tint="0.499984740745262"/>
      <name val="Tahoma"/>
      <family val="2"/>
      <charset val="238"/>
    </font>
    <font>
      <i/>
      <sz val="10"/>
      <color theme="0" tint="-0.499984740745262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1"/>
      <color theme="1" tint="0.499984740745262"/>
      <name val="Tahoma"/>
      <family val="2"/>
      <charset val="238"/>
    </font>
    <font>
      <b/>
      <sz val="10"/>
      <color theme="1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1" tint="0.499984740745262"/>
      </bottom>
      <diagonal/>
    </border>
    <border>
      <left style="thin">
        <color theme="1" tint="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10" fillId="0" borderId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5" fillId="0" borderId="0" xfId="0" applyFont="1" applyAlignment="1">
      <alignment horizontal="right"/>
    </xf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horizontal="left" wrapText="1" indent="1"/>
    </xf>
    <xf numFmtId="0" fontId="11" fillId="2" borderId="2" xfId="0" applyFont="1" applyFill="1" applyBorder="1" applyAlignment="1">
      <alignment wrapText="1"/>
    </xf>
    <xf numFmtId="0" fontId="11" fillId="2" borderId="3" xfId="0" applyFont="1" applyFill="1" applyBorder="1" applyAlignment="1">
      <alignment wrapText="1"/>
    </xf>
    <xf numFmtId="0" fontId="12" fillId="0" borderId="16" xfId="5" applyFont="1" applyFill="1" applyBorder="1" applyAlignment="1">
      <alignment horizontal="right" vertical="center"/>
    </xf>
    <xf numFmtId="0" fontId="13" fillId="2" borderId="4" xfId="5" applyFont="1" applyFill="1" applyBorder="1" applyAlignment="1">
      <alignment horizontal="center" vertical="center" wrapText="1"/>
    </xf>
    <xf numFmtId="0" fontId="3" fillId="0" borderId="5" xfId="5" applyNumberFormat="1" applyFont="1" applyFill="1" applyBorder="1" applyAlignment="1">
      <alignment vertical="center"/>
    </xf>
    <xf numFmtId="0" fontId="3" fillId="0" borderId="2" xfId="5" applyNumberFormat="1" applyFont="1" applyFill="1" applyBorder="1" applyAlignment="1">
      <alignment vertical="center"/>
    </xf>
    <xf numFmtId="0" fontId="3" fillId="0" borderId="6" xfId="5" applyNumberFormat="1" applyFont="1" applyFill="1" applyBorder="1" applyAlignment="1">
      <alignment vertical="center"/>
    </xf>
    <xf numFmtId="0" fontId="3" fillId="0" borderId="7" xfId="5" applyNumberFormat="1" applyFont="1" applyFill="1" applyBorder="1" applyAlignment="1">
      <alignment vertical="center"/>
    </xf>
    <xf numFmtId="0" fontId="4" fillId="2" borderId="3" xfId="5" applyNumberFormat="1" applyFont="1" applyFill="1" applyBorder="1" applyAlignment="1">
      <alignment vertical="center"/>
    </xf>
    <xf numFmtId="0" fontId="14" fillId="0" borderId="0" xfId="0" applyFont="1"/>
    <xf numFmtId="0" fontId="3" fillId="2" borderId="3" xfId="5" applyFont="1" applyFill="1" applyBorder="1"/>
    <xf numFmtId="165" fontId="3" fillId="0" borderId="17" xfId="9" applyNumberFormat="1" applyFont="1" applyFill="1" applyBorder="1" applyAlignment="1">
      <alignment vertical="center"/>
    </xf>
    <xf numFmtId="0" fontId="3" fillId="0" borderId="6" xfId="5" applyFont="1" applyFill="1" applyBorder="1"/>
    <xf numFmtId="0" fontId="13" fillId="2" borderId="7" xfId="5" applyFont="1" applyFill="1" applyBorder="1" applyAlignment="1">
      <alignment horizontal="center" vertical="center" wrapText="1"/>
    </xf>
    <xf numFmtId="0" fontId="3" fillId="2" borderId="2" xfId="5" applyFont="1" applyFill="1" applyBorder="1" applyAlignment="1">
      <alignment horizontal="center" vertical="center" wrapText="1"/>
    </xf>
    <xf numFmtId="0" fontId="11" fillId="0" borderId="5" xfId="0" applyFont="1" applyBorder="1" applyAlignment="1">
      <alignment horizontal="left" wrapText="1" indent="1"/>
    </xf>
    <xf numFmtId="0" fontId="15" fillId="0" borderId="8" xfId="0" applyFont="1" applyFill="1" applyBorder="1" applyAlignment="1">
      <alignment horizontal="left" wrapText="1" indent="1"/>
    </xf>
    <xf numFmtId="0" fontId="11" fillId="0" borderId="9" xfId="0" applyFont="1" applyBorder="1" applyAlignment="1">
      <alignment horizontal="left" wrapText="1" indent="1"/>
    </xf>
    <xf numFmtId="0" fontId="4" fillId="0" borderId="0" xfId="5" applyFont="1" applyFill="1" applyBorder="1" applyAlignment="1">
      <alignment vertical="center"/>
    </xf>
    <xf numFmtId="0" fontId="16" fillId="0" borderId="0" xfId="5" applyFont="1" applyFill="1" applyBorder="1" applyAlignment="1">
      <alignment vertical="center"/>
    </xf>
    <xf numFmtId="0" fontId="15" fillId="0" borderId="0" xfId="0" applyFont="1" applyFill="1" applyBorder="1" applyAlignment="1">
      <alignment horizontal="left" vertical="top" indent="1"/>
    </xf>
    <xf numFmtId="0" fontId="2" fillId="0" borderId="0" xfId="5" applyFont="1" applyFill="1"/>
    <xf numFmtId="0" fontId="17" fillId="0" borderId="0" xfId="5" applyFont="1" applyFill="1"/>
    <xf numFmtId="0" fontId="18" fillId="0" borderId="0" xfId="0" applyFont="1"/>
    <xf numFmtId="0" fontId="3" fillId="0" borderId="7" xfId="5" applyFont="1" applyFill="1" applyBorder="1" applyAlignment="1">
      <alignment horizontal="center" vertical="center"/>
    </xf>
    <xf numFmtId="0" fontId="2" fillId="0" borderId="0" xfId="5" applyFont="1" applyFill="1" applyBorder="1"/>
    <xf numFmtId="165" fontId="4" fillId="2" borderId="6" xfId="5" applyNumberFormat="1" applyFont="1" applyFill="1" applyBorder="1" applyAlignment="1">
      <alignment vertical="center"/>
    </xf>
    <xf numFmtId="166" fontId="0" fillId="0" borderId="0" xfId="0" applyNumberFormat="1"/>
    <xf numFmtId="0" fontId="3" fillId="0" borderId="3" xfId="5" applyNumberFormat="1" applyFont="1" applyFill="1" applyBorder="1" applyAlignment="1">
      <alignment vertical="center"/>
    </xf>
    <xf numFmtId="0" fontId="3" fillId="0" borderId="3" xfId="5" applyFont="1" applyFill="1" applyBorder="1"/>
    <xf numFmtId="0" fontId="3" fillId="0" borderId="1" xfId="5" applyNumberFormat="1" applyFont="1" applyFill="1" applyBorder="1" applyAlignment="1">
      <alignment vertical="center"/>
    </xf>
    <xf numFmtId="165" fontId="3" fillId="0" borderId="3" xfId="9" applyNumberFormat="1" applyFont="1" applyFill="1" applyBorder="1" applyAlignment="1">
      <alignment vertical="center"/>
    </xf>
    <xf numFmtId="0" fontId="3" fillId="0" borderId="16" xfId="5" applyFont="1" applyFill="1" applyBorder="1" applyAlignment="1">
      <alignment horizontal="right" vertical="center"/>
    </xf>
    <xf numFmtId="0" fontId="0" fillId="0" borderId="0" xfId="0" applyFill="1"/>
    <xf numFmtId="0" fontId="19" fillId="0" borderId="0" xfId="5" applyFont="1" applyFill="1" applyBorder="1" applyAlignment="1">
      <alignment vertical="center"/>
    </xf>
    <xf numFmtId="165" fontId="3" fillId="0" borderId="18" xfId="9" applyNumberFormat="1" applyFont="1" applyFill="1" applyBorder="1" applyAlignment="1">
      <alignment vertical="center"/>
    </xf>
    <xf numFmtId="0" fontId="3" fillId="2" borderId="10" xfId="5" applyFont="1" applyFill="1" applyBorder="1" applyAlignment="1">
      <alignment horizontal="center" wrapText="1"/>
    </xf>
    <xf numFmtId="3" fontId="3" fillId="0" borderId="7" xfId="5" applyNumberFormat="1" applyFont="1" applyFill="1" applyBorder="1" applyAlignment="1">
      <alignment vertical="center"/>
    </xf>
    <xf numFmtId="3" fontId="4" fillId="2" borderId="7" xfId="5" applyNumberFormat="1" applyFont="1" applyFill="1" applyBorder="1" applyAlignment="1">
      <alignment vertical="center"/>
    </xf>
    <xf numFmtId="165" fontId="3" fillId="0" borderId="11" xfId="9" applyNumberFormat="1" applyFont="1" applyFill="1" applyBorder="1" applyAlignment="1">
      <alignment vertical="center"/>
    </xf>
    <xf numFmtId="0" fontId="3" fillId="0" borderId="6" xfId="5" applyFont="1" applyFill="1" applyBorder="1" applyAlignment="1">
      <alignment horizontal="center" vertical="center"/>
    </xf>
    <xf numFmtId="0" fontId="3" fillId="0" borderId="5" xfId="5" applyFont="1" applyFill="1" applyBorder="1" applyAlignment="1">
      <alignment horizontal="center" vertical="center"/>
    </xf>
    <xf numFmtId="165" fontId="3" fillId="0" borderId="12" xfId="9" applyNumberFormat="1" applyFont="1" applyFill="1" applyBorder="1" applyAlignment="1">
      <alignment vertical="center"/>
    </xf>
    <xf numFmtId="3" fontId="3" fillId="0" borderId="1" xfId="5" applyNumberFormat="1" applyFont="1" applyFill="1" applyBorder="1" applyAlignment="1">
      <alignment vertical="center"/>
    </xf>
    <xf numFmtId="165" fontId="3" fillId="0" borderId="4" xfId="9" applyNumberFormat="1" applyFont="1" applyFill="1" applyBorder="1" applyAlignment="1">
      <alignment vertical="center"/>
    </xf>
    <xf numFmtId="0" fontId="16" fillId="0" borderId="0" xfId="5" applyFont="1" applyFill="1" applyBorder="1" applyAlignment="1">
      <alignment horizontal="center" vertical="center"/>
    </xf>
    <xf numFmtId="14" fontId="0" fillId="0" borderId="0" xfId="0" applyNumberFormat="1" applyAlignment="1">
      <alignment horizontal="right"/>
    </xf>
    <xf numFmtId="165" fontId="3" fillId="0" borderId="13" xfId="12" applyNumberFormat="1" applyFont="1" applyFill="1" applyBorder="1" applyAlignment="1">
      <alignment vertical="center"/>
    </xf>
    <xf numFmtId="165" fontId="3" fillId="0" borderId="11" xfId="12" applyNumberFormat="1" applyFont="1" applyFill="1" applyBorder="1" applyAlignment="1">
      <alignment vertical="center"/>
    </xf>
    <xf numFmtId="165" fontId="9" fillId="0" borderId="0" xfId="12" applyNumberFormat="1" applyFont="1"/>
    <xf numFmtId="0" fontId="15" fillId="0" borderId="0" xfId="0" applyFont="1" applyFill="1" applyBorder="1" applyAlignment="1">
      <alignment horizontal="left" vertical="top" wrapText="1" indent="1"/>
    </xf>
    <xf numFmtId="0" fontId="11" fillId="2" borderId="6" xfId="0" applyFont="1" applyFill="1" applyBorder="1" applyAlignment="1">
      <alignment horizontal="center" vertical="center" wrapText="1"/>
    </xf>
    <xf numFmtId="166" fontId="5" fillId="2" borderId="3" xfId="1" applyNumberFormat="1" applyFont="1" applyFill="1" applyBorder="1" applyAlignment="1">
      <alignment horizontal="center" vertical="center" wrapText="1"/>
    </xf>
    <xf numFmtId="166" fontId="11" fillId="0" borderId="3" xfId="1" applyNumberFormat="1" applyFont="1" applyBorder="1" applyAlignment="1">
      <alignment horizontal="center"/>
    </xf>
    <xf numFmtId="165" fontId="11" fillId="0" borderId="3" xfId="8" applyNumberFormat="1" applyFont="1" applyBorder="1" applyAlignment="1">
      <alignment horizontal="center"/>
    </xf>
    <xf numFmtId="166" fontId="11" fillId="0" borderId="5" xfId="1" applyNumberFormat="1" applyFont="1" applyBorder="1" applyAlignment="1">
      <alignment horizontal="center"/>
    </xf>
    <xf numFmtId="165" fontId="11" fillId="0" borderId="5" xfId="8" applyNumberFormat="1" applyFont="1" applyBorder="1" applyAlignment="1">
      <alignment horizontal="center"/>
    </xf>
    <xf numFmtId="166" fontId="11" fillId="2" borderId="3" xfId="1" applyNumberFormat="1" applyFont="1" applyFill="1" applyBorder="1" applyAlignment="1">
      <alignment horizontal="center"/>
    </xf>
    <xf numFmtId="165" fontId="11" fillId="2" borderId="3" xfId="8" applyNumberFormat="1" applyFont="1" applyFill="1" applyBorder="1" applyAlignment="1">
      <alignment horizontal="center"/>
    </xf>
    <xf numFmtId="166" fontId="11" fillId="0" borderId="14" xfId="1" applyNumberFormat="1" applyFont="1" applyBorder="1" applyAlignment="1">
      <alignment horizontal="center"/>
    </xf>
    <xf numFmtId="165" fontId="11" fillId="0" borderId="14" xfId="8" applyNumberFormat="1" applyFont="1" applyBorder="1" applyAlignment="1">
      <alignment horizontal="center"/>
    </xf>
    <xf numFmtId="0" fontId="3" fillId="0" borderId="9" xfId="5" applyFont="1" applyBorder="1" applyAlignment="1">
      <alignment horizontal="center" vertical="center"/>
    </xf>
    <xf numFmtId="0" fontId="3" fillId="0" borderId="14" xfId="5" applyFont="1" applyBorder="1" applyAlignment="1">
      <alignment vertical="center"/>
    </xf>
    <xf numFmtId="0" fontId="3" fillId="0" borderId="2" xfId="5" applyFont="1" applyBorder="1" applyAlignment="1">
      <alignment horizontal="center" vertical="center"/>
    </xf>
    <xf numFmtId="0" fontId="3" fillId="0" borderId="5" xfId="5" applyFont="1" applyBorder="1" applyAlignment="1">
      <alignment vertical="center"/>
    </xf>
    <xf numFmtId="0" fontId="3" fillId="0" borderId="7" xfId="5" applyFont="1" applyBorder="1" applyAlignment="1">
      <alignment horizontal="center" vertical="center"/>
    </xf>
    <xf numFmtId="0" fontId="3" fillId="0" borderId="6" xfId="5" applyFont="1" applyBorder="1" applyAlignment="1">
      <alignment vertical="center"/>
    </xf>
    <xf numFmtId="0" fontId="3" fillId="0" borderId="9" xfId="5" applyFont="1" applyBorder="1" applyAlignment="1">
      <alignment vertical="center"/>
    </xf>
    <xf numFmtId="10" fontId="3" fillId="0" borderId="10" xfId="9" applyNumberFormat="1" applyFont="1" applyBorder="1" applyAlignment="1">
      <alignment vertical="center"/>
    </xf>
    <xf numFmtId="0" fontId="3" fillId="0" borderId="8" xfId="5" applyFont="1" applyBorder="1" applyAlignment="1">
      <alignment vertical="center"/>
    </xf>
    <xf numFmtId="10" fontId="3" fillId="0" borderId="8" xfId="9" applyNumberFormat="1" applyFont="1" applyBorder="1" applyAlignment="1">
      <alignment vertical="center"/>
    </xf>
    <xf numFmtId="165" fontId="3" fillId="0" borderId="14" xfId="9" applyNumberFormat="1" applyFont="1" applyBorder="1" applyAlignment="1">
      <alignment vertical="center"/>
    </xf>
    <xf numFmtId="0" fontId="3" fillId="0" borderId="2" xfId="5" applyFont="1" applyBorder="1" applyAlignment="1">
      <alignment vertical="center"/>
    </xf>
    <xf numFmtId="10" fontId="3" fillId="0" borderId="12" xfId="9" applyNumberFormat="1" applyFont="1" applyBorder="1" applyAlignment="1">
      <alignment vertical="center"/>
    </xf>
    <xf numFmtId="0" fontId="3" fillId="0" borderId="0" xfId="5" applyFont="1" applyAlignment="1">
      <alignment vertical="center"/>
    </xf>
    <xf numFmtId="10" fontId="3" fillId="0" borderId="0" xfId="9" applyNumberFormat="1" applyFont="1" applyAlignment="1">
      <alignment vertical="center"/>
    </xf>
    <xf numFmtId="165" fontId="3" fillId="0" borderId="5" xfId="9" applyNumberFormat="1" applyFont="1" applyBorder="1" applyAlignment="1">
      <alignment vertical="center"/>
    </xf>
    <xf numFmtId="0" fontId="3" fillId="0" borderId="7" xfId="5" applyFont="1" applyBorder="1" applyAlignment="1">
      <alignment vertical="center"/>
    </xf>
    <xf numFmtId="10" fontId="3" fillId="0" borderId="11" xfId="9" applyNumberFormat="1" applyFont="1" applyBorder="1" applyAlignment="1">
      <alignment vertical="center"/>
    </xf>
    <xf numFmtId="0" fontId="3" fillId="0" borderId="4" xfId="5" applyFont="1" applyBorder="1" applyAlignment="1">
      <alignment vertical="center"/>
    </xf>
    <xf numFmtId="10" fontId="3" fillId="0" borderId="4" xfId="9" applyNumberFormat="1" applyFont="1" applyBorder="1" applyAlignment="1">
      <alignment vertical="center"/>
    </xf>
    <xf numFmtId="165" fontId="3" fillId="0" borderId="6" xfId="9" applyNumberFormat="1" applyFont="1" applyBorder="1" applyAlignment="1">
      <alignment vertical="center"/>
    </xf>
    <xf numFmtId="0" fontId="4" fillId="2" borderId="7" xfId="5" applyFont="1" applyFill="1" applyBorder="1" applyAlignment="1">
      <alignment vertical="center"/>
    </xf>
    <xf numFmtId="9" fontId="4" fillId="2" borderId="11" xfId="9" applyFont="1" applyFill="1" applyBorder="1" applyAlignment="1">
      <alignment vertical="center"/>
    </xf>
    <xf numFmtId="0" fontId="4" fillId="2" borderId="4" xfId="5" applyFont="1" applyFill="1" applyBorder="1" applyAlignment="1">
      <alignment vertical="center"/>
    </xf>
    <xf numFmtId="9" fontId="4" fillId="2" borderId="4" xfId="9" applyFont="1" applyFill="1" applyBorder="1" applyAlignment="1">
      <alignment vertical="center"/>
    </xf>
    <xf numFmtId="3" fontId="3" fillId="0" borderId="9" xfId="5" applyNumberFormat="1" applyFont="1" applyBorder="1" applyAlignment="1">
      <alignment vertical="center"/>
    </xf>
    <xf numFmtId="3" fontId="3" fillId="0" borderId="2" xfId="5" applyNumberFormat="1" applyFont="1" applyBorder="1" applyAlignment="1">
      <alignment vertical="center"/>
    </xf>
    <xf numFmtId="3" fontId="3" fillId="0" borderId="7" xfId="5" applyNumberFormat="1" applyFont="1" applyBorder="1" applyAlignment="1">
      <alignment vertical="center"/>
    </xf>
    <xf numFmtId="0" fontId="2" fillId="0" borderId="0" xfId="5"/>
    <xf numFmtId="0" fontId="3" fillId="0" borderId="5" xfId="5" applyFont="1" applyBorder="1" applyAlignment="1">
      <alignment horizontal="center" vertical="center"/>
    </xf>
    <xf numFmtId="0" fontId="4" fillId="2" borderId="0" xfId="5" applyNumberFormat="1" applyFont="1" applyFill="1" applyBorder="1" applyAlignment="1">
      <alignment vertical="center"/>
    </xf>
    <xf numFmtId="0" fontId="4" fillId="2" borderId="0" xfId="5" applyFont="1" applyFill="1" applyBorder="1" applyAlignment="1">
      <alignment vertical="center"/>
    </xf>
    <xf numFmtId="9" fontId="4" fillId="2" borderId="0" xfId="9" applyFont="1" applyFill="1" applyBorder="1" applyAlignment="1">
      <alignment vertical="center"/>
    </xf>
    <xf numFmtId="165" fontId="4" fillId="2" borderId="0" xfId="5" applyNumberFormat="1" applyFont="1" applyFill="1" applyBorder="1" applyAlignment="1">
      <alignment vertical="center"/>
    </xf>
    <xf numFmtId="165" fontId="3" fillId="0" borderId="11" xfId="9" applyNumberFormat="1" applyFont="1" applyBorder="1" applyAlignment="1">
      <alignment vertical="center"/>
    </xf>
    <xf numFmtId="165" fontId="3" fillId="0" borderId="10" xfId="9" applyNumberFormat="1" applyFont="1" applyBorder="1" applyAlignment="1">
      <alignment vertical="center"/>
    </xf>
    <xf numFmtId="165" fontId="3" fillId="0" borderId="12" xfId="9" applyNumberFormat="1" applyFont="1" applyBorder="1" applyAlignment="1">
      <alignment vertical="center"/>
    </xf>
    <xf numFmtId="167" fontId="0" fillId="0" borderId="0" xfId="0" applyNumberFormat="1"/>
    <xf numFmtId="0" fontId="3" fillId="2" borderId="8" xfId="5" applyFont="1" applyFill="1" applyBorder="1" applyAlignment="1">
      <alignment horizontal="center" vertical="center" wrapText="1"/>
    </xf>
    <xf numFmtId="0" fontId="13" fillId="2" borderId="11" xfId="5" applyFont="1" applyFill="1" applyBorder="1" applyAlignment="1">
      <alignment horizontal="center" vertical="top" wrapText="1"/>
    </xf>
    <xf numFmtId="0" fontId="11" fillId="2" borderId="1" xfId="0" applyFont="1" applyFill="1" applyBorder="1" applyAlignment="1">
      <alignment horizontal="center" vertical="center"/>
    </xf>
    <xf numFmtId="0" fontId="11" fillId="2" borderId="15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16" fillId="0" borderId="0" xfId="5" applyFont="1" applyFill="1" applyBorder="1" applyAlignment="1">
      <alignment horizontal="center" vertical="center"/>
    </xf>
    <xf numFmtId="0" fontId="4" fillId="2" borderId="9" xfId="5" applyFont="1" applyFill="1" applyBorder="1" applyAlignment="1">
      <alignment horizontal="center" wrapText="1"/>
    </xf>
    <xf numFmtId="0" fontId="4" fillId="2" borderId="2" xfId="5" applyFont="1" applyFill="1" applyBorder="1" applyAlignment="1">
      <alignment horizontal="center" wrapText="1"/>
    </xf>
    <xf numFmtId="0" fontId="4" fillId="2" borderId="14" xfId="5" applyFont="1" applyFill="1" applyBorder="1" applyAlignment="1">
      <alignment horizontal="center" wrapText="1"/>
    </xf>
    <xf numFmtId="0" fontId="4" fillId="2" borderId="5" xfId="5" applyFont="1" applyFill="1" applyBorder="1" applyAlignment="1">
      <alignment horizontal="center" wrapText="1"/>
    </xf>
    <xf numFmtId="0" fontId="20" fillId="2" borderId="9" xfId="5" applyFont="1" applyFill="1" applyBorder="1" applyAlignment="1">
      <alignment horizontal="center" vertical="center"/>
    </xf>
    <xf numFmtId="0" fontId="20" fillId="2" borderId="8" xfId="5" applyFont="1" applyFill="1" applyBorder="1" applyAlignment="1">
      <alignment horizontal="center" vertical="center"/>
    </xf>
    <xf numFmtId="0" fontId="20" fillId="2" borderId="10" xfId="5" applyFont="1" applyFill="1" applyBorder="1" applyAlignment="1">
      <alignment horizontal="center" vertical="center"/>
    </xf>
    <xf numFmtId="0" fontId="16" fillId="2" borderId="7" xfId="5" applyFont="1" applyFill="1" applyBorder="1" applyAlignment="1">
      <alignment horizontal="center" vertical="center"/>
    </xf>
    <xf numFmtId="0" fontId="16" fillId="2" borderId="4" xfId="5" applyFont="1" applyFill="1" applyBorder="1" applyAlignment="1">
      <alignment horizontal="center" vertical="center"/>
    </xf>
    <xf numFmtId="0" fontId="16" fillId="2" borderId="11" xfId="5" applyFont="1" applyFill="1" applyBorder="1" applyAlignment="1">
      <alignment horizontal="center" vertical="center"/>
    </xf>
    <xf numFmtId="0" fontId="3" fillId="2" borderId="9" xfId="5" applyFont="1" applyFill="1" applyBorder="1" applyAlignment="1">
      <alignment horizontal="center" vertical="center" wrapText="1"/>
    </xf>
    <xf numFmtId="0" fontId="3" fillId="2" borderId="10" xfId="5" applyFont="1" applyFill="1" applyBorder="1" applyAlignment="1">
      <alignment horizontal="center" vertical="center" wrapText="1"/>
    </xf>
    <xf numFmtId="0" fontId="3" fillId="2" borderId="7" xfId="5" applyFont="1" applyFill="1" applyBorder="1" applyAlignment="1">
      <alignment horizontal="center" vertical="center" wrapText="1"/>
    </xf>
    <xf numFmtId="0" fontId="3" fillId="2" borderId="11" xfId="5" applyFont="1" applyFill="1" applyBorder="1" applyAlignment="1">
      <alignment horizontal="center" vertical="center" wrapText="1"/>
    </xf>
    <xf numFmtId="0" fontId="3" fillId="2" borderId="8" xfId="5" applyFont="1" applyFill="1" applyBorder="1" applyAlignment="1">
      <alignment horizontal="center" vertical="center" wrapText="1"/>
    </xf>
    <xf numFmtId="0" fontId="3" fillId="2" borderId="4" xfId="5" applyFont="1" applyFill="1" applyBorder="1" applyAlignment="1">
      <alignment horizontal="center" vertical="center" wrapText="1"/>
    </xf>
    <xf numFmtId="0" fontId="3" fillId="2" borderId="12" xfId="5" applyFont="1" applyFill="1" applyBorder="1" applyAlignment="1">
      <alignment horizontal="center" wrapText="1"/>
    </xf>
    <xf numFmtId="0" fontId="16" fillId="2" borderId="2" xfId="5" applyFont="1" applyFill="1" applyBorder="1" applyAlignment="1">
      <alignment horizontal="center" vertical="top"/>
    </xf>
    <xf numFmtId="0" fontId="16" fillId="2" borderId="7" xfId="5" applyFont="1" applyFill="1" applyBorder="1" applyAlignment="1">
      <alignment horizontal="center" vertical="top"/>
    </xf>
    <xf numFmtId="0" fontId="13" fillId="2" borderId="12" xfId="5" applyFont="1" applyFill="1" applyBorder="1" applyAlignment="1">
      <alignment horizontal="center" vertical="top" wrapText="1"/>
    </xf>
    <xf numFmtId="0" fontId="13" fillId="2" borderId="11" xfId="5" applyFont="1" applyFill="1" applyBorder="1" applyAlignment="1">
      <alignment horizontal="center" vertical="top" wrapText="1"/>
    </xf>
    <xf numFmtId="0" fontId="16" fillId="2" borderId="5" xfId="5" applyFont="1" applyFill="1" applyBorder="1" applyAlignment="1">
      <alignment horizontal="center" vertical="top"/>
    </xf>
    <xf numFmtId="0" fontId="16" fillId="2" borderId="6" xfId="5" applyFont="1" applyFill="1" applyBorder="1" applyAlignment="1">
      <alignment horizontal="center" vertical="top"/>
    </xf>
  </cellXfs>
  <cellStyles count="13">
    <cellStyle name="Dziesiętny" xfId="1" builtinId="3"/>
    <cellStyle name="Dziesiętny 2" xfId="2" xr:uid="{00000000-0005-0000-0000-000001000000}"/>
    <cellStyle name="Dziesiętny 3" xfId="3" xr:uid="{00000000-0005-0000-0000-000002000000}"/>
    <cellStyle name="Dziesiętny 4" xfId="4" xr:uid="{00000000-0005-0000-0000-000003000000}"/>
    <cellStyle name="Normalny" xfId="0" builtinId="0"/>
    <cellStyle name="Normalny 2" xfId="5" xr:uid="{00000000-0005-0000-0000-000005000000}"/>
    <cellStyle name="Normalny 3" xfId="6" xr:uid="{00000000-0005-0000-0000-000006000000}"/>
    <cellStyle name="Normalny 4" xfId="7" xr:uid="{00000000-0005-0000-0000-000007000000}"/>
    <cellStyle name="Procentowy" xfId="8" builtinId="5"/>
    <cellStyle name="Procentowy 2" xfId="9" xr:uid="{00000000-0005-0000-0000-000009000000}"/>
    <cellStyle name="Procentowy 3" xfId="10" xr:uid="{00000000-0005-0000-0000-00000A000000}"/>
    <cellStyle name="Procentowy 4" xfId="11" xr:uid="{00000000-0005-0000-0000-00000B000000}"/>
    <cellStyle name="Procentowy 5" xfId="12" xr:uid="{00000000-0005-0000-0000-00000C000000}"/>
  </cellStyles>
  <dxfs count="56"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rgb="FFFF000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FF0000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jpeg"/><Relationship Id="rId2" Type="http://schemas.openxmlformats.org/officeDocument/2006/relationships/image" Target="../media/image5.png"/><Relationship Id="rId1" Type="http://schemas.openxmlformats.org/officeDocument/2006/relationships/image" Target="../media/image4.png"/><Relationship Id="rId4" Type="http://schemas.openxmlformats.org/officeDocument/2006/relationships/image" Target="../media/image7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7056</xdr:colOff>
      <xdr:row>13</xdr:row>
      <xdr:rowOff>218723</xdr:rowOff>
    </xdr:from>
    <xdr:to>
      <xdr:col>16</xdr:col>
      <xdr:colOff>433494</xdr:colOff>
      <xdr:row>29</xdr:row>
      <xdr:rowOff>102730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57B1D139-8C5D-40F9-BA9C-E6EC83C010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514167" y="4233334"/>
          <a:ext cx="5280660" cy="424434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68</xdr:row>
      <xdr:rowOff>161925</xdr:rowOff>
    </xdr:from>
    <xdr:to>
      <xdr:col>11</xdr:col>
      <xdr:colOff>167614</xdr:colOff>
      <xdr:row>85</xdr:row>
      <xdr:rowOff>148489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FA7B44D9-C178-4458-A613-A8174BEA1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5" y="11991975"/>
          <a:ext cx="8492464" cy="322506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39</xdr:row>
      <xdr:rowOff>0</xdr:rowOff>
    </xdr:from>
    <xdr:to>
      <xdr:col>10</xdr:col>
      <xdr:colOff>576132</xdr:colOff>
      <xdr:row>68</xdr:row>
      <xdr:rowOff>82550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8F15D998-8169-4688-A4A6-857CF9F4F1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6400800"/>
          <a:ext cx="8710482" cy="54229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38</xdr:row>
      <xdr:rowOff>0</xdr:rowOff>
    </xdr:from>
    <xdr:to>
      <xdr:col>21</xdr:col>
      <xdr:colOff>604243</xdr:colOff>
      <xdr:row>54</xdr:row>
      <xdr:rowOff>116098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304EEBF7-BA24-47EC-B94C-85B444337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562725" y="6905625"/>
          <a:ext cx="8529043" cy="3164098"/>
        </a:xfrm>
        <a:prstGeom prst="rect">
          <a:avLst/>
        </a:prstGeom>
      </xdr:spPr>
    </xdr:pic>
    <xdr:clientData/>
  </xdr:twoCellAnchor>
  <xdr:twoCellAnchor editAs="oneCell">
    <xdr:from>
      <xdr:col>8</xdr:col>
      <xdr:colOff>0</xdr:colOff>
      <xdr:row>60</xdr:row>
      <xdr:rowOff>0</xdr:rowOff>
    </xdr:from>
    <xdr:to>
      <xdr:col>21</xdr:col>
      <xdr:colOff>598147</xdr:colOff>
      <xdr:row>76</xdr:row>
      <xdr:rowOff>67326</xdr:rowOff>
    </xdr:to>
    <xdr:pic>
      <xdr:nvPicPr>
        <xdr:cNvPr id="7" name="Obraz 6">
          <a:extLst>
            <a:ext uri="{FF2B5EF4-FFF2-40B4-BE49-F238E27FC236}">
              <a16:creationId xmlns:a16="http://schemas.microsoft.com/office/drawing/2014/main" id="{B31E9D53-DF44-4F5B-A244-21A34E24C9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562725" y="110966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0</xdr:rowOff>
    </xdr:from>
    <xdr:to>
      <xdr:col>7</xdr:col>
      <xdr:colOff>544553</xdr:colOff>
      <xdr:row>57</xdr:row>
      <xdr:rowOff>165100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4D2BA670-E165-41BC-9C5E-ECF04C8CA3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6419850"/>
          <a:ext cx="6792953" cy="42291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58</xdr:row>
      <xdr:rowOff>63500</xdr:rowOff>
    </xdr:from>
    <xdr:to>
      <xdr:col>7</xdr:col>
      <xdr:colOff>561268</xdr:colOff>
      <xdr:row>81</xdr:row>
      <xdr:rowOff>112154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204BDC5B-D715-48BE-ACB3-DCE9FCF350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0731500"/>
          <a:ext cx="6809668" cy="4284104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36</xdr:row>
      <xdr:rowOff>0</xdr:rowOff>
    </xdr:from>
    <xdr:to>
      <xdr:col>10</xdr:col>
      <xdr:colOff>597386</xdr:colOff>
      <xdr:row>53</xdr:row>
      <xdr:rowOff>10950</xdr:rowOff>
    </xdr:to>
    <xdr:pic>
      <xdr:nvPicPr>
        <xdr:cNvPr id="4" name="Obraz 3">
          <a:extLst>
            <a:ext uri="{FF2B5EF4-FFF2-40B4-BE49-F238E27FC236}">
              <a16:creationId xmlns:a16="http://schemas.microsoft.com/office/drawing/2014/main" id="{81A3B2A0-1357-4D30-9A72-7ADA7EE480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6515100"/>
          <a:ext cx="8541236" cy="324945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30</xdr:row>
      <xdr:rowOff>161925</xdr:rowOff>
    </xdr:from>
    <xdr:to>
      <xdr:col>11</xdr:col>
      <xdr:colOff>207622</xdr:colOff>
      <xdr:row>47</xdr:row>
      <xdr:rowOff>38751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FE89609B-CF3C-4F3A-B4E7-AFB915C2EC5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5610225"/>
          <a:ext cx="8522947" cy="311532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81</xdr:row>
      <xdr:rowOff>0</xdr:rowOff>
    </xdr:from>
    <xdr:to>
      <xdr:col>11</xdr:col>
      <xdr:colOff>227819</xdr:colOff>
      <xdr:row>99</xdr:row>
      <xdr:rowOff>39925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27329A2F-B882-479D-8F84-B5206825613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14963775"/>
          <a:ext cx="8571719" cy="34689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4/CEP/01.2014/dane%20szczeg&#243;&#322;owe/raporty/PZPM_CEP_RAPORT_PRZYCZEPY_NACZEPY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3/CEP/02.2013/dane%20szczeg&#243;&#322;owe/raporty/PZPM_CEP_RAPORT_PRZYCZEPY_NACZEPY_CZY_CZASOWEwy&#322;acznieNIE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PZPM%202017/CEP/11.2017/dane%20szczeg&#243;&#322;owe/raporty/PZPM_CEP_RAPORT_WSZYSTKIE_POJAZDY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ZMSOIS/PZPM%202012/CEP/12.2012/dane%20szczeg&#243;&#322;owe/raporty/PZPM_CEP_RAPORT_WSZYSTKIE_POJAZDY_GRUDZIE&#323;_2012_NOWE%20I%20U&#379;YWANE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wa_Szelag\Desktop\PZPM_CEP_RAPORT_PiN_REJ_STALE_NOWE_LIPIEC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PRZYCZ. NACZ.-tabele i wykresy"/>
      <sheetName val="PN&gt;3.5T - tabela (1)"/>
      <sheetName val="PN&gt;3.5T - analiza1"/>
      <sheetName val="PN&gt;3.5T - tabela (2)"/>
      <sheetName val="PN&gt;3.5T - analiza2"/>
      <sheetName val="N&gt;3.5T - tabela (1)"/>
      <sheetName val="N&gt;3.5T - analiza1"/>
      <sheetName val="N&gt;3.5T - tabela (2)"/>
      <sheetName val="N&gt;3.5T - analiza2"/>
      <sheetName val="N&gt;3.5T - Podrodzaje - tabela"/>
      <sheetName val="N&gt;3.5T - Podrodzaje-analiza1"/>
      <sheetName val="P&gt;3.5T - tabela (1)"/>
      <sheetName val="P&gt;3.5T - analiza1"/>
      <sheetName val="P&gt;3.5T - tabela (2)"/>
      <sheetName val="P&gt;3.5T - analiza2"/>
      <sheetName val="P&gt;3.5T - Podrodzaje - tabela"/>
      <sheetName val="P&gt;3.5T - Podrodzaje-analiza1"/>
      <sheetName val="N-C - tabela (1)"/>
      <sheetName val="N-C - analiza1"/>
      <sheetName val="N-C - tabela (2)"/>
      <sheetName val="N-C - analiza2"/>
      <sheetName val="N-C - Podrodzaje - tabela (1)"/>
      <sheetName val="N-C - Podrodzaje-analiza1"/>
      <sheetName val="P-C - tabela (1)"/>
      <sheetName val="P-C - analiza1"/>
      <sheetName val="P-C - tabela (2)"/>
      <sheetName val="P-C - analiza2"/>
      <sheetName val="P-C - Podrodzaje - tabela (1)"/>
      <sheetName val="P-C - Podrodzaje-analiza1"/>
      <sheetName val="P-L - tabela (1)"/>
      <sheetName val="P-L - analiza1"/>
      <sheetName val="P-L - tabela (2)"/>
      <sheetName val="P-L - analiza2"/>
      <sheetName val="P-CR - tabela (1)"/>
      <sheetName val="P-CR - analiza1"/>
      <sheetName val="P-CR - tabela (2)"/>
      <sheetName val="P-R - analiza2"/>
      <sheetName val="Naczepy-przeznaczenie-analiza"/>
      <sheetName val="Przyczepy-przeznaczenie-analiza"/>
      <sheetName val="Rodzaje - analiza"/>
      <sheetName val="BAZA_PRZYCZEPY_NACZEPY"/>
      <sheetName val="Arkusz1"/>
    </sheetNames>
    <sheetDataSet>
      <sheetData sheetId="0">
        <row r="21">
          <cell r="E21" t="str">
            <v>WSZYSTKIE</v>
          </cell>
        </row>
        <row r="63">
          <cell r="A63" t="str">
            <v>NOWYCH</v>
          </cell>
          <cell r="B63" t="str">
            <v>NEW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NACZ. PRZYCZ.-tabele i wykresy"/>
      <sheetName val="N-C - tabela (1)"/>
      <sheetName val="N-C - analiza1"/>
      <sheetName val="N-C - tabela (2)"/>
      <sheetName val="N-C - analiza2"/>
      <sheetName val="P-C - tabela (1)"/>
      <sheetName val="P-C - analiza1"/>
      <sheetName val="P-C - tabela (2)"/>
      <sheetName val="P-C - analiza2"/>
      <sheetName val="P-L - tabela (1)"/>
      <sheetName val="P-L - analiza1"/>
      <sheetName val="P-L - tabela (2)"/>
      <sheetName val="P-L - analiza2"/>
      <sheetName val="Naczepy-podrodzaj-analiza"/>
      <sheetName val="Naczepy-przeznaczenie-analiza"/>
      <sheetName val="Przyczepy-podrodzaj-analiza"/>
      <sheetName val="Przyczepy-przeznaczenie-analiza"/>
      <sheetName val="Rodzaje - analiza"/>
      <sheetName val="BAZA_REJESTRACJE"/>
    </sheetNames>
    <sheetDataSet>
      <sheetData sheetId="0" refreshError="1">
        <row r="63">
          <cell r="A63" t="str">
            <v>NOWYCH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OJAZDY - tabele i wykresy (1)"/>
      <sheetName val="Rodzaje - analiza (2)"/>
      <sheetName val="POJAZDY - tabele i wykresy (2)"/>
      <sheetName val="Rodzaje - analiza (3)"/>
      <sheetName val="SO i SD - tabele i wykresy"/>
      <sheetName val="SC pow 3,5T - tabele i wykresy "/>
      <sheetName val="PRZYCZ. NACZ.-tabele i wykresy"/>
      <sheetName val="PTW i ATV - tabele i wykresy"/>
      <sheetName val="SO - tabela (1)"/>
      <sheetName val="SO - analiza1"/>
      <sheetName val="SO - tabela (2)"/>
      <sheetName val="SO - analiza2"/>
      <sheetName val="SO# - tabela (1)"/>
      <sheetName val="SO# - analiza1"/>
      <sheetName val="SO# - tabela (2)"/>
      <sheetName val="SO# - analiza2"/>
      <sheetName val="SC-DOST i SS-DOST - tabela (1)"/>
      <sheetName val="SC-DOST i SS-DOST - analiza1"/>
      <sheetName val="SC-DOST i SS-DOST - tabela (2)"/>
      <sheetName val="SC-DOST i SS-DOST - analiza2"/>
      <sheetName val="SO i SC do 3.5T - tabela (1)"/>
      <sheetName val="SO i SC do 3.5T - analiza1"/>
      <sheetName val="SO i SC do 3.5T - tabela (2)"/>
      <sheetName val="SO i SC do 3.5T - analiza2"/>
      <sheetName val="SC pow 3.5T - tabela (1)"/>
      <sheetName val="SC pow 3.5T - analiza1"/>
      <sheetName val="SC pow 3.5T - tabela (2)"/>
      <sheetName val="SC pow 3.5T - analiza2"/>
      <sheetName val="SC od 3,5T segmenty - tabela1 "/>
      <sheetName val="SC od 3,5T segmenty - tabela2"/>
      <sheetName val="SC od 3,5T seg-analiza1"/>
      <sheetName val="SC od 3,5T seg-analiza2"/>
      <sheetName val="SC od 3,5T seg-analiza3"/>
      <sheetName val="SC od 3,5T seg-analiza4"/>
      <sheetName val="SC od 3,5T seg-analiza5"/>
      <sheetName val="SC od 3,5T seg-analiza6"/>
      <sheetName val="SC od 3,5T seg-analiza7"/>
      <sheetName val="PN&gt;3.5T - tabela (1)"/>
      <sheetName val="PN&gt;3.5T - analiza1"/>
      <sheetName val="PN&gt;3.5T - tabela (2)"/>
      <sheetName val="PN&gt;3.5T - analiza2"/>
      <sheetName val="AUTOBUSY - tabela (1)"/>
      <sheetName val="AUTOBUSY - analiza1"/>
      <sheetName val="AUTOBUSY - tabela (2)"/>
      <sheetName val="AUTOBUSY - analiza2"/>
      <sheetName val="MC - tabela (1)"/>
      <sheetName val="MC - analiza1"/>
      <sheetName val="MC - tabela (2)"/>
      <sheetName val="MC - analiza2"/>
      <sheetName val="MP - tabela (1)"/>
      <sheetName val="MP - analiza1"/>
      <sheetName val="MP - tabela (2)"/>
      <sheetName val="MP - analiza2"/>
      <sheetName val="Samochodowy inny - tabela (1)"/>
      <sheetName val="Samochodowy inny - analiza1"/>
      <sheetName val="Samochodowy inny - tabela (2)"/>
      <sheetName val="Samochodowy inny - analiza2"/>
      <sheetName val="Ciągniki rolnicze - tabela (1)"/>
      <sheetName val="Ciągniki rolnicze - analiza1"/>
      <sheetName val="Ciągniki rolnicze - tabela (2)"/>
      <sheetName val="Ciągniki rolnicze - analiza2"/>
      <sheetName val="Microcar - tabela (1)"/>
      <sheetName val="Microcar - analiza1"/>
      <sheetName val="Microcar - tabela (2)"/>
      <sheetName val="Microcar - analiza2"/>
      <sheetName val="Rodzaje - analiza"/>
      <sheetName val="Rodzaje PiN - analiza"/>
      <sheetName val="Analiza - CV"/>
      <sheetName val="Analiza - CV (2)"/>
      <sheetName val="BAZA_REJESTRACJE"/>
      <sheetName val="BAZA_PRZYCZEPY_NACZEPY"/>
    </sheetNames>
    <sheetDataSet>
      <sheetData sheetId="0">
        <row r="16">
          <cell r="E16" t="str">
            <v>Listopad</v>
          </cell>
        </row>
        <row r="53">
          <cell r="A53" t="str">
            <v>NOWYCH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SO i SD - tabele i wykresy"/>
      <sheetName val="SC pow 3,5T - tabele i wykresy "/>
      <sheetName val="PTW i ATV - tabele i wykresy"/>
      <sheetName val="SO i SO# - tabela (1)"/>
      <sheetName val="SO i SO# - tabela (2)"/>
      <sheetName val="SO# - tabela (1)"/>
      <sheetName val="SC-DOST i SS-DOST - tabela (1)"/>
      <sheetName val="SC-DOST i SS-DOST - tabela (2)"/>
      <sheetName val="SO i SC do 3.5T - tabela (1)"/>
      <sheetName val="SO i SC do 3.5T - tabela (2)"/>
      <sheetName val="SC pow 3.5T - tabela (1)"/>
      <sheetName val="SC pow 3.5T - tabela (2)"/>
      <sheetName val="SC od 3,5T segmenty - tabela1 "/>
      <sheetName val="SC od 3,5T segmenty - tabela2"/>
      <sheetName val="AUTOBUSY - tabela (1)"/>
      <sheetName val="AUTOBUSY - tabela (2)"/>
      <sheetName val="MC - tabela (1)"/>
      <sheetName val="MC - tabela (2)"/>
      <sheetName val="MP - tabela (1)"/>
      <sheetName val="MP - tabela (2)"/>
      <sheetName val="Samochodowy inny - tabela (1)"/>
      <sheetName val="Samochodowy inny - tabela (2)"/>
      <sheetName val="Ciągniki rolnicze - tabela (1)"/>
      <sheetName val="Ciągniki rolnicze - tabela (2)"/>
    </sheetNames>
    <sheetDataSet>
      <sheetData sheetId="0" refreshError="1">
        <row r="21">
          <cell r="E21" t="str">
            <v>Grudzień</v>
          </cell>
        </row>
        <row r="26">
          <cell r="E26">
            <v>2012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DEXpdf"/>
      <sheetName val="PiN - tabele i wykresy (1)"/>
      <sheetName val="PiN - tabele i wykresy (2)"/>
      <sheetName val="PN&gt;3.5T - tabela (1)"/>
      <sheetName val="PN&gt;3.5T - tabela (2)"/>
      <sheetName val="PN&gt;3.5T - Podrodzaje - tabel"/>
      <sheetName val="N&gt;3.5T - tabela (1)"/>
      <sheetName val="N&gt;3.5T - tabela (2)"/>
      <sheetName val="N&gt;3.5T - Podrodzaje - tabela"/>
      <sheetName val="P&gt;3.5T - tabela (1)"/>
      <sheetName val="P&gt;3.5T - tabela (2)"/>
      <sheetName val="P&gt;3.5T - Podrodzaje - tabela"/>
      <sheetName val="N-C - tabela (1)"/>
      <sheetName val="N-C - tabela (2)"/>
      <sheetName val="N-C - Podrodzaje - tabela (1)"/>
      <sheetName val="P-C - tabela (1)"/>
      <sheetName val="P-C - tabela (2)"/>
      <sheetName val="P-C - Podrodzaje - tabela (1)"/>
      <sheetName val="P-L - tabela (1)"/>
      <sheetName val="P-L - tabela (2)"/>
      <sheetName val="P-CR - tabela (1)"/>
      <sheetName val="P-CR - tabela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4"/>
  <sheetViews>
    <sheetView showGridLines="0" tabSelected="1" zoomScale="90" zoomScaleNormal="90" workbookViewId="0"/>
  </sheetViews>
  <sheetFormatPr defaultRowHeight="14.5" x14ac:dyDescent="0.35"/>
  <cols>
    <col min="1" max="1" width="28.1796875" customWidth="1"/>
    <col min="2" max="6" width="11" customWidth="1"/>
    <col min="7" max="7" width="14.26953125" customWidth="1"/>
    <col min="8" max="8" width="10" bestFit="1" customWidth="1"/>
  </cols>
  <sheetData>
    <row r="1" spans="1:9" x14ac:dyDescent="0.35">
      <c r="A1" t="s">
        <v>101</v>
      </c>
      <c r="G1" s="50">
        <v>44414</v>
      </c>
    </row>
    <row r="2" spans="1:9" x14ac:dyDescent="0.35">
      <c r="G2" s="1" t="s">
        <v>89</v>
      </c>
    </row>
    <row r="3" spans="1:9" ht="26.15" customHeight="1" x14ac:dyDescent="0.35">
      <c r="A3" s="105" t="s">
        <v>100</v>
      </c>
      <c r="B3" s="106"/>
      <c r="C3" s="106"/>
      <c r="D3" s="106"/>
      <c r="E3" s="106"/>
      <c r="F3" s="106"/>
      <c r="G3" s="107"/>
    </row>
    <row r="4" spans="1:9" ht="26.15" customHeight="1" x14ac:dyDescent="0.35">
      <c r="A4" s="4"/>
      <c r="B4" s="56" t="s">
        <v>125</v>
      </c>
      <c r="C4" s="56" t="s">
        <v>126</v>
      </c>
      <c r="D4" s="55" t="s">
        <v>87</v>
      </c>
      <c r="E4" s="56" t="s">
        <v>127</v>
      </c>
      <c r="F4" s="56" t="s">
        <v>128</v>
      </c>
      <c r="G4" s="55" t="s">
        <v>87</v>
      </c>
    </row>
    <row r="5" spans="1:9" ht="26.15" customHeight="1" x14ac:dyDescent="0.35">
      <c r="A5" s="2" t="s">
        <v>99</v>
      </c>
      <c r="B5" s="57">
        <v>7323</v>
      </c>
      <c r="C5" s="57">
        <v>7981</v>
      </c>
      <c r="D5" s="58">
        <v>-8.2445808795890252E-2</v>
      </c>
      <c r="E5" s="57">
        <v>50705</v>
      </c>
      <c r="F5" s="57">
        <v>39374</v>
      </c>
      <c r="G5" s="58">
        <v>0.28777873723777114</v>
      </c>
      <c r="H5" s="102"/>
      <c r="I5" s="102"/>
    </row>
    <row r="6" spans="1:9" ht="26.15" customHeight="1" x14ac:dyDescent="0.35">
      <c r="A6" s="3" t="s">
        <v>98</v>
      </c>
      <c r="B6" s="59">
        <v>1220</v>
      </c>
      <c r="C6" s="59">
        <v>1056</v>
      </c>
      <c r="D6" s="60">
        <v>0.15530303030303028</v>
      </c>
      <c r="E6" s="59">
        <v>8342</v>
      </c>
      <c r="F6" s="59">
        <v>5656</v>
      </c>
      <c r="G6" s="60">
        <v>0.474893917963225</v>
      </c>
      <c r="H6" s="102"/>
      <c r="I6" s="102"/>
    </row>
    <row r="7" spans="1:9" ht="26.15" customHeight="1" x14ac:dyDescent="0.35">
      <c r="A7" s="19" t="s">
        <v>97</v>
      </c>
      <c r="B7" s="59">
        <v>228</v>
      </c>
      <c r="C7" s="59">
        <v>195</v>
      </c>
      <c r="D7" s="60">
        <v>0.1692307692307693</v>
      </c>
      <c r="E7" s="59">
        <v>1574</v>
      </c>
      <c r="F7" s="59">
        <v>972</v>
      </c>
      <c r="G7" s="60">
        <v>0.61934156378600824</v>
      </c>
      <c r="H7" s="102"/>
      <c r="I7" s="102"/>
    </row>
    <row r="8" spans="1:9" ht="26.15" customHeight="1" x14ac:dyDescent="0.35">
      <c r="A8" s="19" t="s">
        <v>96</v>
      </c>
      <c r="B8" s="59">
        <v>4458</v>
      </c>
      <c r="C8" s="59">
        <v>5637</v>
      </c>
      <c r="D8" s="60">
        <v>-0.20915380521554017</v>
      </c>
      <c r="E8" s="59">
        <v>35249</v>
      </c>
      <c r="F8" s="59">
        <v>28401</v>
      </c>
      <c r="G8" s="60">
        <v>0.24111827048343359</v>
      </c>
      <c r="H8" s="102"/>
      <c r="I8" s="102"/>
    </row>
    <row r="9" spans="1:9" ht="26.15" customHeight="1" x14ac:dyDescent="0.35">
      <c r="A9" s="19" t="s">
        <v>95</v>
      </c>
      <c r="B9" s="59">
        <v>1417</v>
      </c>
      <c r="C9" s="59">
        <v>1093</v>
      </c>
      <c r="D9" s="60">
        <v>0.29643183897529735</v>
      </c>
      <c r="E9" s="59">
        <v>5538</v>
      </c>
      <c r="F9" s="59">
        <v>4345</v>
      </c>
      <c r="G9" s="60">
        <v>0.27456846950517844</v>
      </c>
      <c r="H9" s="102"/>
      <c r="I9" s="102"/>
    </row>
    <row r="10" spans="1:9" ht="26.15" customHeight="1" x14ac:dyDescent="0.35">
      <c r="A10" s="19" t="s">
        <v>94</v>
      </c>
      <c r="B10" s="59">
        <v>0</v>
      </c>
      <c r="C10" s="59">
        <v>0</v>
      </c>
      <c r="D10" s="60"/>
      <c r="E10" s="59">
        <v>2</v>
      </c>
      <c r="F10" s="59">
        <v>0</v>
      </c>
      <c r="G10" s="60"/>
      <c r="H10" s="102"/>
      <c r="I10" s="102"/>
    </row>
    <row r="11" spans="1:9" ht="26.15" customHeight="1" x14ac:dyDescent="0.35">
      <c r="A11" s="2" t="s">
        <v>93</v>
      </c>
      <c r="B11" s="57">
        <v>2779</v>
      </c>
      <c r="C11" s="57">
        <v>1231</v>
      </c>
      <c r="D11" s="58">
        <v>1.2575142160844841</v>
      </c>
      <c r="E11" s="57">
        <v>16858</v>
      </c>
      <c r="F11" s="57">
        <v>7375</v>
      </c>
      <c r="G11" s="58">
        <v>1.2858305084745765</v>
      </c>
      <c r="H11" s="102"/>
      <c r="I11" s="102"/>
    </row>
    <row r="12" spans="1:9" ht="26.15" customHeight="1" x14ac:dyDescent="0.35">
      <c r="A12" s="3" t="s">
        <v>92</v>
      </c>
      <c r="B12" s="59">
        <v>2778</v>
      </c>
      <c r="C12" s="59">
        <v>1229</v>
      </c>
      <c r="D12" s="60">
        <v>1.2603742880390563</v>
      </c>
      <c r="E12" s="59">
        <v>16852</v>
      </c>
      <c r="F12" s="59">
        <v>7367</v>
      </c>
      <c r="G12" s="60">
        <v>1.2874983032441971</v>
      </c>
      <c r="H12" s="102"/>
      <c r="I12" s="102"/>
    </row>
    <row r="13" spans="1:9" ht="26.15" customHeight="1" x14ac:dyDescent="0.35">
      <c r="A13" s="19" t="s">
        <v>91</v>
      </c>
      <c r="B13" s="59">
        <v>1</v>
      </c>
      <c r="C13" s="59">
        <v>2</v>
      </c>
      <c r="D13" s="60">
        <v>-0.5</v>
      </c>
      <c r="E13" s="59">
        <v>6</v>
      </c>
      <c r="F13" s="59">
        <v>8</v>
      </c>
      <c r="G13" s="60">
        <v>-0.25</v>
      </c>
      <c r="H13" s="102"/>
      <c r="I13" s="102"/>
    </row>
    <row r="14" spans="1:9" ht="26.15" customHeight="1" x14ac:dyDescent="0.35">
      <c r="A14" s="5" t="s">
        <v>90</v>
      </c>
      <c r="B14" s="61">
        <v>10102</v>
      </c>
      <c r="C14" s="61">
        <v>9212</v>
      </c>
      <c r="D14" s="62">
        <v>9.6613113330438649E-2</v>
      </c>
      <c r="E14" s="61">
        <v>67563</v>
      </c>
      <c r="F14" s="61">
        <v>46749</v>
      </c>
      <c r="G14" s="62">
        <v>0.44522877494705759</v>
      </c>
      <c r="H14" s="102"/>
      <c r="I14" s="102"/>
    </row>
    <row r="15" spans="1:9" ht="14.25" customHeight="1" x14ac:dyDescent="0.35">
      <c r="A15" s="20" t="s">
        <v>13</v>
      </c>
    </row>
    <row r="16" spans="1:9" x14ac:dyDescent="0.35">
      <c r="A16" t="s">
        <v>61</v>
      </c>
    </row>
    <row r="17" spans="1:8" x14ac:dyDescent="0.35">
      <c r="A17" s="13" t="s">
        <v>62</v>
      </c>
    </row>
    <row r="18" spans="1:8" x14ac:dyDescent="0.35">
      <c r="A18" s="13"/>
    </row>
    <row r="19" spans="1:8" x14ac:dyDescent="0.35">
      <c r="G19" s="1" t="s">
        <v>89</v>
      </c>
    </row>
    <row r="20" spans="1:8" ht="26.15" customHeight="1" x14ac:dyDescent="0.35">
      <c r="A20" s="105" t="s">
        <v>88</v>
      </c>
      <c r="B20" s="106"/>
      <c r="C20" s="106"/>
      <c r="D20" s="106"/>
      <c r="E20" s="106"/>
      <c r="F20" s="106"/>
      <c r="G20" s="107"/>
    </row>
    <row r="21" spans="1:8" ht="26.15" customHeight="1" x14ac:dyDescent="0.35">
      <c r="A21" s="4"/>
      <c r="B21" s="56" t="s">
        <v>125</v>
      </c>
      <c r="C21" s="56" t="s">
        <v>126</v>
      </c>
      <c r="D21" s="55" t="s">
        <v>87</v>
      </c>
      <c r="E21" s="56" t="s">
        <v>127</v>
      </c>
      <c r="F21" s="56" t="s">
        <v>128</v>
      </c>
      <c r="G21" s="55" t="s">
        <v>87</v>
      </c>
    </row>
    <row r="22" spans="1:8" ht="26.15" customHeight="1" x14ac:dyDescent="0.35">
      <c r="A22" s="2" t="s">
        <v>113</v>
      </c>
      <c r="B22" s="57">
        <v>288</v>
      </c>
      <c r="C22" s="57">
        <v>124</v>
      </c>
      <c r="D22" s="58">
        <v>1.3225806451612905</v>
      </c>
      <c r="E22" s="57">
        <v>1559</v>
      </c>
      <c r="F22" s="57">
        <v>906</v>
      </c>
      <c r="G22" s="58">
        <v>0.72075055187637971</v>
      </c>
    </row>
    <row r="23" spans="1:8" ht="26.15" customHeight="1" x14ac:dyDescent="0.35">
      <c r="A23" s="3" t="s">
        <v>86</v>
      </c>
      <c r="B23" s="59">
        <v>288</v>
      </c>
      <c r="C23" s="59">
        <v>119</v>
      </c>
      <c r="D23" s="60">
        <v>1.4201680672268906</v>
      </c>
      <c r="E23" s="59">
        <v>1542</v>
      </c>
      <c r="F23" s="59">
        <v>891</v>
      </c>
      <c r="G23" s="60">
        <v>0.73063973063973053</v>
      </c>
    </row>
    <row r="24" spans="1:8" ht="26.15" customHeight="1" x14ac:dyDescent="0.35">
      <c r="A24" s="3" t="s">
        <v>85</v>
      </c>
      <c r="B24" s="59">
        <v>0</v>
      </c>
      <c r="C24" s="59">
        <v>5</v>
      </c>
      <c r="D24" s="60">
        <v>-1</v>
      </c>
      <c r="E24" s="59">
        <v>17</v>
      </c>
      <c r="F24" s="59">
        <v>15</v>
      </c>
      <c r="G24" s="60">
        <v>0.1333333333333333</v>
      </c>
    </row>
    <row r="25" spans="1:8" ht="26.15" customHeight="1" x14ac:dyDescent="0.35">
      <c r="A25" s="2" t="s">
        <v>114</v>
      </c>
      <c r="B25" s="57">
        <v>2776</v>
      </c>
      <c r="C25" s="57">
        <v>1231</v>
      </c>
      <c r="D25" s="58">
        <v>1.2550771730300569</v>
      </c>
      <c r="E25" s="57">
        <v>16845</v>
      </c>
      <c r="F25" s="57">
        <v>7367</v>
      </c>
      <c r="G25" s="58">
        <v>1.2865481199945705</v>
      </c>
    </row>
    <row r="26" spans="1:8" ht="26.15" customHeight="1" x14ac:dyDescent="0.35">
      <c r="A26" s="21" t="s">
        <v>84</v>
      </c>
      <c r="B26" s="63">
        <v>2775</v>
      </c>
      <c r="C26" s="63">
        <v>1229</v>
      </c>
      <c r="D26" s="64">
        <v>1.2579332790886899</v>
      </c>
      <c r="E26" s="63">
        <v>16840</v>
      </c>
      <c r="F26" s="63">
        <v>7360</v>
      </c>
      <c r="G26" s="64">
        <v>1.2880434782608696</v>
      </c>
    </row>
    <row r="27" spans="1:8" ht="26.15" customHeight="1" x14ac:dyDescent="0.35">
      <c r="A27" s="3" t="s">
        <v>83</v>
      </c>
      <c r="B27" s="59">
        <v>1</v>
      </c>
      <c r="C27" s="59">
        <v>2</v>
      </c>
      <c r="D27" s="60">
        <v>-0.5</v>
      </c>
      <c r="E27" s="59">
        <v>5</v>
      </c>
      <c r="F27" s="59">
        <v>7</v>
      </c>
      <c r="G27" s="60">
        <v>-0.2857142857142857</v>
      </c>
    </row>
    <row r="28" spans="1:8" ht="26.15" customHeight="1" x14ac:dyDescent="0.35">
      <c r="A28" s="5" t="s">
        <v>82</v>
      </c>
      <c r="B28" s="61">
        <v>3064</v>
      </c>
      <c r="C28" s="61">
        <v>1355</v>
      </c>
      <c r="D28" s="62">
        <v>1.2612546125461255</v>
      </c>
      <c r="E28" s="61">
        <v>18404</v>
      </c>
      <c r="F28" s="61">
        <v>8273</v>
      </c>
      <c r="G28" s="62">
        <v>1.2245860026592528</v>
      </c>
      <c r="H28" s="31"/>
    </row>
    <row r="29" spans="1:8" ht="10.5" customHeight="1" x14ac:dyDescent="0.35">
      <c r="A29" s="54" t="s">
        <v>13</v>
      </c>
    </row>
    <row r="30" spans="1:8" x14ac:dyDescent="0.35">
      <c r="A30" t="s">
        <v>63</v>
      </c>
    </row>
    <row r="31" spans="1:8" x14ac:dyDescent="0.35">
      <c r="A31" s="13" t="s">
        <v>62</v>
      </c>
    </row>
    <row r="34" spans="2:2" x14ac:dyDescent="0.35">
      <c r="B34" s="53"/>
    </row>
  </sheetData>
  <mergeCells count="2">
    <mergeCell ref="A3:G3"/>
    <mergeCell ref="A20:G20"/>
  </mergeCells>
  <conditionalFormatting sqref="D10 G10">
    <cfRule type="cellIs" dxfId="55" priority="8" operator="lessThan">
      <formula>0</formula>
    </cfRule>
  </conditionalFormatting>
  <conditionalFormatting sqref="D5:D6 G5:G6 D14 G14">
    <cfRule type="cellIs" dxfId="54" priority="15" operator="lessThan">
      <formula>0</formula>
    </cfRule>
  </conditionalFormatting>
  <conditionalFormatting sqref="D11 G11">
    <cfRule type="cellIs" dxfId="53" priority="14" operator="lessThan">
      <formula>0</formula>
    </cfRule>
  </conditionalFormatting>
  <conditionalFormatting sqref="D7 G7">
    <cfRule type="cellIs" dxfId="52" priority="13" operator="lessThan">
      <formula>0</formula>
    </cfRule>
  </conditionalFormatting>
  <conditionalFormatting sqref="D8 G8">
    <cfRule type="cellIs" dxfId="51" priority="12" operator="lessThan">
      <formula>0</formula>
    </cfRule>
  </conditionalFormatting>
  <conditionalFormatting sqref="D12 G12">
    <cfRule type="cellIs" dxfId="50" priority="11" operator="lessThan">
      <formula>0</formula>
    </cfRule>
  </conditionalFormatting>
  <conditionalFormatting sqref="D13 G13">
    <cfRule type="cellIs" dxfId="49" priority="10" operator="lessThan">
      <formula>0</formula>
    </cfRule>
  </conditionalFormatting>
  <conditionalFormatting sqref="D9 G9">
    <cfRule type="cellIs" dxfId="48" priority="9" operator="lessThan">
      <formula>0</formula>
    </cfRule>
  </conditionalFormatting>
  <conditionalFormatting sqref="D26 G26">
    <cfRule type="cellIs" dxfId="47" priority="7" operator="lessThan">
      <formula>0</formula>
    </cfRule>
  </conditionalFormatting>
  <conditionalFormatting sqref="D24 G24">
    <cfRule type="cellIs" dxfId="46" priority="6" operator="lessThan">
      <formula>0</formula>
    </cfRule>
  </conditionalFormatting>
  <conditionalFormatting sqref="D28 G28">
    <cfRule type="cellIs" dxfId="45" priority="5" operator="lessThan">
      <formula>0</formula>
    </cfRule>
  </conditionalFormatting>
  <conditionalFormatting sqref="D23 G23">
    <cfRule type="cellIs" dxfId="44" priority="4" operator="lessThan">
      <formula>0</formula>
    </cfRule>
  </conditionalFormatting>
  <conditionalFormatting sqref="D27 G27">
    <cfRule type="cellIs" dxfId="43" priority="3" operator="lessThan">
      <formula>0</formula>
    </cfRule>
  </conditionalFormatting>
  <conditionalFormatting sqref="D25 G25">
    <cfRule type="cellIs" dxfId="42" priority="2" operator="lessThan">
      <formula>0</formula>
    </cfRule>
  </conditionalFormatting>
  <conditionalFormatting sqref="D22 G22">
    <cfRule type="cellIs" dxfId="41" priority="1" operator="lessThan">
      <formula>0</formula>
    </cfRule>
  </conditionalFormatting>
  <pageMargins left="0.7" right="0.7" top="0.75" bottom="0.75" header="0.3" footer="0.3"/>
  <pageSetup paperSize="9" scale="60" orientation="portrait" horizontalDpi="4294967292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41"/>
  <sheetViews>
    <sheetView showGridLines="0" topLeftCell="A27" zoomScaleNormal="100" workbookViewId="0">
      <selection activeCell="A40" sqref="A40"/>
    </sheetView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44414</v>
      </c>
    </row>
    <row r="2" spans="1:10" ht="14.5" customHeight="1" x14ac:dyDescent="0.35">
      <c r="A2" s="108" t="s">
        <v>27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26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14</v>
      </c>
      <c r="C11" s="71">
        <v>4523</v>
      </c>
      <c r="D11" s="72">
        <v>0.24576179091501849</v>
      </c>
      <c r="E11" s="73">
        <v>1654</v>
      </c>
      <c r="F11" s="74">
        <v>0.19992747491840929</v>
      </c>
      <c r="G11" s="75">
        <v>1.734582829504232</v>
      </c>
    </row>
    <row r="12" spans="1:10" ht="14.5" customHeight="1" x14ac:dyDescent="0.35">
      <c r="A12" s="67">
        <v>2</v>
      </c>
      <c r="B12" s="68" t="s">
        <v>15</v>
      </c>
      <c r="C12" s="76">
        <v>3909</v>
      </c>
      <c r="D12" s="77">
        <v>0.21239947837426645</v>
      </c>
      <c r="E12" s="78">
        <v>1370</v>
      </c>
      <c r="F12" s="79">
        <v>0.16559893629880335</v>
      </c>
      <c r="G12" s="80">
        <v>1.8532846715328466</v>
      </c>
    </row>
    <row r="13" spans="1:10" ht="14.5" customHeight="1" x14ac:dyDescent="0.35">
      <c r="A13" s="67">
        <v>3</v>
      </c>
      <c r="B13" s="68" t="s">
        <v>16</v>
      </c>
      <c r="C13" s="76">
        <v>2183</v>
      </c>
      <c r="D13" s="77">
        <v>0.1186155183655727</v>
      </c>
      <c r="E13" s="78">
        <v>1137</v>
      </c>
      <c r="F13" s="79">
        <v>0.13743502961440832</v>
      </c>
      <c r="G13" s="80">
        <v>0.91996481970096755</v>
      </c>
    </row>
    <row r="14" spans="1:10" ht="14.5" customHeight="1" x14ac:dyDescent="0.35">
      <c r="A14" s="67">
        <v>4</v>
      </c>
      <c r="B14" s="68" t="s">
        <v>17</v>
      </c>
      <c r="C14" s="76">
        <v>1627</v>
      </c>
      <c r="D14" s="77">
        <v>8.8404694631601832E-2</v>
      </c>
      <c r="E14" s="78">
        <v>576</v>
      </c>
      <c r="F14" s="79">
        <v>6.9624078327088113E-2</v>
      </c>
      <c r="G14" s="80">
        <v>1.8246527777777777</v>
      </c>
    </row>
    <row r="15" spans="1:10" ht="14.5" customHeight="1" x14ac:dyDescent="0.35">
      <c r="A15" s="69">
        <v>5</v>
      </c>
      <c r="B15" s="70" t="s">
        <v>18</v>
      </c>
      <c r="C15" s="81">
        <v>683</v>
      </c>
      <c r="D15" s="82">
        <v>3.7111497500543357E-2</v>
      </c>
      <c r="E15" s="83">
        <v>297</v>
      </c>
      <c r="F15" s="84">
        <v>3.5899915387404814E-2</v>
      </c>
      <c r="G15" s="85">
        <v>1.2996632996632997</v>
      </c>
    </row>
    <row r="16" spans="1:10" ht="14.5" customHeight="1" x14ac:dyDescent="0.35">
      <c r="A16" s="65">
        <v>6</v>
      </c>
      <c r="B16" s="66" t="s">
        <v>20</v>
      </c>
      <c r="C16" s="71">
        <v>499</v>
      </c>
      <c r="D16" s="72">
        <v>2.711367094109976E-2</v>
      </c>
      <c r="E16" s="73">
        <v>265</v>
      </c>
      <c r="F16" s="74">
        <v>3.2031911035899918E-2</v>
      </c>
      <c r="G16" s="75">
        <v>0.88301886792452833</v>
      </c>
    </row>
    <row r="17" spans="1:7" ht="14.5" customHeight="1" x14ac:dyDescent="0.35">
      <c r="A17" s="67">
        <v>7</v>
      </c>
      <c r="B17" s="68" t="s">
        <v>19</v>
      </c>
      <c r="C17" s="76">
        <v>385</v>
      </c>
      <c r="D17" s="77">
        <v>2.091936535535753E-2</v>
      </c>
      <c r="E17" s="78">
        <v>357</v>
      </c>
      <c r="F17" s="79">
        <v>4.3152423546476491E-2</v>
      </c>
      <c r="G17" s="80">
        <v>7.8431372549019551E-2</v>
      </c>
    </row>
    <row r="18" spans="1:7" ht="14.5" customHeight="1" x14ac:dyDescent="0.35">
      <c r="A18" s="67">
        <v>8</v>
      </c>
      <c r="B18" s="68" t="s">
        <v>55</v>
      </c>
      <c r="C18" s="76">
        <v>384</v>
      </c>
      <c r="D18" s="77">
        <v>2.0865029341447513E-2</v>
      </c>
      <c r="E18" s="78">
        <v>154</v>
      </c>
      <c r="F18" s="79">
        <v>1.8614770941617308E-2</v>
      </c>
      <c r="G18" s="80">
        <v>1.4935064935064934</v>
      </c>
    </row>
    <row r="19" spans="1:7" ht="14.5" customHeight="1" x14ac:dyDescent="0.35">
      <c r="A19" s="67">
        <v>9</v>
      </c>
      <c r="B19" s="68" t="s">
        <v>57</v>
      </c>
      <c r="C19" s="76">
        <v>306</v>
      </c>
      <c r="D19" s="77">
        <v>1.6626820256465984E-2</v>
      </c>
      <c r="E19" s="78">
        <v>61</v>
      </c>
      <c r="F19" s="79">
        <v>7.3733832950562067E-3</v>
      </c>
      <c r="G19" s="80">
        <v>4.0163934426229506</v>
      </c>
    </row>
    <row r="20" spans="1:7" ht="14.5" customHeight="1" x14ac:dyDescent="0.35">
      <c r="A20" s="69">
        <v>10</v>
      </c>
      <c r="B20" s="70" t="s">
        <v>105</v>
      </c>
      <c r="C20" s="81">
        <v>285</v>
      </c>
      <c r="D20" s="82">
        <v>1.5485763964355574E-2</v>
      </c>
      <c r="E20" s="83">
        <v>191</v>
      </c>
      <c r="F20" s="84">
        <v>2.3087150973044843E-2</v>
      </c>
      <c r="G20" s="85">
        <v>0.49214659685863871</v>
      </c>
    </row>
    <row r="21" spans="1:7" ht="14.5" customHeight="1" x14ac:dyDescent="0.35">
      <c r="A21" s="65">
        <v>11</v>
      </c>
      <c r="B21" s="66" t="s">
        <v>21</v>
      </c>
      <c r="C21" s="71">
        <v>262</v>
      </c>
      <c r="D21" s="72">
        <v>1.4236035644425125E-2</v>
      </c>
      <c r="E21" s="73">
        <v>184</v>
      </c>
      <c r="F21" s="74">
        <v>2.224102502115315E-2</v>
      </c>
      <c r="G21" s="75">
        <v>0.42391304347826098</v>
      </c>
    </row>
    <row r="22" spans="1:7" ht="14.5" customHeight="1" x14ac:dyDescent="0.35">
      <c r="A22" s="67">
        <v>12</v>
      </c>
      <c r="B22" s="68" t="s">
        <v>22</v>
      </c>
      <c r="C22" s="76">
        <v>238</v>
      </c>
      <c r="D22" s="77">
        <v>1.2931971310584656E-2</v>
      </c>
      <c r="E22" s="78">
        <v>214</v>
      </c>
      <c r="F22" s="79">
        <v>2.5867279100688988E-2</v>
      </c>
      <c r="G22" s="80">
        <v>0.11214953271028039</v>
      </c>
    </row>
    <row r="23" spans="1:7" ht="14.5" customHeight="1" x14ac:dyDescent="0.35">
      <c r="A23" s="67">
        <v>13</v>
      </c>
      <c r="B23" s="68" t="s">
        <v>25</v>
      </c>
      <c r="C23" s="76">
        <v>214</v>
      </c>
      <c r="D23" s="77">
        <v>1.1627906976744186E-2</v>
      </c>
      <c r="E23" s="78">
        <v>134</v>
      </c>
      <c r="F23" s="79">
        <v>1.6197268221926749E-2</v>
      </c>
      <c r="G23" s="80">
        <v>0.59701492537313428</v>
      </c>
    </row>
    <row r="24" spans="1:7" ht="14.5" customHeight="1" x14ac:dyDescent="0.35">
      <c r="A24" s="67"/>
      <c r="B24" s="68" t="s">
        <v>106</v>
      </c>
      <c r="C24" s="76">
        <v>214</v>
      </c>
      <c r="D24" s="77">
        <v>1.1627906976744186E-2</v>
      </c>
      <c r="E24" s="78">
        <v>65</v>
      </c>
      <c r="F24" s="79">
        <v>7.8568838389943187E-3</v>
      </c>
      <c r="G24" s="80">
        <v>2.2923076923076922</v>
      </c>
    </row>
    <row r="25" spans="1:7" ht="14.5" customHeight="1" x14ac:dyDescent="0.35">
      <c r="A25" s="69">
        <v>15</v>
      </c>
      <c r="B25" s="70" t="s">
        <v>23</v>
      </c>
      <c r="C25" s="81">
        <v>211</v>
      </c>
      <c r="D25" s="82">
        <v>1.1464898935014128E-2</v>
      </c>
      <c r="E25" s="83">
        <v>126</v>
      </c>
      <c r="F25" s="84">
        <v>1.5230267134050526E-2</v>
      </c>
      <c r="G25" s="85">
        <v>0.67460317460317465</v>
      </c>
    </row>
    <row r="26" spans="1:7" ht="14.5" customHeight="1" x14ac:dyDescent="0.35">
      <c r="A26" s="65">
        <v>16</v>
      </c>
      <c r="B26" s="66" t="s">
        <v>107</v>
      </c>
      <c r="C26" s="71">
        <v>147</v>
      </c>
      <c r="D26" s="72">
        <v>7.9873940447728747E-3</v>
      </c>
      <c r="E26" s="73">
        <v>76</v>
      </c>
      <c r="F26" s="74">
        <v>9.1865103348241269E-3</v>
      </c>
      <c r="G26" s="75">
        <v>0.93421052631578938</v>
      </c>
    </row>
    <row r="27" spans="1:7" ht="14.5" customHeight="1" x14ac:dyDescent="0.35">
      <c r="A27" s="67">
        <v>17</v>
      </c>
      <c r="B27" s="68" t="s">
        <v>102</v>
      </c>
      <c r="C27" s="76">
        <v>138</v>
      </c>
      <c r="D27" s="77">
        <v>7.4983699195826994E-3</v>
      </c>
      <c r="E27" s="78">
        <v>101</v>
      </c>
      <c r="F27" s="79">
        <v>1.2208388734437326E-2</v>
      </c>
      <c r="G27" s="80">
        <v>0.36633663366336644</v>
      </c>
    </row>
    <row r="28" spans="1:7" ht="14.5" customHeight="1" x14ac:dyDescent="0.35">
      <c r="A28" s="67">
        <v>18</v>
      </c>
      <c r="B28" s="68" t="s">
        <v>24</v>
      </c>
      <c r="C28" s="76">
        <v>137</v>
      </c>
      <c r="D28" s="77">
        <v>7.4440339056726802E-3</v>
      </c>
      <c r="E28" s="78">
        <v>67</v>
      </c>
      <c r="F28" s="79">
        <v>8.0986341109633743E-3</v>
      </c>
      <c r="G28" s="80">
        <v>1.044776119402985</v>
      </c>
    </row>
    <row r="29" spans="1:7" ht="14.5" customHeight="1" x14ac:dyDescent="0.35">
      <c r="A29" s="67">
        <v>19</v>
      </c>
      <c r="B29" s="68" t="s">
        <v>60</v>
      </c>
      <c r="C29" s="76">
        <v>123</v>
      </c>
      <c r="D29" s="77">
        <v>6.6833297109324058E-3</v>
      </c>
      <c r="E29" s="78">
        <v>81</v>
      </c>
      <c r="F29" s="79">
        <v>9.7908860147467667E-3</v>
      </c>
      <c r="G29" s="80">
        <v>0.5185185185185186</v>
      </c>
    </row>
    <row r="30" spans="1:7" ht="14.5" customHeight="1" x14ac:dyDescent="0.35">
      <c r="A30" s="94">
        <v>20</v>
      </c>
      <c r="B30" s="70" t="s">
        <v>108</v>
      </c>
      <c r="C30" s="81">
        <v>116</v>
      </c>
      <c r="D30" s="82">
        <v>6.3029776135622691E-3</v>
      </c>
      <c r="E30" s="83">
        <v>55</v>
      </c>
      <c r="F30" s="84">
        <v>6.6481324791490392E-3</v>
      </c>
      <c r="G30" s="85">
        <v>1.1090909090909089</v>
      </c>
    </row>
    <row r="31" spans="1:7" ht="14.5" hidden="1" customHeight="1" x14ac:dyDescent="0.35">
      <c r="A31" s="45" t="s">
        <v>67</v>
      </c>
      <c r="B31" s="8"/>
      <c r="C31" s="9"/>
      <c r="D31" s="46"/>
      <c r="E31" s="9"/>
      <c r="F31" s="46"/>
      <c r="G31" s="46"/>
    </row>
    <row r="32" spans="1:7" ht="14.5" hidden="1" customHeight="1" x14ac:dyDescent="0.35">
      <c r="A32" s="45" t="s">
        <v>67</v>
      </c>
      <c r="B32" s="8"/>
      <c r="C32" s="9"/>
      <c r="D32" s="46"/>
      <c r="E32" s="9"/>
      <c r="F32" s="46"/>
      <c r="G32" s="46"/>
    </row>
    <row r="33" spans="1:8" ht="14.5" hidden="1" customHeight="1" x14ac:dyDescent="0.35">
      <c r="A33" s="44" t="s">
        <v>67</v>
      </c>
      <c r="B33" s="8"/>
      <c r="C33" s="9"/>
      <c r="D33" s="46"/>
      <c r="E33" s="9"/>
      <c r="F33" s="46"/>
      <c r="G33" s="46"/>
    </row>
    <row r="34" spans="1:8" ht="14.5" hidden="1" customHeight="1" x14ac:dyDescent="0.35">
      <c r="A34" s="16"/>
      <c r="B34" s="10"/>
      <c r="C34" s="11"/>
      <c r="D34" s="43"/>
      <c r="E34" s="11"/>
      <c r="F34" s="43"/>
      <c r="G34" s="43"/>
    </row>
    <row r="35" spans="1:8" ht="14.5" customHeight="1" x14ac:dyDescent="0.35">
      <c r="B35" s="32" t="s">
        <v>10</v>
      </c>
      <c r="C35" s="34">
        <f>C36-SUM(C11:C30)</f>
        <v>1820</v>
      </c>
      <c r="D35" s="51">
        <f>C35/C36</f>
        <v>9.8891545316235605E-2</v>
      </c>
      <c r="E35" s="34">
        <f>E36-SUM(E11:E30)</f>
        <v>1108</v>
      </c>
      <c r="F35" s="51">
        <f>E35/E36</f>
        <v>0.13392965067085699</v>
      </c>
      <c r="G35" s="39">
        <f>C35/E35-1</f>
        <v>0.64259927797833938</v>
      </c>
    </row>
    <row r="36" spans="1:8" ht="14.5" customHeight="1" x14ac:dyDescent="0.35">
      <c r="A36" s="14"/>
      <c r="B36" s="12" t="s">
        <v>11</v>
      </c>
      <c r="C36" s="86">
        <v>18404</v>
      </c>
      <c r="D36" s="87">
        <v>1</v>
      </c>
      <c r="E36" s="88">
        <v>8273</v>
      </c>
      <c r="F36" s="89">
        <v>1.0000000000000013</v>
      </c>
      <c r="G36" s="30">
        <v>1.2245860026592528</v>
      </c>
      <c r="H36" s="93"/>
    </row>
    <row r="37" spans="1:8" ht="14.5" customHeight="1" x14ac:dyDescent="0.35">
      <c r="A37" s="24" t="s">
        <v>13</v>
      </c>
      <c r="B37" s="95"/>
      <c r="C37" s="96"/>
      <c r="D37" s="97"/>
      <c r="E37" s="96"/>
      <c r="F37" s="97"/>
      <c r="G37" s="98"/>
      <c r="H37" s="93"/>
    </row>
    <row r="38" spans="1:8" ht="11.25" customHeight="1" x14ac:dyDescent="0.35">
      <c r="A38" t="s">
        <v>63</v>
      </c>
      <c r="G38" t="s">
        <v>58</v>
      </c>
    </row>
    <row r="39" spans="1:8" x14ac:dyDescent="0.35">
      <c r="A39" s="13" t="s">
        <v>62</v>
      </c>
    </row>
    <row r="41" spans="1:8" x14ac:dyDescent="0.35">
      <c r="A41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:G35">
    <cfRule type="cellIs" dxfId="40" priority="23" operator="lessThan">
      <formula>0</formula>
    </cfRule>
  </conditionalFormatting>
  <conditionalFormatting sqref="C31:G34">
    <cfRule type="cellIs" dxfId="39" priority="21" operator="equal">
      <formula>0</formula>
    </cfRule>
  </conditionalFormatting>
  <conditionalFormatting sqref="G11:G15">
    <cfRule type="cellIs" dxfId="38" priority="4" operator="lessThan">
      <formula>0</formula>
    </cfRule>
  </conditionalFormatting>
  <conditionalFormatting sqref="G16:G30">
    <cfRule type="cellIs" dxfId="37" priority="3" operator="lessThan">
      <formula>0</formula>
    </cfRule>
  </conditionalFormatting>
  <conditionalFormatting sqref="C11:G30">
    <cfRule type="cellIs" dxfId="36" priority="2" operator="equal">
      <formula>0</formula>
    </cfRule>
  </conditionalFormatting>
  <conditionalFormatting sqref="G36:G37">
    <cfRule type="cellIs" dxfId="3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60"/>
  <sheetViews>
    <sheetView showGridLines="0" zoomScaleNormal="100" workbookViewId="0"/>
  </sheetViews>
  <sheetFormatPr defaultRowHeight="14.5" x14ac:dyDescent="0.35"/>
  <cols>
    <col min="1" max="1" width="8" customWidth="1"/>
    <col min="2" max="2" width="22.81640625" customWidth="1"/>
    <col min="3" max="7" width="11.7265625" customWidth="1"/>
    <col min="8" max="8" width="9" customWidth="1"/>
  </cols>
  <sheetData>
    <row r="1" spans="1:8" x14ac:dyDescent="0.35">
      <c r="A1" t="s">
        <v>28</v>
      </c>
      <c r="G1" s="50">
        <v>44414</v>
      </c>
    </row>
    <row r="2" spans="1:8" ht="14.5" customHeight="1" x14ac:dyDescent="0.35">
      <c r="A2" s="108" t="s">
        <v>29</v>
      </c>
      <c r="B2" s="108"/>
      <c r="C2" s="108"/>
      <c r="D2" s="108"/>
      <c r="E2" s="108"/>
      <c r="F2" s="108"/>
      <c r="G2" s="108"/>
      <c r="H2" s="22"/>
    </row>
    <row r="3" spans="1:8" ht="14.5" customHeight="1" x14ac:dyDescent="0.35">
      <c r="A3" s="109" t="s">
        <v>65</v>
      </c>
      <c r="B3" s="109"/>
      <c r="C3" s="109"/>
      <c r="D3" s="109"/>
      <c r="E3" s="109"/>
      <c r="F3" s="109"/>
      <c r="G3" s="109"/>
      <c r="H3" s="38"/>
    </row>
    <row r="4" spans="1:8" ht="14.5" customHeight="1" x14ac:dyDescent="0.35">
      <c r="A4" s="23"/>
      <c r="B4" s="23"/>
      <c r="C4" s="23"/>
      <c r="D4" s="23"/>
      <c r="E4" s="23"/>
      <c r="F4" s="23"/>
      <c r="G4" s="36" t="s">
        <v>64</v>
      </c>
      <c r="H4" s="23"/>
    </row>
    <row r="5" spans="1:8" ht="14.5" customHeight="1" x14ac:dyDescent="0.35">
      <c r="A5" s="112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8" ht="14.5" customHeight="1" x14ac:dyDescent="0.35">
      <c r="A6" s="113"/>
      <c r="B6" s="113"/>
      <c r="C6" s="117" t="s">
        <v>130</v>
      </c>
      <c r="D6" s="118"/>
      <c r="E6" s="118"/>
      <c r="F6" s="118"/>
      <c r="G6" s="119"/>
    </row>
    <row r="7" spans="1:8" ht="14.5" customHeight="1" x14ac:dyDescent="0.35">
      <c r="A7" s="113"/>
      <c r="B7" s="113"/>
      <c r="C7" s="120">
        <v>2021</v>
      </c>
      <c r="D7" s="121"/>
      <c r="E7" s="124">
        <v>2020</v>
      </c>
      <c r="F7" s="121"/>
      <c r="G7" s="126" t="s">
        <v>3</v>
      </c>
    </row>
    <row r="8" spans="1:8" ht="14.5" customHeight="1" x14ac:dyDescent="0.35">
      <c r="A8" s="131" t="s">
        <v>4</v>
      </c>
      <c r="B8" s="131" t="s">
        <v>5</v>
      </c>
      <c r="C8" s="122"/>
      <c r="D8" s="123"/>
      <c r="E8" s="125"/>
      <c r="F8" s="123"/>
      <c r="G8" s="126"/>
    </row>
    <row r="9" spans="1:8" ht="14.5" customHeight="1" x14ac:dyDescent="0.35">
      <c r="A9" s="131"/>
      <c r="B9" s="131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8" ht="14.5" customHeight="1" x14ac:dyDescent="0.35">
      <c r="A10" s="132"/>
      <c r="B10" s="132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8" ht="14.5" customHeight="1" x14ac:dyDescent="0.35">
      <c r="A11" s="65">
        <v>1</v>
      </c>
      <c r="B11" s="66" t="s">
        <v>14</v>
      </c>
      <c r="C11" s="71">
        <v>4518</v>
      </c>
      <c r="D11" s="100">
        <v>0.26821015138023152</v>
      </c>
      <c r="E11" s="73">
        <v>1651</v>
      </c>
      <c r="F11" s="74">
        <v>0.22410750644767205</v>
      </c>
      <c r="G11" s="75">
        <v>1.7365233192004847</v>
      </c>
    </row>
    <row r="12" spans="1:8" ht="14.5" customHeight="1" x14ac:dyDescent="0.35">
      <c r="A12" s="67">
        <v>2</v>
      </c>
      <c r="B12" s="68" t="s">
        <v>15</v>
      </c>
      <c r="C12" s="76">
        <v>3888</v>
      </c>
      <c r="D12" s="101">
        <v>0.23081032947462155</v>
      </c>
      <c r="E12" s="78">
        <v>1360</v>
      </c>
      <c r="F12" s="79">
        <v>0.18460703135604722</v>
      </c>
      <c r="G12" s="80">
        <v>1.8588235294117648</v>
      </c>
    </row>
    <row r="13" spans="1:8" ht="14.5" customHeight="1" x14ac:dyDescent="0.35">
      <c r="A13" s="67">
        <v>3</v>
      </c>
      <c r="B13" s="68" t="s">
        <v>16</v>
      </c>
      <c r="C13" s="76">
        <v>2019</v>
      </c>
      <c r="D13" s="101">
        <v>0.11985752448797862</v>
      </c>
      <c r="E13" s="78">
        <v>997</v>
      </c>
      <c r="F13" s="79">
        <v>0.1353332428396905</v>
      </c>
      <c r="G13" s="80">
        <v>1.025075225677031</v>
      </c>
    </row>
    <row r="14" spans="1:8" ht="14.5" customHeight="1" x14ac:dyDescent="0.35">
      <c r="A14" s="67">
        <v>4</v>
      </c>
      <c r="B14" s="68" t="s">
        <v>17</v>
      </c>
      <c r="C14" s="76">
        <v>1598</v>
      </c>
      <c r="D14" s="101">
        <v>9.4864945087563074E-2</v>
      </c>
      <c r="E14" s="78">
        <v>567</v>
      </c>
      <c r="F14" s="79">
        <v>7.6964843219763809E-2</v>
      </c>
      <c r="G14" s="80">
        <v>1.818342151675485</v>
      </c>
    </row>
    <row r="15" spans="1:8" ht="14.5" customHeight="1" x14ac:dyDescent="0.35">
      <c r="A15" s="69">
        <v>5</v>
      </c>
      <c r="B15" s="70" t="s">
        <v>18</v>
      </c>
      <c r="C15" s="81">
        <v>671</v>
      </c>
      <c r="D15" s="99">
        <v>3.9833778569308399E-2</v>
      </c>
      <c r="E15" s="83">
        <v>291</v>
      </c>
      <c r="F15" s="84">
        <v>3.9500475091624812E-2</v>
      </c>
      <c r="G15" s="85">
        <v>1.3058419243986252</v>
      </c>
    </row>
    <row r="16" spans="1:8" ht="14.5" customHeight="1" x14ac:dyDescent="0.35">
      <c r="A16" s="65">
        <v>6</v>
      </c>
      <c r="B16" s="66" t="s">
        <v>20</v>
      </c>
      <c r="C16" s="71">
        <v>491</v>
      </c>
      <c r="D16" s="100">
        <v>2.914811516770555E-2</v>
      </c>
      <c r="E16" s="73">
        <v>264</v>
      </c>
      <c r="F16" s="74">
        <v>3.5835482557350348E-2</v>
      </c>
      <c r="G16" s="75">
        <v>0.85984848484848486</v>
      </c>
    </row>
    <row r="17" spans="1:7" ht="14.5" customHeight="1" x14ac:dyDescent="0.35">
      <c r="A17" s="67">
        <v>7</v>
      </c>
      <c r="B17" s="68" t="s">
        <v>19</v>
      </c>
      <c r="C17" s="76">
        <v>374</v>
      </c>
      <c r="D17" s="101">
        <v>2.2202433956663697E-2</v>
      </c>
      <c r="E17" s="78">
        <v>345</v>
      </c>
      <c r="F17" s="79">
        <v>4.6830460160173747E-2</v>
      </c>
      <c r="G17" s="80">
        <v>8.405797101449286E-2</v>
      </c>
    </row>
    <row r="18" spans="1:7" ht="14.5" customHeight="1" x14ac:dyDescent="0.35">
      <c r="A18" s="67">
        <v>8</v>
      </c>
      <c r="B18" s="68" t="s">
        <v>57</v>
      </c>
      <c r="C18" s="76">
        <v>306</v>
      </c>
      <c r="D18" s="101">
        <v>1.8165627782724843E-2</v>
      </c>
      <c r="E18" s="78">
        <v>61</v>
      </c>
      <c r="F18" s="79">
        <v>8.2801683181756482E-3</v>
      </c>
      <c r="G18" s="80">
        <v>4.0163934426229506</v>
      </c>
    </row>
    <row r="19" spans="1:7" ht="14.5" customHeight="1" x14ac:dyDescent="0.35">
      <c r="A19" s="67">
        <v>9</v>
      </c>
      <c r="B19" s="68" t="s">
        <v>22</v>
      </c>
      <c r="C19" s="76">
        <v>238</v>
      </c>
      <c r="D19" s="101">
        <v>1.412882160878599E-2</v>
      </c>
      <c r="E19" s="78">
        <v>214</v>
      </c>
      <c r="F19" s="79">
        <v>2.9048459345730963E-2</v>
      </c>
      <c r="G19" s="80">
        <v>0.11214953271028039</v>
      </c>
    </row>
    <row r="20" spans="1:7" ht="14.5" customHeight="1" x14ac:dyDescent="0.35">
      <c r="A20" s="69">
        <v>10</v>
      </c>
      <c r="B20" s="70" t="s">
        <v>21</v>
      </c>
      <c r="C20" s="81">
        <v>223</v>
      </c>
      <c r="D20" s="99">
        <v>1.3238349658652419E-2</v>
      </c>
      <c r="E20" s="83">
        <v>164</v>
      </c>
      <c r="F20" s="84">
        <v>2.2261436134111579E-2</v>
      </c>
      <c r="G20" s="85">
        <v>0.35975609756097571</v>
      </c>
    </row>
    <row r="21" spans="1:7" ht="14.5" customHeight="1" x14ac:dyDescent="0.35">
      <c r="A21" s="65">
        <v>11</v>
      </c>
      <c r="B21" s="66" t="s">
        <v>106</v>
      </c>
      <c r="C21" s="71">
        <v>214</v>
      </c>
      <c r="D21" s="100">
        <v>1.2704066488572276E-2</v>
      </c>
      <c r="E21" s="73">
        <v>65</v>
      </c>
      <c r="F21" s="74">
        <v>8.8231301751051996E-3</v>
      </c>
      <c r="G21" s="75">
        <v>2.2923076923076922</v>
      </c>
    </row>
    <row r="22" spans="1:7" ht="14.5" customHeight="1" x14ac:dyDescent="0.35">
      <c r="A22" s="67">
        <v>12</v>
      </c>
      <c r="B22" s="68" t="s">
        <v>23</v>
      </c>
      <c r="C22" s="76">
        <v>211</v>
      </c>
      <c r="D22" s="101">
        <v>1.2525972098545562E-2</v>
      </c>
      <c r="E22" s="78">
        <v>124</v>
      </c>
      <c r="F22" s="79">
        <v>1.6831817564816071E-2</v>
      </c>
      <c r="G22" s="80">
        <v>0.70161290322580649</v>
      </c>
    </row>
    <row r="23" spans="1:7" ht="14.5" customHeight="1" x14ac:dyDescent="0.35">
      <c r="A23" s="67">
        <v>13</v>
      </c>
      <c r="B23" s="68" t="s">
        <v>25</v>
      </c>
      <c r="C23" s="76">
        <v>195</v>
      </c>
      <c r="D23" s="101">
        <v>1.1576135351736421E-2</v>
      </c>
      <c r="E23" s="78">
        <v>116</v>
      </c>
      <c r="F23" s="79">
        <v>1.5745893850956972E-2</v>
      </c>
      <c r="G23" s="80">
        <v>0.68103448275862077</v>
      </c>
    </row>
    <row r="24" spans="1:7" ht="14.5" customHeight="1" x14ac:dyDescent="0.35">
      <c r="A24" s="67">
        <v>14</v>
      </c>
      <c r="B24" s="68" t="s">
        <v>24</v>
      </c>
      <c r="C24" s="76">
        <v>137</v>
      </c>
      <c r="D24" s="101">
        <v>8.1329771445532804E-3</v>
      </c>
      <c r="E24" s="78">
        <v>64</v>
      </c>
      <c r="F24" s="79">
        <v>8.6873897108728105E-3</v>
      </c>
      <c r="G24" s="80">
        <v>1.140625</v>
      </c>
    </row>
    <row r="25" spans="1:7" ht="14.5" customHeight="1" x14ac:dyDescent="0.35">
      <c r="A25" s="69">
        <v>15</v>
      </c>
      <c r="B25" s="70" t="s">
        <v>60</v>
      </c>
      <c r="C25" s="81">
        <v>122</v>
      </c>
      <c r="D25" s="99">
        <v>7.2425051944197093E-3</v>
      </c>
      <c r="E25" s="83">
        <v>81</v>
      </c>
      <c r="F25" s="84">
        <v>1.0994977602823402E-2</v>
      </c>
      <c r="G25" s="85">
        <v>0.50617283950617287</v>
      </c>
    </row>
    <row r="26" spans="1:7" ht="14.5" customHeight="1" x14ac:dyDescent="0.35">
      <c r="A26" s="65">
        <v>16</v>
      </c>
      <c r="B26" s="66" t="s">
        <v>108</v>
      </c>
      <c r="C26" s="71">
        <v>115</v>
      </c>
      <c r="D26" s="100">
        <v>6.8269516176907097E-3</v>
      </c>
      <c r="E26" s="73">
        <v>55</v>
      </c>
      <c r="F26" s="74">
        <v>7.465725532781322E-3</v>
      </c>
      <c r="G26" s="75">
        <v>1.0909090909090908</v>
      </c>
    </row>
    <row r="27" spans="1:7" ht="14.5" customHeight="1" x14ac:dyDescent="0.35">
      <c r="A27" s="67">
        <v>17</v>
      </c>
      <c r="B27" s="68" t="s">
        <v>115</v>
      </c>
      <c r="C27" s="76">
        <v>101</v>
      </c>
      <c r="D27" s="101">
        <v>5.9958444642327097E-3</v>
      </c>
      <c r="E27" s="78">
        <v>95</v>
      </c>
      <c r="F27" s="79">
        <v>1.2895344102076829E-2</v>
      </c>
      <c r="G27" s="80">
        <v>6.315789473684208E-2</v>
      </c>
    </row>
    <row r="28" spans="1:7" ht="14.5" customHeight="1" x14ac:dyDescent="0.35">
      <c r="A28" s="67">
        <v>18</v>
      </c>
      <c r="B28" s="68" t="s">
        <v>131</v>
      </c>
      <c r="C28" s="76">
        <v>87</v>
      </c>
      <c r="D28" s="101">
        <v>5.1647373107747106E-3</v>
      </c>
      <c r="E28" s="78">
        <v>7</v>
      </c>
      <c r="F28" s="79">
        <v>9.5018324962671367E-4</v>
      </c>
      <c r="G28" s="80">
        <v>11.428571428571429</v>
      </c>
    </row>
    <row r="29" spans="1:7" ht="14.5" customHeight="1" x14ac:dyDescent="0.35">
      <c r="A29" s="67">
        <v>19</v>
      </c>
      <c r="B29" s="68" t="s">
        <v>103</v>
      </c>
      <c r="C29" s="76">
        <v>69</v>
      </c>
      <c r="D29" s="101">
        <v>4.0961709706144253E-3</v>
      </c>
      <c r="E29" s="78">
        <v>65</v>
      </c>
      <c r="F29" s="79">
        <v>8.8231301751051996E-3</v>
      </c>
      <c r="G29" s="80">
        <v>6.1538461538461542E-2</v>
      </c>
    </row>
    <row r="30" spans="1:7" ht="14.5" customHeight="1" x14ac:dyDescent="0.35">
      <c r="A30" s="67">
        <v>20</v>
      </c>
      <c r="B30" s="70" t="s">
        <v>117</v>
      </c>
      <c r="C30" s="81">
        <v>68</v>
      </c>
      <c r="D30" s="99">
        <v>4.0368061739388542E-3</v>
      </c>
      <c r="E30" s="83">
        <v>29</v>
      </c>
      <c r="F30" s="84">
        <v>3.936473462739243E-3</v>
      </c>
      <c r="G30" s="85">
        <v>1.3448275862068964</v>
      </c>
    </row>
    <row r="31" spans="1:7" ht="14.5" customHeight="1" x14ac:dyDescent="0.35">
      <c r="A31" s="33"/>
      <c r="B31" s="10" t="s">
        <v>10</v>
      </c>
      <c r="C31" s="11">
        <f>C32-SUM(C11:C30)</f>
        <v>1200</v>
      </c>
      <c r="D31" s="52">
        <f>C31/C32</f>
        <v>7.123775601068566E-2</v>
      </c>
      <c r="E31" s="11">
        <f>E32-SUM(E11:E30)</f>
        <v>752</v>
      </c>
      <c r="F31" s="52">
        <f>E31/E32</f>
        <v>0.10207682910275553</v>
      </c>
      <c r="G31" s="15">
        <f>C31/E31-1</f>
        <v>0.5957446808510638</v>
      </c>
    </row>
    <row r="32" spans="1:7" ht="14.5" customHeight="1" x14ac:dyDescent="0.35">
      <c r="A32" s="14"/>
      <c r="B32" s="12" t="s">
        <v>11</v>
      </c>
      <c r="C32" s="86">
        <v>16845</v>
      </c>
      <c r="D32" s="87">
        <v>1</v>
      </c>
      <c r="E32" s="88">
        <v>7367</v>
      </c>
      <c r="F32" s="89">
        <v>0.99999999999999944</v>
      </c>
      <c r="G32" s="30">
        <v>1.2865481199945705</v>
      </c>
    </row>
    <row r="33" spans="1:1" ht="12.75" customHeight="1" x14ac:dyDescent="0.35">
      <c r="A33" s="24" t="s">
        <v>13</v>
      </c>
    </row>
    <row r="34" spans="1:1" x14ac:dyDescent="0.35">
      <c r="A34" t="s">
        <v>61</v>
      </c>
    </row>
    <row r="35" spans="1:1" x14ac:dyDescent="0.35">
      <c r="A35" s="13" t="s">
        <v>62</v>
      </c>
    </row>
    <row r="51" spans="1:1" ht="15" customHeight="1" x14ac:dyDescent="0.35"/>
    <row r="53" spans="1:1" ht="15" customHeight="1" x14ac:dyDescent="0.35"/>
    <row r="60" spans="1:1" x14ac:dyDescent="0.35">
      <c r="A60" s="37"/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34" priority="26" operator="lessThan">
      <formula>0</formula>
    </cfRule>
  </conditionalFormatting>
  <conditionalFormatting sqref="G11:G15">
    <cfRule type="cellIs" dxfId="33" priority="7" operator="lessThan">
      <formula>0</formula>
    </cfRule>
  </conditionalFormatting>
  <conditionalFormatting sqref="G16:G30">
    <cfRule type="cellIs" dxfId="32" priority="6" operator="lessThan">
      <formula>0</formula>
    </cfRule>
  </conditionalFormatting>
  <conditionalFormatting sqref="C11:G30">
    <cfRule type="cellIs" dxfId="31" priority="5" operator="equal">
      <formula>0</formula>
    </cfRule>
  </conditionalFormatting>
  <conditionalFormatting sqref="G32">
    <cfRule type="cellIs" dxfId="30" priority="4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9" orientation="portrait" horizontalDpi="4294967292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J35"/>
  <sheetViews>
    <sheetView showGridLines="0" zoomScaleNormal="100" workbookViewId="0"/>
  </sheetViews>
  <sheetFormatPr defaultRowHeight="14.5" x14ac:dyDescent="0.35"/>
  <cols>
    <col min="1" max="1" width="8" customWidth="1"/>
    <col min="2" max="2" width="25.54296875" customWidth="1"/>
    <col min="3" max="7" width="11.7265625" customWidth="1"/>
    <col min="8" max="10" width="9" customWidth="1"/>
  </cols>
  <sheetData>
    <row r="1" spans="1:10" x14ac:dyDescent="0.35">
      <c r="A1" t="s">
        <v>28</v>
      </c>
      <c r="G1" s="50">
        <v>44414</v>
      </c>
    </row>
    <row r="2" spans="1:10" ht="14.5" customHeight="1" x14ac:dyDescent="0.35">
      <c r="A2" s="108" t="s">
        <v>30</v>
      </c>
      <c r="B2" s="108"/>
      <c r="C2" s="108"/>
      <c r="D2" s="108"/>
      <c r="E2" s="108"/>
      <c r="F2" s="108"/>
      <c r="G2" s="108"/>
      <c r="H2" s="22"/>
      <c r="I2" s="22"/>
      <c r="J2" s="22"/>
    </row>
    <row r="3" spans="1:10" ht="14.5" customHeight="1" x14ac:dyDescent="0.35">
      <c r="A3" s="109" t="s">
        <v>31</v>
      </c>
      <c r="B3" s="109"/>
      <c r="C3" s="109"/>
      <c r="D3" s="109"/>
      <c r="E3" s="109"/>
      <c r="F3" s="109"/>
      <c r="G3" s="109"/>
      <c r="H3" s="23"/>
      <c r="I3" s="23"/>
      <c r="J3" s="23"/>
    </row>
    <row r="4" spans="1:10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  <c r="J4" s="23"/>
    </row>
    <row r="5" spans="1:10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10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10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10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10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10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10" ht="14.5" customHeight="1" x14ac:dyDescent="0.35">
      <c r="A11" s="65">
        <v>1</v>
      </c>
      <c r="B11" s="66" t="s">
        <v>32</v>
      </c>
      <c r="C11" s="71">
        <v>9717</v>
      </c>
      <c r="D11" s="72">
        <v>0.2756673948197112</v>
      </c>
      <c r="E11" s="73">
        <v>8151</v>
      </c>
      <c r="F11" s="74">
        <v>0.28699693672758003</v>
      </c>
      <c r="G11" s="75">
        <v>0.19212366580787643</v>
      </c>
    </row>
    <row r="12" spans="1:10" ht="14.5" customHeight="1" x14ac:dyDescent="0.35">
      <c r="A12" s="67">
        <v>2</v>
      </c>
      <c r="B12" s="68" t="s">
        <v>111</v>
      </c>
      <c r="C12" s="76">
        <v>7527</v>
      </c>
      <c r="D12" s="77">
        <v>0.21353797270844563</v>
      </c>
      <c r="E12" s="78">
        <v>6537</v>
      </c>
      <c r="F12" s="79">
        <v>0.23016795183268196</v>
      </c>
      <c r="G12" s="80">
        <v>0.15144561725562178</v>
      </c>
    </row>
    <row r="13" spans="1:10" ht="14.5" customHeight="1" x14ac:dyDescent="0.35">
      <c r="A13" s="67">
        <v>3</v>
      </c>
      <c r="B13" s="68" t="s">
        <v>35</v>
      </c>
      <c r="C13" s="76">
        <v>3387</v>
      </c>
      <c r="D13" s="77">
        <v>9.6087832278929905E-2</v>
      </c>
      <c r="E13" s="78">
        <v>2298</v>
      </c>
      <c r="F13" s="79">
        <v>8.0912643920988694E-2</v>
      </c>
      <c r="G13" s="80">
        <v>0.47389033942558756</v>
      </c>
    </row>
    <row r="14" spans="1:10" ht="14.5" customHeight="1" x14ac:dyDescent="0.35">
      <c r="A14" s="67">
        <v>4</v>
      </c>
      <c r="B14" s="68" t="s">
        <v>21</v>
      </c>
      <c r="C14" s="76">
        <v>3034</v>
      </c>
      <c r="D14" s="77">
        <v>8.6073363783369744E-2</v>
      </c>
      <c r="E14" s="78">
        <v>1404</v>
      </c>
      <c r="F14" s="79">
        <v>4.9434879053554454E-2</v>
      </c>
      <c r="G14" s="80">
        <v>1.1609686609686611</v>
      </c>
    </row>
    <row r="15" spans="1:10" ht="14.5" customHeight="1" x14ac:dyDescent="0.35">
      <c r="A15" s="69">
        <v>5</v>
      </c>
      <c r="B15" s="70" t="s">
        <v>75</v>
      </c>
      <c r="C15" s="81">
        <v>1392</v>
      </c>
      <c r="D15" s="82">
        <v>3.9490481999489346E-2</v>
      </c>
      <c r="E15" s="83">
        <v>827</v>
      </c>
      <c r="F15" s="84">
        <v>2.9118693003767473E-2</v>
      </c>
      <c r="G15" s="85">
        <v>0.68319226118500609</v>
      </c>
    </row>
    <row r="16" spans="1:10" ht="14.5" customHeight="1" x14ac:dyDescent="0.35">
      <c r="A16" s="65">
        <v>6</v>
      </c>
      <c r="B16" s="66" t="s">
        <v>33</v>
      </c>
      <c r="C16" s="71">
        <v>1289</v>
      </c>
      <c r="D16" s="72">
        <v>3.6568413288320237E-2</v>
      </c>
      <c r="E16" s="73">
        <v>1368</v>
      </c>
      <c r="F16" s="74">
        <v>4.816731805218126E-2</v>
      </c>
      <c r="G16" s="75">
        <v>-5.7748538011695882E-2</v>
      </c>
    </row>
    <row r="17" spans="1:7" ht="14.5" customHeight="1" x14ac:dyDescent="0.35">
      <c r="A17" s="67">
        <v>7</v>
      </c>
      <c r="B17" s="68" t="s">
        <v>73</v>
      </c>
      <c r="C17" s="76">
        <v>1177</v>
      </c>
      <c r="D17" s="77">
        <v>3.3391018184913045E-2</v>
      </c>
      <c r="E17" s="78">
        <v>1266</v>
      </c>
      <c r="F17" s="79">
        <v>4.4575895214957223E-2</v>
      </c>
      <c r="G17" s="80">
        <v>-7.0300157977883138E-2</v>
      </c>
    </row>
    <row r="18" spans="1:7" ht="14.5" customHeight="1" x14ac:dyDescent="0.35">
      <c r="A18" s="67">
        <v>8</v>
      </c>
      <c r="B18" s="68" t="s">
        <v>59</v>
      </c>
      <c r="C18" s="76">
        <v>965</v>
      </c>
      <c r="D18" s="77">
        <v>2.7376663167749438E-2</v>
      </c>
      <c r="E18" s="78">
        <v>851</v>
      </c>
      <c r="F18" s="79">
        <v>2.99637336713496E-2</v>
      </c>
      <c r="G18" s="80">
        <v>0.13396004700352537</v>
      </c>
    </row>
    <row r="19" spans="1:7" ht="14.5" customHeight="1" x14ac:dyDescent="0.35">
      <c r="A19" s="67">
        <v>9</v>
      </c>
      <c r="B19" s="68" t="s">
        <v>34</v>
      </c>
      <c r="C19" s="76">
        <v>540</v>
      </c>
      <c r="D19" s="77">
        <v>1.5319583534284661E-2</v>
      </c>
      <c r="E19" s="78">
        <v>555</v>
      </c>
      <c r="F19" s="79">
        <v>1.9541565437836694E-2</v>
      </c>
      <c r="G19" s="80">
        <v>-2.7027027027026973E-2</v>
      </c>
    </row>
    <row r="20" spans="1:7" ht="14.5" customHeight="1" x14ac:dyDescent="0.35">
      <c r="A20" s="69">
        <v>10</v>
      </c>
      <c r="B20" s="70" t="s">
        <v>68</v>
      </c>
      <c r="C20" s="81">
        <v>529</v>
      </c>
      <c r="D20" s="82">
        <v>1.5007517943771455E-2</v>
      </c>
      <c r="E20" s="83">
        <v>456</v>
      </c>
      <c r="F20" s="84">
        <v>1.6055772684060419E-2</v>
      </c>
      <c r="G20" s="85">
        <v>0.16008771929824572</v>
      </c>
    </row>
    <row r="21" spans="1:7" ht="14.5" customHeight="1" x14ac:dyDescent="0.35">
      <c r="A21" s="65">
        <v>11</v>
      </c>
      <c r="B21" s="66" t="s">
        <v>74</v>
      </c>
      <c r="C21" s="71">
        <v>377</v>
      </c>
      <c r="D21" s="72">
        <v>1.0695338874861697E-2</v>
      </c>
      <c r="E21" s="73">
        <v>377</v>
      </c>
      <c r="F21" s="74">
        <v>1.3274180486602585E-2</v>
      </c>
      <c r="G21" s="75">
        <v>0</v>
      </c>
    </row>
    <row r="22" spans="1:7" ht="14.5" customHeight="1" x14ac:dyDescent="0.35">
      <c r="A22" s="67">
        <v>12</v>
      </c>
      <c r="B22" s="68" t="s">
        <v>77</v>
      </c>
      <c r="C22" s="76">
        <v>351</v>
      </c>
      <c r="D22" s="77">
        <v>9.9577292972850302E-3</v>
      </c>
      <c r="E22" s="78">
        <v>342</v>
      </c>
      <c r="F22" s="79">
        <v>1.2041829513045315E-2</v>
      </c>
      <c r="G22" s="80">
        <v>2.6315789473684292E-2</v>
      </c>
    </row>
    <row r="23" spans="1:7" ht="14.5" customHeight="1" x14ac:dyDescent="0.35">
      <c r="A23" s="67"/>
      <c r="B23" s="68" t="s">
        <v>104</v>
      </c>
      <c r="C23" s="76">
        <v>351</v>
      </c>
      <c r="D23" s="77">
        <v>9.9577292972850302E-3</v>
      </c>
      <c r="E23" s="78">
        <v>278</v>
      </c>
      <c r="F23" s="79">
        <v>9.7883877328263091E-3</v>
      </c>
      <c r="G23" s="80">
        <v>0.26258992805755388</v>
      </c>
    </row>
    <row r="24" spans="1:7" ht="14.5" customHeight="1" x14ac:dyDescent="0.35">
      <c r="A24" s="67">
        <v>14</v>
      </c>
      <c r="B24" s="68" t="s">
        <v>72</v>
      </c>
      <c r="C24" s="76">
        <v>319</v>
      </c>
      <c r="D24" s="77">
        <v>9.0499021248829758E-3</v>
      </c>
      <c r="E24" s="78">
        <v>250</v>
      </c>
      <c r="F24" s="79">
        <v>8.8025069539804934E-3</v>
      </c>
      <c r="G24" s="80">
        <v>0.27600000000000002</v>
      </c>
    </row>
    <row r="25" spans="1:7" ht="14.5" customHeight="1" x14ac:dyDescent="0.35">
      <c r="A25" s="69">
        <v>15</v>
      </c>
      <c r="B25" s="70" t="s">
        <v>71</v>
      </c>
      <c r="C25" s="81">
        <v>312</v>
      </c>
      <c r="D25" s="82">
        <v>8.8513149309200258E-3</v>
      </c>
      <c r="E25" s="83">
        <v>307</v>
      </c>
      <c r="F25" s="84">
        <v>1.0809478539488045E-2</v>
      </c>
      <c r="G25" s="85">
        <v>1.6286644951140072E-2</v>
      </c>
    </row>
    <row r="26" spans="1:7" ht="14.5" customHeight="1" x14ac:dyDescent="0.35">
      <c r="A26" s="65">
        <v>16</v>
      </c>
      <c r="B26" s="66" t="s">
        <v>76</v>
      </c>
      <c r="C26" s="71">
        <v>304</v>
      </c>
      <c r="D26" s="72">
        <v>8.6243581378195131E-3</v>
      </c>
      <c r="E26" s="73">
        <v>272</v>
      </c>
      <c r="F26" s="74">
        <v>9.5771275659307775E-3</v>
      </c>
      <c r="G26" s="75">
        <v>0.11764705882352944</v>
      </c>
    </row>
    <row r="27" spans="1:7" ht="14.5" customHeight="1" x14ac:dyDescent="0.35">
      <c r="A27" s="67">
        <v>17</v>
      </c>
      <c r="B27" s="68" t="s">
        <v>112</v>
      </c>
      <c r="C27" s="76">
        <v>303</v>
      </c>
      <c r="D27" s="77">
        <v>8.5959885386819486E-3</v>
      </c>
      <c r="E27" s="78">
        <v>174</v>
      </c>
      <c r="F27" s="79">
        <v>6.1265448399704233E-3</v>
      </c>
      <c r="G27" s="80">
        <v>0.74137931034482762</v>
      </c>
    </row>
    <row r="28" spans="1:7" ht="14.5" customHeight="1" x14ac:dyDescent="0.35">
      <c r="A28" s="67">
        <v>18</v>
      </c>
      <c r="B28" s="68" t="s">
        <v>79</v>
      </c>
      <c r="C28" s="76">
        <v>267</v>
      </c>
      <c r="D28" s="77">
        <v>7.5746829697296379E-3</v>
      </c>
      <c r="E28" s="78">
        <v>202</v>
      </c>
      <c r="F28" s="79">
        <v>7.112425618816239E-3</v>
      </c>
      <c r="G28" s="80">
        <v>0.32178217821782185</v>
      </c>
    </row>
    <row r="29" spans="1:7" ht="14.5" customHeight="1" x14ac:dyDescent="0.35">
      <c r="A29" s="67">
        <v>19</v>
      </c>
      <c r="B29" s="68" t="s">
        <v>118</v>
      </c>
      <c r="C29" s="76">
        <v>245</v>
      </c>
      <c r="D29" s="77">
        <v>6.9505517887032253E-3</v>
      </c>
      <c r="E29" s="78">
        <v>211</v>
      </c>
      <c r="F29" s="79">
        <v>7.4293158691595366E-3</v>
      </c>
      <c r="G29" s="80">
        <v>0.16113744075829395</v>
      </c>
    </row>
    <row r="30" spans="1:7" ht="14.5" customHeight="1" x14ac:dyDescent="0.35">
      <c r="A30" s="69">
        <v>20</v>
      </c>
      <c r="B30" s="70" t="s">
        <v>78</v>
      </c>
      <c r="C30" s="81">
        <v>217</v>
      </c>
      <c r="D30" s="82">
        <v>6.1562030128514281E-3</v>
      </c>
      <c r="E30" s="83">
        <v>194</v>
      </c>
      <c r="F30" s="84">
        <v>6.8307453962888629E-3</v>
      </c>
      <c r="G30" s="85">
        <v>0.11855670103092786</v>
      </c>
    </row>
    <row r="31" spans="1:7" ht="14.5" customHeight="1" x14ac:dyDescent="0.35">
      <c r="A31" s="33"/>
      <c r="B31" s="10" t="s">
        <v>10</v>
      </c>
      <c r="C31" s="11">
        <f>C32-SUM(C11:C30)</f>
        <v>2646</v>
      </c>
      <c r="D31" s="52">
        <f>C31/C32</f>
        <v>7.506595931799484E-2</v>
      </c>
      <c r="E31" s="11">
        <f>E32-SUM(E11:E30)</f>
        <v>2081</v>
      </c>
      <c r="F31" s="52">
        <f>E31/E32</f>
        <v>7.3272067884933623E-2</v>
      </c>
      <c r="G31" s="15">
        <f>C31/E31-1</f>
        <v>0.27150408457472364</v>
      </c>
    </row>
    <row r="32" spans="1:7" ht="14.5" customHeight="1" x14ac:dyDescent="0.35">
      <c r="A32" s="14"/>
      <c r="B32" s="12" t="s">
        <v>11</v>
      </c>
      <c r="C32" s="86">
        <v>35249</v>
      </c>
      <c r="D32" s="87">
        <v>1</v>
      </c>
      <c r="E32" s="88">
        <v>28401</v>
      </c>
      <c r="F32" s="89">
        <v>1.0000000000000004</v>
      </c>
      <c r="G32" s="30">
        <v>0.24111827048343359</v>
      </c>
    </row>
    <row r="33" spans="1:1" ht="12" customHeight="1" x14ac:dyDescent="0.35">
      <c r="A33" s="24" t="s">
        <v>13</v>
      </c>
    </row>
    <row r="34" spans="1:1" x14ac:dyDescent="0.35">
      <c r="A34" t="s">
        <v>63</v>
      </c>
    </row>
    <row r="35" spans="1:1" x14ac:dyDescent="0.35">
      <c r="A35" s="13" t="s">
        <v>62</v>
      </c>
    </row>
  </sheetData>
  <mergeCells count="12">
    <mergeCell ref="A2:G2"/>
    <mergeCell ref="A3:G3"/>
    <mergeCell ref="A5:A7"/>
    <mergeCell ref="B5:B7"/>
    <mergeCell ref="C5:G5"/>
    <mergeCell ref="C6:G6"/>
    <mergeCell ref="C7:D8"/>
    <mergeCell ref="E7:F8"/>
    <mergeCell ref="G7:G8"/>
    <mergeCell ref="A8:A10"/>
    <mergeCell ref="B8:B10"/>
    <mergeCell ref="G9:G10"/>
  </mergeCells>
  <conditionalFormatting sqref="G31">
    <cfRule type="cellIs" dxfId="29" priority="17" operator="lessThan">
      <formula>0</formula>
    </cfRule>
  </conditionalFormatting>
  <conditionalFormatting sqref="G11:G15">
    <cfRule type="cellIs" dxfId="28" priority="4" operator="lessThan">
      <formula>0</formula>
    </cfRule>
  </conditionalFormatting>
  <conditionalFormatting sqref="G16:G30">
    <cfRule type="cellIs" dxfId="27" priority="3" operator="lessThan">
      <formula>0</formula>
    </cfRule>
  </conditionalFormatting>
  <conditionalFormatting sqref="C11:G30">
    <cfRule type="cellIs" dxfId="26" priority="2" operator="equal">
      <formula>0</formula>
    </cfRule>
  </conditionalFormatting>
  <conditionalFormatting sqref="G32">
    <cfRule type="cellIs" dxfId="25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81"/>
  <sheetViews>
    <sheetView showGridLines="0" zoomScaleNormal="100" workbookViewId="0"/>
  </sheetViews>
  <sheetFormatPr defaultRowHeight="14.5" x14ac:dyDescent="0.35"/>
  <cols>
    <col min="1" max="1" width="8" customWidth="1"/>
    <col min="2" max="2" width="22.26953125" bestFit="1" customWidth="1"/>
    <col min="3" max="7" width="11.7265625" customWidth="1"/>
    <col min="8" max="9" width="9" customWidth="1"/>
  </cols>
  <sheetData>
    <row r="1" spans="1:9" x14ac:dyDescent="0.35">
      <c r="A1" t="s">
        <v>28</v>
      </c>
      <c r="G1" s="50">
        <v>44414</v>
      </c>
    </row>
    <row r="2" spans="1:9" ht="14.5" customHeight="1" x14ac:dyDescent="0.35">
      <c r="A2" s="108" t="s">
        <v>36</v>
      </c>
      <c r="B2" s="108"/>
      <c r="C2" s="108"/>
      <c r="D2" s="108"/>
      <c r="E2" s="108"/>
      <c r="F2" s="108"/>
      <c r="G2" s="108"/>
      <c r="H2" s="22"/>
      <c r="I2" s="22"/>
    </row>
    <row r="3" spans="1:9" ht="14.5" customHeight="1" x14ac:dyDescent="0.35">
      <c r="A3" s="109" t="s">
        <v>37</v>
      </c>
      <c r="B3" s="109"/>
      <c r="C3" s="109"/>
      <c r="D3" s="109"/>
      <c r="E3" s="109"/>
      <c r="F3" s="109"/>
      <c r="G3" s="109"/>
      <c r="H3" s="23"/>
      <c r="I3" s="23"/>
    </row>
    <row r="4" spans="1:9" ht="14.5" customHeight="1" x14ac:dyDescent="0.35">
      <c r="A4" s="23"/>
      <c r="B4" s="23"/>
      <c r="C4" s="23"/>
      <c r="D4" s="23"/>
      <c r="E4" s="23"/>
      <c r="F4" s="23"/>
      <c r="G4" s="6" t="s">
        <v>12</v>
      </c>
      <c r="H4" s="23"/>
      <c r="I4" s="23"/>
    </row>
    <row r="5" spans="1:9" ht="14.5" customHeight="1" x14ac:dyDescent="0.35">
      <c r="A5" s="110" t="s">
        <v>0</v>
      </c>
      <c r="B5" s="112" t="s">
        <v>1</v>
      </c>
      <c r="C5" s="114" t="s">
        <v>129</v>
      </c>
      <c r="D5" s="115"/>
      <c r="E5" s="115"/>
      <c r="F5" s="115"/>
      <c r="G5" s="116"/>
    </row>
    <row r="6" spans="1:9" ht="14.5" customHeight="1" x14ac:dyDescent="0.35">
      <c r="A6" s="111"/>
      <c r="B6" s="113"/>
      <c r="C6" s="117" t="s">
        <v>130</v>
      </c>
      <c r="D6" s="118"/>
      <c r="E6" s="118"/>
      <c r="F6" s="118"/>
      <c r="G6" s="119"/>
    </row>
    <row r="7" spans="1:9" ht="14.5" customHeight="1" x14ac:dyDescent="0.35">
      <c r="A7" s="111"/>
      <c r="B7" s="111"/>
      <c r="C7" s="120">
        <v>2021</v>
      </c>
      <c r="D7" s="121"/>
      <c r="E7" s="124">
        <v>2020</v>
      </c>
      <c r="F7" s="121"/>
      <c r="G7" s="126" t="s">
        <v>3</v>
      </c>
    </row>
    <row r="8" spans="1:9" ht="14.5" customHeight="1" x14ac:dyDescent="0.35">
      <c r="A8" s="127" t="s">
        <v>4</v>
      </c>
      <c r="B8" s="127" t="s">
        <v>5</v>
      </c>
      <c r="C8" s="122"/>
      <c r="D8" s="123"/>
      <c r="E8" s="125"/>
      <c r="F8" s="123"/>
      <c r="G8" s="126"/>
    </row>
    <row r="9" spans="1:9" ht="14.5" customHeight="1" x14ac:dyDescent="0.35">
      <c r="A9" s="127"/>
      <c r="B9" s="127"/>
      <c r="C9" s="18" t="s">
        <v>6</v>
      </c>
      <c r="D9" s="40" t="s">
        <v>2</v>
      </c>
      <c r="E9" s="103" t="s">
        <v>6</v>
      </c>
      <c r="F9" s="40" t="s">
        <v>2</v>
      </c>
      <c r="G9" s="129" t="s">
        <v>7</v>
      </c>
    </row>
    <row r="10" spans="1:9" ht="14.5" customHeight="1" x14ac:dyDescent="0.35">
      <c r="A10" s="128"/>
      <c r="B10" s="128"/>
      <c r="C10" s="17" t="s">
        <v>8</v>
      </c>
      <c r="D10" s="104" t="s">
        <v>9</v>
      </c>
      <c r="E10" s="7" t="s">
        <v>8</v>
      </c>
      <c r="F10" s="104" t="s">
        <v>9</v>
      </c>
      <c r="G10" s="130"/>
    </row>
    <row r="11" spans="1:9" ht="14.5" customHeight="1" x14ac:dyDescent="0.35">
      <c r="A11" s="65">
        <v>1</v>
      </c>
      <c r="B11" s="66" t="s">
        <v>38</v>
      </c>
      <c r="C11" s="71">
        <v>2188</v>
      </c>
      <c r="D11" s="72">
        <v>0.39508847959552185</v>
      </c>
      <c r="E11" s="73">
        <v>1754</v>
      </c>
      <c r="F11" s="74">
        <v>0.40368239355581126</v>
      </c>
      <c r="G11" s="75">
        <v>0.24743443557582667</v>
      </c>
    </row>
    <row r="12" spans="1:9" ht="14.5" customHeight="1" x14ac:dyDescent="0.35">
      <c r="A12" s="67">
        <v>2</v>
      </c>
      <c r="B12" s="68" t="s">
        <v>39</v>
      </c>
      <c r="C12" s="76">
        <v>743</v>
      </c>
      <c r="D12" s="77">
        <v>0.13416395810762008</v>
      </c>
      <c r="E12" s="78">
        <v>641</v>
      </c>
      <c r="F12" s="79">
        <v>0.14752589182968931</v>
      </c>
      <c r="G12" s="80">
        <v>0.1591263650546022</v>
      </c>
    </row>
    <row r="13" spans="1:9" ht="14.5" customHeight="1" x14ac:dyDescent="0.35">
      <c r="A13" s="67">
        <v>3</v>
      </c>
      <c r="B13" s="68" t="s">
        <v>16</v>
      </c>
      <c r="C13" s="76">
        <v>509</v>
      </c>
      <c r="D13" s="77">
        <v>9.1910436980859517E-2</v>
      </c>
      <c r="E13" s="78">
        <v>388</v>
      </c>
      <c r="F13" s="79">
        <v>8.9298043728423482E-2</v>
      </c>
      <c r="G13" s="80">
        <v>0.31185567010309279</v>
      </c>
    </row>
    <row r="14" spans="1:9" ht="14.5" customHeight="1" x14ac:dyDescent="0.35">
      <c r="A14" s="67">
        <v>4</v>
      </c>
      <c r="B14" s="68" t="s">
        <v>40</v>
      </c>
      <c r="C14" s="76">
        <v>471</v>
      </c>
      <c r="D14" s="77">
        <v>8.5048754062838572E-2</v>
      </c>
      <c r="E14" s="78">
        <v>410</v>
      </c>
      <c r="F14" s="79">
        <v>9.4361334867663987E-2</v>
      </c>
      <c r="G14" s="80">
        <v>0.14878048780487796</v>
      </c>
    </row>
    <row r="15" spans="1:9" ht="14.5" customHeight="1" x14ac:dyDescent="0.35">
      <c r="A15" s="69">
        <v>5</v>
      </c>
      <c r="B15" s="70" t="s">
        <v>21</v>
      </c>
      <c r="C15" s="81">
        <v>275</v>
      </c>
      <c r="D15" s="82">
        <v>4.9656915854098954E-2</v>
      </c>
      <c r="E15" s="83">
        <v>230</v>
      </c>
      <c r="F15" s="84">
        <v>5.2934407364787113E-2</v>
      </c>
      <c r="G15" s="85">
        <v>0.19565217391304346</v>
      </c>
    </row>
    <row r="16" spans="1:9" ht="14.5" customHeight="1" x14ac:dyDescent="0.35">
      <c r="A16" s="65">
        <v>6</v>
      </c>
      <c r="B16" s="66" t="s">
        <v>119</v>
      </c>
      <c r="C16" s="71">
        <v>193</v>
      </c>
      <c r="D16" s="72">
        <v>3.4850126399422171E-2</v>
      </c>
      <c r="E16" s="73">
        <v>161</v>
      </c>
      <c r="F16" s="74">
        <v>3.7054085155350976E-2</v>
      </c>
      <c r="G16" s="75">
        <v>0.19875776397515521</v>
      </c>
    </row>
    <row r="17" spans="1:8" ht="14.5" customHeight="1" x14ac:dyDescent="0.35">
      <c r="A17" s="67">
        <v>7</v>
      </c>
      <c r="B17" s="68" t="s">
        <v>41</v>
      </c>
      <c r="C17" s="76">
        <v>177</v>
      </c>
      <c r="D17" s="77">
        <v>3.1960996749729145E-2</v>
      </c>
      <c r="E17" s="78">
        <v>100</v>
      </c>
      <c r="F17" s="79">
        <v>2.3014959723820484E-2</v>
      </c>
      <c r="G17" s="80">
        <v>0.77</v>
      </c>
    </row>
    <row r="18" spans="1:8" ht="14.5" customHeight="1" x14ac:dyDescent="0.35">
      <c r="A18" s="67">
        <v>8</v>
      </c>
      <c r="B18" s="68" t="s">
        <v>66</v>
      </c>
      <c r="C18" s="76">
        <v>161</v>
      </c>
      <c r="D18" s="77">
        <v>2.9071867100036113E-2</v>
      </c>
      <c r="E18" s="78">
        <v>141</v>
      </c>
      <c r="F18" s="79">
        <v>3.2451093210586882E-2</v>
      </c>
      <c r="G18" s="80">
        <v>0.14184397163120566</v>
      </c>
    </row>
    <row r="19" spans="1:8" ht="14.5" customHeight="1" x14ac:dyDescent="0.35">
      <c r="A19" s="67">
        <v>9</v>
      </c>
      <c r="B19" s="68" t="s">
        <v>42</v>
      </c>
      <c r="C19" s="76">
        <v>114</v>
      </c>
      <c r="D19" s="77">
        <v>2.0585048754062838E-2</v>
      </c>
      <c r="E19" s="78">
        <v>71</v>
      </c>
      <c r="F19" s="79">
        <v>1.6340621403912542E-2</v>
      </c>
      <c r="G19" s="80">
        <v>0.60563380281690149</v>
      </c>
    </row>
    <row r="20" spans="1:8" ht="14.5" customHeight="1" x14ac:dyDescent="0.35">
      <c r="A20" s="69">
        <v>10</v>
      </c>
      <c r="B20" s="70" t="s">
        <v>56</v>
      </c>
      <c r="C20" s="81">
        <v>99</v>
      </c>
      <c r="D20" s="82">
        <v>1.7876489707475622E-2</v>
      </c>
      <c r="E20" s="83">
        <v>83</v>
      </c>
      <c r="F20" s="84">
        <v>1.9102416570771E-2</v>
      </c>
      <c r="G20" s="85">
        <v>0.19277108433734935</v>
      </c>
    </row>
    <row r="21" spans="1:8" ht="14.5" customHeight="1" x14ac:dyDescent="0.35">
      <c r="A21" s="65">
        <v>11</v>
      </c>
      <c r="B21" s="66" t="s">
        <v>80</v>
      </c>
      <c r="C21" s="71">
        <v>75</v>
      </c>
      <c r="D21" s="72">
        <v>1.3542795232936078E-2</v>
      </c>
      <c r="E21" s="73">
        <v>67</v>
      </c>
      <c r="F21" s="74">
        <v>1.5420023014959724E-2</v>
      </c>
      <c r="G21" s="75">
        <v>0.11940298507462677</v>
      </c>
    </row>
    <row r="22" spans="1:8" ht="14.5" customHeight="1" x14ac:dyDescent="0.35">
      <c r="A22" s="67">
        <v>12</v>
      </c>
      <c r="B22" s="68" t="s">
        <v>110</v>
      </c>
      <c r="C22" s="76">
        <v>64</v>
      </c>
      <c r="D22" s="77">
        <v>1.155651859877212E-2</v>
      </c>
      <c r="E22" s="78">
        <v>21</v>
      </c>
      <c r="F22" s="79">
        <v>4.8331415420023015E-3</v>
      </c>
      <c r="G22" s="80">
        <v>2.0476190476190474</v>
      </c>
    </row>
    <row r="23" spans="1:8" ht="14.5" customHeight="1" x14ac:dyDescent="0.35">
      <c r="A23" s="67">
        <v>13</v>
      </c>
      <c r="B23" s="68" t="s">
        <v>69</v>
      </c>
      <c r="C23" s="76">
        <v>61</v>
      </c>
      <c r="D23" s="77">
        <v>1.1014806789454677E-2</v>
      </c>
      <c r="E23" s="78">
        <v>42</v>
      </c>
      <c r="F23" s="79">
        <v>9.6662830840046031E-3</v>
      </c>
      <c r="G23" s="80">
        <v>0.45238095238095233</v>
      </c>
    </row>
    <row r="24" spans="1:8" ht="14.5" customHeight="1" x14ac:dyDescent="0.35">
      <c r="A24" s="67">
        <v>14</v>
      </c>
      <c r="B24" s="68" t="s">
        <v>25</v>
      </c>
      <c r="C24" s="76">
        <v>56</v>
      </c>
      <c r="D24" s="77">
        <v>1.0111953773925604E-2</v>
      </c>
      <c r="E24" s="78">
        <v>24</v>
      </c>
      <c r="F24" s="79">
        <v>5.5235903337169162E-3</v>
      </c>
      <c r="G24" s="80">
        <v>1.3333333333333335</v>
      </c>
    </row>
    <row r="25" spans="1:8" ht="14.5" customHeight="1" x14ac:dyDescent="0.35">
      <c r="A25" s="67">
        <v>15</v>
      </c>
      <c r="B25" s="70" t="s">
        <v>120</v>
      </c>
      <c r="C25" s="81">
        <v>42</v>
      </c>
      <c r="D25" s="82">
        <v>7.5839653304442039E-3</v>
      </c>
      <c r="E25" s="83">
        <v>18</v>
      </c>
      <c r="F25" s="84">
        <v>4.1426927502876869E-3</v>
      </c>
      <c r="G25" s="85">
        <v>1.3333333333333335</v>
      </c>
    </row>
    <row r="26" spans="1:8" ht="14.5" customHeight="1" x14ac:dyDescent="0.35">
      <c r="A26" s="16"/>
      <c r="B26" s="10" t="s">
        <v>10</v>
      </c>
      <c r="C26" s="11">
        <f>C27-SUM(C11:C25)</f>
        <v>310</v>
      </c>
      <c r="D26" s="52">
        <f>C26/C27</f>
        <v>5.5976886962802452E-2</v>
      </c>
      <c r="E26" s="11">
        <f>E27-SUM(E11:E25)</f>
        <v>194</v>
      </c>
      <c r="F26" s="52">
        <f>E26/E27</f>
        <v>4.4649021864211741E-2</v>
      </c>
      <c r="G26" s="15">
        <f>C26/E26-1</f>
        <v>0.597938144329897</v>
      </c>
    </row>
    <row r="27" spans="1:8" x14ac:dyDescent="0.35">
      <c r="A27" s="14"/>
      <c r="B27" s="12" t="s">
        <v>11</v>
      </c>
      <c r="C27" s="86">
        <v>5538</v>
      </c>
      <c r="D27" s="87">
        <v>1</v>
      </c>
      <c r="E27" s="88">
        <v>4345</v>
      </c>
      <c r="F27" s="89">
        <v>1.0000000000000007</v>
      </c>
      <c r="G27" s="30">
        <v>0.27456846950517844</v>
      </c>
    </row>
    <row r="28" spans="1:8" x14ac:dyDescent="0.35">
      <c r="A28" s="24" t="s">
        <v>13</v>
      </c>
      <c r="H28" s="29"/>
    </row>
    <row r="29" spans="1:8" ht="13.5" customHeight="1" x14ac:dyDescent="0.35">
      <c r="A29" t="s">
        <v>63</v>
      </c>
    </row>
    <row r="30" spans="1:8" x14ac:dyDescent="0.35">
      <c r="A30" s="13" t="s">
        <v>62</v>
      </c>
    </row>
    <row r="49" spans="1:7" x14ac:dyDescent="0.35">
      <c r="A49" t="s">
        <v>28</v>
      </c>
    </row>
    <row r="50" spans="1:7" x14ac:dyDescent="0.35">
      <c r="A50" s="108" t="s">
        <v>43</v>
      </c>
      <c r="B50" s="108"/>
      <c r="C50" s="108"/>
      <c r="D50" s="108"/>
      <c r="E50" s="108"/>
      <c r="F50" s="108"/>
      <c r="G50" s="108"/>
    </row>
    <row r="51" spans="1:7" x14ac:dyDescent="0.35">
      <c r="A51" s="109" t="s">
        <v>44</v>
      </c>
      <c r="B51" s="109"/>
      <c r="C51" s="109"/>
      <c r="D51" s="109"/>
      <c r="E51" s="109"/>
      <c r="F51" s="109"/>
      <c r="G51" s="109"/>
    </row>
    <row r="52" spans="1:7" ht="15" customHeight="1" x14ac:dyDescent="0.35">
      <c r="A52" s="49"/>
      <c r="B52" s="49"/>
      <c r="C52" s="49"/>
      <c r="D52" s="49"/>
      <c r="E52" s="49"/>
      <c r="F52" s="49"/>
      <c r="G52" s="6" t="s">
        <v>12</v>
      </c>
    </row>
    <row r="53" spans="1:7" ht="14.5" customHeight="1" x14ac:dyDescent="0.35">
      <c r="A53" s="110" t="s">
        <v>0</v>
      </c>
      <c r="B53" s="112" t="s">
        <v>1</v>
      </c>
      <c r="C53" s="114" t="s">
        <v>129</v>
      </c>
      <c r="D53" s="115"/>
      <c r="E53" s="115"/>
      <c r="F53" s="115"/>
      <c r="G53" s="116"/>
    </row>
    <row r="54" spans="1:7" ht="15" customHeight="1" x14ac:dyDescent="0.35">
      <c r="A54" s="111"/>
      <c r="B54" s="113"/>
      <c r="C54" s="117" t="s">
        <v>130</v>
      </c>
      <c r="D54" s="118"/>
      <c r="E54" s="118"/>
      <c r="F54" s="118"/>
      <c r="G54" s="119"/>
    </row>
    <row r="55" spans="1:7" ht="15" customHeight="1" x14ac:dyDescent="0.35">
      <c r="A55" s="111"/>
      <c r="B55" s="111"/>
      <c r="C55" s="120">
        <v>2021</v>
      </c>
      <c r="D55" s="121"/>
      <c r="E55" s="124">
        <v>2020</v>
      </c>
      <c r="F55" s="121"/>
      <c r="G55" s="126" t="s">
        <v>3</v>
      </c>
    </row>
    <row r="56" spans="1:7" ht="15" customHeight="1" x14ac:dyDescent="0.35">
      <c r="A56" s="127" t="s">
        <v>4</v>
      </c>
      <c r="B56" s="127" t="s">
        <v>5</v>
      </c>
      <c r="C56" s="122"/>
      <c r="D56" s="123"/>
      <c r="E56" s="125"/>
      <c r="F56" s="123"/>
      <c r="G56" s="126"/>
    </row>
    <row r="57" spans="1:7" ht="15" customHeight="1" x14ac:dyDescent="0.35">
      <c r="A57" s="127"/>
      <c r="B57" s="127"/>
      <c r="C57" s="18" t="s">
        <v>6</v>
      </c>
      <c r="D57" s="40" t="s">
        <v>2</v>
      </c>
      <c r="E57" s="103" t="s">
        <v>6</v>
      </c>
      <c r="F57" s="40" t="s">
        <v>2</v>
      </c>
      <c r="G57" s="129" t="s">
        <v>7</v>
      </c>
    </row>
    <row r="58" spans="1:7" ht="15" customHeight="1" x14ac:dyDescent="0.35">
      <c r="A58" s="128"/>
      <c r="B58" s="128"/>
      <c r="C58" s="17" t="s">
        <v>8</v>
      </c>
      <c r="D58" s="104" t="s">
        <v>9</v>
      </c>
      <c r="E58" s="7" t="s">
        <v>8</v>
      </c>
      <c r="F58" s="104" t="s">
        <v>9</v>
      </c>
      <c r="G58" s="130"/>
    </row>
    <row r="59" spans="1:7" x14ac:dyDescent="0.35">
      <c r="A59" s="65">
        <v>1</v>
      </c>
      <c r="B59" s="66" t="s">
        <v>45</v>
      </c>
      <c r="C59" s="90">
        <v>1505</v>
      </c>
      <c r="D59" s="72">
        <v>0.19069944247339077</v>
      </c>
      <c r="E59" s="90">
        <v>1150</v>
      </c>
      <c r="F59" s="74">
        <v>0.19688409518917993</v>
      </c>
      <c r="G59" s="75">
        <v>0.30869565217391304</v>
      </c>
    </row>
    <row r="60" spans="1:7" x14ac:dyDescent="0.35">
      <c r="A60" s="67">
        <v>2</v>
      </c>
      <c r="B60" s="68" t="s">
        <v>51</v>
      </c>
      <c r="C60" s="91">
        <v>864</v>
      </c>
      <c r="D60" s="77">
        <v>0.10947795235681702</v>
      </c>
      <c r="E60" s="91">
        <v>682</v>
      </c>
      <c r="F60" s="79">
        <v>0.1167608286252354</v>
      </c>
      <c r="G60" s="80">
        <v>0.26686217008797652</v>
      </c>
    </row>
    <row r="61" spans="1:7" x14ac:dyDescent="0.35">
      <c r="A61" s="67">
        <v>3</v>
      </c>
      <c r="B61" s="68" t="s">
        <v>46</v>
      </c>
      <c r="C61" s="91">
        <v>826</v>
      </c>
      <c r="D61" s="77">
        <v>0.10466294982260517</v>
      </c>
      <c r="E61" s="91">
        <v>681</v>
      </c>
      <c r="F61" s="79">
        <v>0.11658962506420134</v>
      </c>
      <c r="G61" s="80">
        <v>0.21292217327459628</v>
      </c>
    </row>
    <row r="62" spans="1:7" x14ac:dyDescent="0.35">
      <c r="A62" s="67">
        <v>4</v>
      </c>
      <c r="B62" s="68" t="s">
        <v>49</v>
      </c>
      <c r="C62" s="91">
        <v>789</v>
      </c>
      <c r="D62" s="77">
        <v>9.9974657881398879E-2</v>
      </c>
      <c r="E62" s="91">
        <v>601</v>
      </c>
      <c r="F62" s="79">
        <v>0.10289334018147578</v>
      </c>
      <c r="G62" s="80">
        <v>0.31281198003327781</v>
      </c>
    </row>
    <row r="63" spans="1:7" x14ac:dyDescent="0.35">
      <c r="A63" s="69">
        <v>5</v>
      </c>
      <c r="B63" s="70" t="s">
        <v>47</v>
      </c>
      <c r="C63" s="92">
        <v>576</v>
      </c>
      <c r="D63" s="82">
        <v>7.2985301571211358E-2</v>
      </c>
      <c r="E63" s="92">
        <v>486</v>
      </c>
      <c r="F63" s="84">
        <v>8.3204930662557783E-2</v>
      </c>
      <c r="G63" s="85">
        <v>0.18518518518518512</v>
      </c>
    </row>
    <row r="64" spans="1:7" x14ac:dyDescent="0.35">
      <c r="A64" s="65">
        <v>6</v>
      </c>
      <c r="B64" s="66" t="s">
        <v>48</v>
      </c>
      <c r="C64" s="90">
        <v>573</v>
      </c>
      <c r="D64" s="72">
        <v>7.2605169792194627E-2</v>
      </c>
      <c r="E64" s="90">
        <v>432</v>
      </c>
      <c r="F64" s="74">
        <v>7.3959938366718034E-2</v>
      </c>
      <c r="G64" s="75">
        <v>0.32638888888888884</v>
      </c>
    </row>
    <row r="65" spans="1:8" x14ac:dyDescent="0.35">
      <c r="A65" s="67">
        <v>7</v>
      </c>
      <c r="B65" s="68" t="s">
        <v>70</v>
      </c>
      <c r="C65" s="91">
        <v>425</v>
      </c>
      <c r="D65" s="77">
        <v>5.3852002027369485E-2</v>
      </c>
      <c r="E65" s="91">
        <v>358</v>
      </c>
      <c r="F65" s="79">
        <v>6.1290874850196887E-2</v>
      </c>
      <c r="G65" s="80">
        <v>0.18715083798882692</v>
      </c>
    </row>
    <row r="66" spans="1:8" x14ac:dyDescent="0.35">
      <c r="A66" s="67">
        <v>8</v>
      </c>
      <c r="B66" s="68" t="s">
        <v>50</v>
      </c>
      <c r="C66" s="91">
        <v>350</v>
      </c>
      <c r="D66" s="77">
        <v>4.434870755195134E-2</v>
      </c>
      <c r="E66" s="91">
        <v>264</v>
      </c>
      <c r="F66" s="79">
        <v>4.519774011299435E-2</v>
      </c>
      <c r="G66" s="80">
        <v>0.32575757575757569</v>
      </c>
    </row>
    <row r="67" spans="1:8" x14ac:dyDescent="0.35">
      <c r="A67" s="67">
        <v>9</v>
      </c>
      <c r="B67" s="68" t="s">
        <v>52</v>
      </c>
      <c r="C67" s="91">
        <v>289</v>
      </c>
      <c r="D67" s="77">
        <v>3.661936137861125E-2</v>
      </c>
      <c r="E67" s="91">
        <v>236</v>
      </c>
      <c r="F67" s="79">
        <v>4.0404040404040407E-2</v>
      </c>
      <c r="G67" s="80">
        <v>0.22457627118644075</v>
      </c>
    </row>
    <row r="68" spans="1:8" x14ac:dyDescent="0.35">
      <c r="A68" s="69">
        <v>10</v>
      </c>
      <c r="B68" s="70" t="s">
        <v>53</v>
      </c>
      <c r="C68" s="92">
        <v>287</v>
      </c>
      <c r="D68" s="82">
        <v>3.6365940192600102E-2</v>
      </c>
      <c r="E68" s="92">
        <v>184</v>
      </c>
      <c r="F68" s="84">
        <v>3.1501455230268788E-2</v>
      </c>
      <c r="G68" s="85">
        <v>0.55978260869565211</v>
      </c>
    </row>
    <row r="69" spans="1:8" x14ac:dyDescent="0.35">
      <c r="A69" s="65">
        <v>11</v>
      </c>
      <c r="B69" s="66" t="s">
        <v>109</v>
      </c>
      <c r="C69" s="90">
        <v>277</v>
      </c>
      <c r="D69" s="72">
        <v>3.509883426254435E-2</v>
      </c>
      <c r="E69" s="90">
        <v>85</v>
      </c>
      <c r="F69" s="74">
        <v>1.4552302687895908E-2</v>
      </c>
      <c r="G69" s="75">
        <v>2.2588235294117647</v>
      </c>
    </row>
    <row r="70" spans="1:8" x14ac:dyDescent="0.35">
      <c r="A70" s="67">
        <v>12</v>
      </c>
      <c r="B70" s="68" t="s">
        <v>116</v>
      </c>
      <c r="C70" s="91">
        <v>217</v>
      </c>
      <c r="D70" s="77">
        <v>2.7496198682209833E-2</v>
      </c>
      <c r="E70" s="91">
        <v>178</v>
      </c>
      <c r="F70" s="79">
        <v>3.0474233864064372E-2</v>
      </c>
      <c r="G70" s="80">
        <v>0.2191011235955056</v>
      </c>
    </row>
    <row r="71" spans="1:8" x14ac:dyDescent="0.35">
      <c r="A71" s="67"/>
      <c r="B71" s="68" t="s">
        <v>121</v>
      </c>
      <c r="C71" s="91">
        <v>217</v>
      </c>
      <c r="D71" s="77">
        <v>2.7496198682209833E-2</v>
      </c>
      <c r="E71" s="91">
        <v>112</v>
      </c>
      <c r="F71" s="79">
        <v>1.9174798835815784E-2</v>
      </c>
      <c r="G71" s="80">
        <v>0.9375</v>
      </c>
    </row>
    <row r="72" spans="1:8" x14ac:dyDescent="0.35">
      <c r="A72" s="67">
        <v>14</v>
      </c>
      <c r="B72" s="68" t="s">
        <v>81</v>
      </c>
      <c r="C72" s="91">
        <v>213</v>
      </c>
      <c r="D72" s="77">
        <v>2.6989356310187531E-2</v>
      </c>
      <c r="E72" s="91">
        <v>124</v>
      </c>
      <c r="F72" s="79">
        <v>2.122924156822462E-2</v>
      </c>
      <c r="G72" s="80">
        <v>0.717741935483871</v>
      </c>
    </row>
    <row r="73" spans="1:8" x14ac:dyDescent="0.35">
      <c r="A73" s="69">
        <v>15</v>
      </c>
      <c r="B73" s="70" t="s">
        <v>122</v>
      </c>
      <c r="C73" s="92">
        <v>158</v>
      </c>
      <c r="D73" s="82">
        <v>2.0020273694880891E-2</v>
      </c>
      <c r="E73" s="92">
        <v>72</v>
      </c>
      <c r="F73" s="84">
        <v>1.2326656394453005E-2</v>
      </c>
      <c r="G73" s="85">
        <v>1.1944444444444446</v>
      </c>
    </row>
    <row r="74" spans="1:8" hidden="1" x14ac:dyDescent="0.35">
      <c r="A74" s="28"/>
      <c r="B74" s="10"/>
      <c r="C74" s="41"/>
      <c r="D74" s="43"/>
      <c r="E74" s="41"/>
      <c r="F74" s="48"/>
      <c r="G74" s="35"/>
    </row>
    <row r="75" spans="1:8" x14ac:dyDescent="0.35">
      <c r="A75" s="33"/>
      <c r="B75" s="32" t="s">
        <v>10</v>
      </c>
      <c r="C75" s="47">
        <f>C76-SUM(C59:C73)</f>
        <v>326</v>
      </c>
      <c r="D75" s="51">
        <f>C75/C76</f>
        <v>4.1307653319817533E-2</v>
      </c>
      <c r="E75" s="47">
        <f>E76-SUM(E59:E73)</f>
        <v>196</v>
      </c>
      <c r="F75" s="51">
        <f>E75/E76</f>
        <v>3.3555897962677626E-2</v>
      </c>
      <c r="G75" s="39">
        <f>C75/E75-1</f>
        <v>0.66326530612244894</v>
      </c>
    </row>
    <row r="76" spans="1:8" x14ac:dyDescent="0.35">
      <c r="A76" s="14"/>
      <c r="B76" s="12" t="s">
        <v>11</v>
      </c>
      <c r="C76" s="42">
        <v>7892</v>
      </c>
      <c r="D76" s="87">
        <v>1</v>
      </c>
      <c r="E76" s="42">
        <v>5841</v>
      </c>
      <c r="F76" s="89">
        <v>1</v>
      </c>
      <c r="G76" s="30">
        <v>0.35113850368087651</v>
      </c>
    </row>
    <row r="77" spans="1:8" x14ac:dyDescent="0.35">
      <c r="A77" s="25" t="s">
        <v>123</v>
      </c>
      <c r="H77" s="29"/>
    </row>
    <row r="78" spans="1:8" x14ac:dyDescent="0.35">
      <c r="A78" s="27" t="s">
        <v>54</v>
      </c>
    </row>
    <row r="79" spans="1:8" x14ac:dyDescent="0.35">
      <c r="A79" t="s">
        <v>63</v>
      </c>
    </row>
    <row r="80" spans="1:8" x14ac:dyDescent="0.35">
      <c r="A80" s="26" t="s">
        <v>124</v>
      </c>
    </row>
    <row r="81" spans="1:1" x14ac:dyDescent="0.35">
      <c r="A81" s="13" t="s">
        <v>62</v>
      </c>
    </row>
  </sheetData>
  <mergeCells count="24">
    <mergeCell ref="A2:G2"/>
    <mergeCell ref="A3:G3"/>
    <mergeCell ref="A5:A7"/>
    <mergeCell ref="B5:B7"/>
    <mergeCell ref="C5:G5"/>
    <mergeCell ref="C6:G6"/>
    <mergeCell ref="G7:G8"/>
    <mergeCell ref="A8:A10"/>
    <mergeCell ref="B56:B58"/>
    <mergeCell ref="G57:G58"/>
    <mergeCell ref="B8:B10"/>
    <mergeCell ref="G9:G10"/>
    <mergeCell ref="A50:G50"/>
    <mergeCell ref="A51:G51"/>
    <mergeCell ref="G55:G56"/>
    <mergeCell ref="A56:A58"/>
    <mergeCell ref="A53:A55"/>
    <mergeCell ref="B53:B55"/>
    <mergeCell ref="C55:D56"/>
    <mergeCell ref="E55:F56"/>
    <mergeCell ref="C7:D8"/>
    <mergeCell ref="E7:F8"/>
    <mergeCell ref="C53:G53"/>
    <mergeCell ref="C54:G54"/>
  </mergeCells>
  <conditionalFormatting sqref="G74:G75 G26">
    <cfRule type="cellIs" dxfId="24" priority="42" operator="lessThan">
      <formula>0</formula>
    </cfRule>
  </conditionalFormatting>
  <conditionalFormatting sqref="C74:G74">
    <cfRule type="cellIs" dxfId="23" priority="41" operator="equal">
      <formula>0</formula>
    </cfRule>
  </conditionalFormatting>
  <conditionalFormatting sqref="G11:G15">
    <cfRule type="cellIs" dxfId="22" priority="10" operator="lessThan">
      <formula>0</formula>
    </cfRule>
  </conditionalFormatting>
  <conditionalFormatting sqref="G16:G25">
    <cfRule type="cellIs" dxfId="21" priority="9" operator="lessThan">
      <formula>0</formula>
    </cfRule>
  </conditionalFormatting>
  <conditionalFormatting sqref="C11:G25">
    <cfRule type="cellIs" dxfId="20" priority="8" operator="equal">
      <formula>0</formula>
    </cfRule>
  </conditionalFormatting>
  <conditionalFormatting sqref="G27">
    <cfRule type="cellIs" dxfId="19" priority="7" operator="lessThan">
      <formula>0</formula>
    </cfRule>
  </conditionalFormatting>
  <conditionalFormatting sqref="G59:G63">
    <cfRule type="cellIs" dxfId="18" priority="6" operator="lessThan">
      <formula>0</formula>
    </cfRule>
  </conditionalFormatting>
  <conditionalFormatting sqref="G64:G73">
    <cfRule type="cellIs" dxfId="17" priority="5" operator="lessThan">
      <formula>0</formula>
    </cfRule>
  </conditionalFormatting>
  <conditionalFormatting sqref="D59:D73 F59:G73">
    <cfRule type="cellIs" dxfId="16" priority="4" operator="equal">
      <formula>0</formula>
    </cfRule>
  </conditionalFormatting>
  <conditionalFormatting sqref="C59:C73">
    <cfRule type="cellIs" dxfId="15" priority="3" operator="equal">
      <formula>0</formula>
    </cfRule>
  </conditionalFormatting>
  <conditionalFormatting sqref="E59:E73">
    <cfRule type="cellIs" dxfId="14" priority="2" operator="equal">
      <formula>0</formula>
    </cfRule>
  </conditionalFormatting>
  <conditionalFormatting sqref="G76">
    <cfRule type="cellIs" dxfId="13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94" orientation="landscape" horizontalDpi="4294967292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Tabele zbiorcze</vt:lpstr>
      <vt:lpstr>Ranking PiN_DMC&gt;3,5T</vt:lpstr>
      <vt:lpstr>Ranking Naczepy DMC&gt;3,5T</vt:lpstr>
      <vt:lpstr>Przyczepy lekkie</vt:lpstr>
      <vt:lpstr>Ranking_P-CR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Polski Związek Przemysłu Motoryzacyjnego</dc:creator>
  <cp:lastModifiedBy>Ewa_Szelag</cp:lastModifiedBy>
  <cp:lastPrinted>2015-05-08T08:54:12Z</cp:lastPrinted>
  <dcterms:created xsi:type="dcterms:W3CDTF">2011-02-21T10:08:17Z</dcterms:created>
  <dcterms:modified xsi:type="dcterms:W3CDTF">2021-08-05T05:10:52Z</dcterms:modified>
</cp:coreProperties>
</file>