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3\PiN\"/>
    </mc:Choice>
  </mc:AlternateContent>
  <xr:revisionPtr revIDLastSave="0" documentId="13_ncr:1_{0B0F8865-0182-4478-800D-77E5199008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3" l="1"/>
  <c r="E31" i="13" l="1"/>
  <c r="F31" i="13" s="1"/>
  <c r="E75" i="15"/>
  <c r="F75" i="15" s="1"/>
  <c r="C75" i="15"/>
  <c r="D75" i="15" s="1"/>
  <c r="E35" i="12"/>
  <c r="F35" i="12" s="1"/>
  <c r="C35" i="12"/>
  <c r="E26" i="15"/>
  <c r="F26" i="15" s="1"/>
  <c r="C26" i="15"/>
  <c r="D26" i="15" s="1"/>
  <c r="E31" i="14"/>
  <c r="F31" i="14" s="1"/>
  <c r="C31" i="14"/>
  <c r="D31" i="13"/>
  <c r="G35" i="12" l="1"/>
  <c r="G31" i="14"/>
  <c r="G31" i="13"/>
  <c r="G26" i="15"/>
  <c r="D31" i="14"/>
  <c r="G75" i="15"/>
  <c r="D35" i="12"/>
</calcChain>
</file>

<file path=xl/sharedStrings.xml><?xml version="1.0" encoding="utf-8"?>
<sst xmlns="http://schemas.openxmlformats.org/spreadsheetml/2006/main" count="261" uniqueCount="133">
  <si>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</si>
  <si>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</si>
  <si>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</si>
  <si>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</si>
  <si>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</si>
  <si>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</si>
  <si>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</si>
  <si>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</si>
  <si>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</si>
  <si>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</si>
  <si>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</si>
  <si>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</si>
  <si>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</si>
  <si>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</si>
  <si>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</si>
  <si>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</si>
  <si>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</si>
  <si>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</si>
  <si>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</si>
  <si>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</si>
  <si>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</si>
  <si>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</si>
  <si>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</si>
  <si>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</si>
  <si>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</si>
  <si>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</si>
  <si>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</si>
  <si>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</si>
  <si>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</si>
  <si>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</si>
  <si>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</si>
  <si>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</si>
  <si>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</si>
  <si>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</si>
  <si>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</si>
  <si>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</si>
  <si>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</si>
  <si>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</si>
  <si>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</si>
  <si>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</si>
  <si>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</si>
  <si>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</si>
  <si>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</si>
  <si>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</si>
  <si>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</si>
  <si>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</si>
  <si>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</si>
  <si>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</si>
  <si>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</si>
  <si>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</si>
  <si>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</si>
  <si>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</si>
  <si>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</si>
  <si>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</si>
  <si>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</si>
  <si>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</si>
  <si>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</si>
  <si>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</si>
  <si>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</si>
  <si>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</si>
  <si>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</si>
  <si>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</si>
  <si>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</si>
  <si>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</si>
  <si>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</si>
  <si>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</si>
  <si>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</si>
  <si>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</si>
  <si>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</si>
  <si>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</si>
  <si>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</si>
  <si>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</si>
  <si>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</si>
  <si>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</si>
  <si>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</si>
  <si>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</si>
  <si>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</si>
  <si>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</si>
  <si>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</si>
  <si>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</si>
  <si>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</si>
  <si>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</si>
  <si>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</si>
  <si>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AUTO-TECH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</si>
  <si>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</si>
  <si>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</si>
  <si>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</si>
  <si>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</si>
  <si>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</si>
  <si>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</si>
  <si>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</si>
  <si>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</si>
  <si>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</si>
  <si>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</si>
  <si>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</si>
  <si>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</si>
  <si>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</si>
  <si>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</si>
  <si>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</si>
  <si>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</si>
  <si>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</si>
  <si>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</si>
  <si>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</si>
  <si>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</si>
  <si>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</si>
  <si>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</si>
  <si>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</si>
  <si>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</si>
  <si>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</si>
  <si>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</si>
  <si>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</si>
  <si>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APOLLO</t>
  </si>
  <si>
    <t>REDOS</t>
  </si>
  <si>
    <t>BENALU</t>
  </si>
  <si>
    <t>ARBOS</t>
  </si>
  <si>
    <t>JOSKIN</t>
  </si>
  <si>
    <t>TEMARED</t>
  </si>
  <si>
    <t>KNAPEN</t>
  </si>
  <si>
    <t>STOKOTA</t>
  </si>
  <si>
    <t>SIDECAR</t>
  </si>
  <si>
    <t>LORRIES</t>
  </si>
  <si>
    <t>GOES</t>
  </si>
  <si>
    <t>PRZYCZEPY, DMC&gt;3.5T</t>
  </si>
  <si>
    <t>NACZEPY, DMC&gt;3.5T</t>
  </si>
  <si>
    <t>2021
Mar</t>
  </si>
  <si>
    <t>2020
Mar</t>
  </si>
  <si>
    <t>2021
Sty - Mar</t>
  </si>
  <si>
    <t>2020
Sty - Mar</t>
  </si>
  <si>
    <t>Rok narastająco Styczeń - Marzec</t>
  </si>
  <si>
    <t>YTD January - March</t>
  </si>
  <si>
    <t>FFB FELDBINDER</t>
  </si>
  <si>
    <t>MCMS WARKA</t>
  </si>
  <si>
    <t>STEYR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</si>
</sst>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0</xdr:rowOff>
    </xdr:from>
    <xdr:to>
      <xdr:col>16</xdr:col>
      <xdr:colOff>339513</xdr:colOff>
      <xdr:row>26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523BC16-99C9-4F20-B2AC-7E808E4CB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3312583"/>
          <a:ext cx="525018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142875</xdr:colOff>
      <xdr:row>63</xdr:row>
      <xdr:rowOff>164724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6BD816D-A4A0-460C-A1B9-24D8BB8E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05550"/>
          <a:ext cx="7305675" cy="4736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11</xdr:col>
      <xdr:colOff>126086</xdr:colOff>
      <xdr:row>80</xdr:row>
      <xdr:rowOff>177064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633DD1D-5A20-4611-BE23-5B60E889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68050"/>
          <a:ext cx="8498561" cy="3225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514350</xdr:colOff>
      <xdr:row>57</xdr:row>
      <xdr:rowOff>8442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891876D-B768-41C0-9EFD-58121ED63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6477000" cy="419944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21</xdr:col>
      <xdr:colOff>604243</xdr:colOff>
      <xdr:row>53</xdr:row>
      <xdr:rowOff>116098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12CEF6A-D16F-4CA1-BDE1-679CD7CE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6715125"/>
          <a:ext cx="8529043" cy="31640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66675</xdr:rowOff>
    </xdr:from>
    <xdr:to>
      <xdr:col>7</xdr:col>
      <xdr:colOff>508640</xdr:colOff>
      <xdr:row>79</xdr:row>
      <xdr:rowOff>119063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CE0D4081-ABAE-4428-80CA-5A00FD3A8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591800"/>
          <a:ext cx="6471290" cy="424338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21</xdr:col>
      <xdr:colOff>598147</xdr:colOff>
      <xdr:row>75</xdr:row>
      <xdr:rowOff>67326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8230606-4647-4A2A-A909-5ABC58EB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2725" y="10906125"/>
          <a:ext cx="8522947" cy="3115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590550</xdr:colOff>
      <xdr:row>52</xdr:row>
      <xdr:rowOff>7620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C8FCC1-FDA9-48AF-B50A-1E0D5F17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853440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F508935-131F-42DC-A71C-62E9E1005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8300"/>
          <a:ext cx="8511540" cy="310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220980</xdr:colOff>
      <xdr:row>99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DBAB53-60B1-4CE5-AD0D-5170FEDC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64880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L5" sqref="L5"/>
    </sheetView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ht="14.45" x14ac:dyDescent="0.35">
      <c r="A1" t="s">
        <v>105</v>
      </c>
      <c r="G1" s="50">
        <v>44295</v>
      </c>
    </row>
    <row r="2" spans="1:9" ht="14.45" x14ac:dyDescent="0.35">
      <c r="G2" s="1" t="s">
        <v>93</v>
      </c>
    </row>
    <row r="3" spans="1:9" ht="26.1" customHeight="1" x14ac:dyDescent="0.35">
      <c r="A3" s="107" t="s">
        <v>104</v>
      </c>
      <c r="B3" s="108"/>
      <c r="C3" s="108"/>
      <c r="D3" s="108"/>
      <c r="E3" s="108"/>
      <c r="F3" s="108"/>
      <c r="G3" s="109"/>
    </row>
    <row r="4" spans="1:9" ht="26.1" customHeight="1" x14ac:dyDescent="0.25">
      <c r="A4" s="4"/>
      <c r="B4" s="56" t="s">
        <v>124</v>
      </c>
      <c r="C4" s="56" t="s">
        <v>125</v>
      </c>
      <c r="D4" s="55" t="s">
        <v>91</v>
      </c>
      <c r="E4" s="56" t="s">
        <v>126</v>
      </c>
      <c r="F4" s="56" t="s">
        <v>127</v>
      </c>
      <c r="G4" s="55" t="s">
        <v>91</v>
      </c>
    </row>
    <row r="5" spans="1:9" ht="26.1" customHeight="1" x14ac:dyDescent="0.25">
      <c r="A5" s="2" t="s">
        <v>103</v>
      </c>
      <c r="B5" s="57">
        <v>8319</v>
      </c>
      <c r="C5" s="57">
        <v>3650</v>
      </c>
      <c r="D5" s="58">
        <v>1.2791780821917809</v>
      </c>
      <c r="E5" s="57">
        <v>17735</v>
      </c>
      <c r="F5" s="57">
        <v>12382</v>
      </c>
      <c r="G5" s="58">
        <v>0.43232111129058315</v>
      </c>
      <c r="H5" s="102"/>
      <c r="I5" s="102"/>
    </row>
    <row r="6" spans="1:9" ht="26.1" customHeight="1" x14ac:dyDescent="0.25">
      <c r="A6" s="3" t="s">
        <v>102</v>
      </c>
      <c r="B6" s="59">
        <v>1404</v>
      </c>
      <c r="C6" s="59">
        <v>624</v>
      </c>
      <c r="D6" s="60">
        <v>1.25</v>
      </c>
      <c r="E6" s="59">
        <v>3349</v>
      </c>
      <c r="F6" s="59">
        <v>2216</v>
      </c>
      <c r="G6" s="60">
        <v>0.51128158844765337</v>
      </c>
      <c r="H6" s="102"/>
      <c r="I6" s="102"/>
    </row>
    <row r="7" spans="1:9" ht="26.1" customHeight="1" x14ac:dyDescent="0.25">
      <c r="A7" s="19" t="s">
        <v>101</v>
      </c>
      <c r="B7" s="59">
        <v>247</v>
      </c>
      <c r="C7" s="59">
        <v>96</v>
      </c>
      <c r="D7" s="60">
        <v>1.5729166666666665</v>
      </c>
      <c r="E7" s="59">
        <v>499</v>
      </c>
      <c r="F7" s="59">
        <v>304</v>
      </c>
      <c r="G7" s="60">
        <v>0.64144736842105265</v>
      </c>
      <c r="H7" s="102"/>
      <c r="I7" s="102"/>
    </row>
    <row r="8" spans="1:9" ht="26.1" customHeight="1" x14ac:dyDescent="0.25">
      <c r="A8" s="19" t="s">
        <v>100</v>
      </c>
      <c r="B8" s="59">
        <v>5993</v>
      </c>
      <c r="C8" s="59">
        <v>2539</v>
      </c>
      <c r="D8" s="60">
        <v>1.3603781016148089</v>
      </c>
      <c r="E8" s="59">
        <v>12392</v>
      </c>
      <c r="F8" s="59">
        <v>8434</v>
      </c>
      <c r="G8" s="60">
        <v>0.46929096514109547</v>
      </c>
      <c r="H8" s="102"/>
      <c r="I8" s="102"/>
    </row>
    <row r="9" spans="1:9" ht="26.1" customHeight="1" x14ac:dyDescent="0.25">
      <c r="A9" s="19" t="s">
        <v>99</v>
      </c>
      <c r="B9" s="59">
        <v>675</v>
      </c>
      <c r="C9" s="59">
        <v>391</v>
      </c>
      <c r="D9" s="60">
        <v>0.72634271099744252</v>
      </c>
      <c r="E9" s="59">
        <v>1495</v>
      </c>
      <c r="F9" s="59">
        <v>1428</v>
      </c>
      <c r="G9" s="60">
        <v>4.6918767507002856E-2</v>
      </c>
      <c r="H9" s="102"/>
      <c r="I9" s="102"/>
    </row>
    <row r="10" spans="1:9" ht="26.1" customHeight="1" x14ac:dyDescent="0.25">
      <c r="A10" s="19" t="s">
        <v>98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97</v>
      </c>
      <c r="B11" s="57">
        <v>2870</v>
      </c>
      <c r="C11" s="57">
        <v>1045</v>
      </c>
      <c r="D11" s="58">
        <v>1.7464114832535884</v>
      </c>
      <c r="E11" s="57">
        <v>6407</v>
      </c>
      <c r="F11" s="57">
        <v>3658</v>
      </c>
      <c r="G11" s="58">
        <v>0.75150355385456535</v>
      </c>
      <c r="H11" s="102"/>
      <c r="I11" s="102"/>
    </row>
    <row r="12" spans="1:9" ht="26.1" customHeight="1" x14ac:dyDescent="0.25">
      <c r="A12" s="3" t="s">
        <v>96</v>
      </c>
      <c r="B12" s="59">
        <v>2870</v>
      </c>
      <c r="C12" s="59">
        <v>1045</v>
      </c>
      <c r="D12" s="60">
        <v>1.7464114832535884</v>
      </c>
      <c r="E12" s="59">
        <v>6404</v>
      </c>
      <c r="F12" s="59">
        <v>3656</v>
      </c>
      <c r="G12" s="60">
        <v>0.75164113785557984</v>
      </c>
      <c r="H12" s="102"/>
      <c r="I12" s="102"/>
    </row>
    <row r="13" spans="1:9" ht="26.1" customHeight="1" x14ac:dyDescent="0.25">
      <c r="A13" s="19" t="s">
        <v>95</v>
      </c>
      <c r="B13" s="59">
        <v>0</v>
      </c>
      <c r="C13" s="59">
        <v>0</v>
      </c>
      <c r="D13" s="60"/>
      <c r="E13" s="59">
        <v>3</v>
      </c>
      <c r="F13" s="59">
        <v>2</v>
      </c>
      <c r="G13" s="60">
        <v>0.5</v>
      </c>
      <c r="H13" s="102"/>
      <c r="I13" s="102"/>
    </row>
    <row r="14" spans="1:9" ht="26.1" customHeight="1" x14ac:dyDescent="0.25">
      <c r="A14" s="5" t="s">
        <v>94</v>
      </c>
      <c r="B14" s="61">
        <v>11189</v>
      </c>
      <c r="C14" s="61">
        <v>4695</v>
      </c>
      <c r="D14" s="62">
        <v>1.3831735889243877</v>
      </c>
      <c r="E14" s="61">
        <v>24142</v>
      </c>
      <c r="F14" s="61">
        <v>16040</v>
      </c>
      <c r="G14" s="62">
        <v>0.50511221945137152</v>
      </c>
      <c r="H14" s="102"/>
      <c r="I14" s="102"/>
    </row>
    <row r="15" spans="1:9" ht="14.25" customHeight="1" x14ac:dyDescent="0.35">
      <c r="A15" s="20" t="s">
        <v>13</v>
      </c>
    </row>
    <row r="16" spans="1:9" x14ac:dyDescent="0.25">
      <c r="A16" t="s">
        <v>63</v>
      </c>
    </row>
    <row r="17" spans="1:8" ht="14.45" x14ac:dyDescent="0.35">
      <c r="A17" s="13" t="s">
        <v>64</v>
      </c>
    </row>
    <row r="18" spans="1:8" ht="14.45" x14ac:dyDescent="0.35">
      <c r="A18" s="13"/>
    </row>
    <row r="19" spans="1:8" ht="14.45" x14ac:dyDescent="0.35">
      <c r="G19" s="1" t="s">
        <v>93</v>
      </c>
    </row>
    <row r="20" spans="1:8" ht="26.1" customHeight="1" x14ac:dyDescent="0.25">
      <c r="A20" s="107" t="s">
        <v>92</v>
      </c>
      <c r="B20" s="108"/>
      <c r="C20" s="108"/>
      <c r="D20" s="108"/>
      <c r="E20" s="108"/>
      <c r="F20" s="108"/>
      <c r="G20" s="109"/>
    </row>
    <row r="21" spans="1:8" ht="26.1" customHeight="1" x14ac:dyDescent="0.25">
      <c r="A21" s="4"/>
      <c r="B21" s="56" t="s">
        <v>124</v>
      </c>
      <c r="C21" s="56" t="s">
        <v>125</v>
      </c>
      <c r="D21" s="55" t="s">
        <v>91</v>
      </c>
      <c r="E21" s="56" t="s">
        <v>126</v>
      </c>
      <c r="F21" s="56" t="s">
        <v>127</v>
      </c>
      <c r="G21" s="55" t="s">
        <v>91</v>
      </c>
    </row>
    <row r="22" spans="1:8" ht="26.1" customHeight="1" x14ac:dyDescent="0.25">
      <c r="A22" s="2" t="s">
        <v>122</v>
      </c>
      <c r="B22" s="57">
        <v>276</v>
      </c>
      <c r="C22" s="57">
        <v>161</v>
      </c>
      <c r="D22" s="58">
        <v>0.71428571428571419</v>
      </c>
      <c r="E22" s="57">
        <v>636</v>
      </c>
      <c r="F22" s="57">
        <v>410</v>
      </c>
      <c r="G22" s="58">
        <v>0.551219512195122</v>
      </c>
    </row>
    <row r="23" spans="1:8" ht="26.1" customHeight="1" x14ac:dyDescent="0.25">
      <c r="A23" s="3" t="s">
        <v>90</v>
      </c>
      <c r="B23" s="59">
        <v>275</v>
      </c>
      <c r="C23" s="59">
        <v>161</v>
      </c>
      <c r="D23" s="60">
        <v>0.70807453416149069</v>
      </c>
      <c r="E23" s="59">
        <v>630</v>
      </c>
      <c r="F23" s="59">
        <v>403</v>
      </c>
      <c r="G23" s="60">
        <v>0.56327543424317628</v>
      </c>
    </row>
    <row r="24" spans="1:8" ht="26.1" customHeight="1" x14ac:dyDescent="0.25">
      <c r="A24" s="3" t="s">
        <v>89</v>
      </c>
      <c r="B24" s="59">
        <v>1</v>
      </c>
      <c r="C24" s="59">
        <v>0</v>
      </c>
      <c r="D24" s="60"/>
      <c r="E24" s="59">
        <v>6</v>
      </c>
      <c r="F24" s="59">
        <v>7</v>
      </c>
      <c r="G24" s="60">
        <v>-0.1428571428571429</v>
      </c>
    </row>
    <row r="25" spans="1:8" ht="26.1" customHeight="1" x14ac:dyDescent="0.25">
      <c r="A25" s="2" t="s">
        <v>123</v>
      </c>
      <c r="B25" s="57">
        <v>2867</v>
      </c>
      <c r="C25" s="57">
        <v>1045</v>
      </c>
      <c r="D25" s="58">
        <v>1.7435406698564595</v>
      </c>
      <c r="E25" s="57">
        <v>6401</v>
      </c>
      <c r="F25" s="57">
        <v>3655</v>
      </c>
      <c r="G25" s="58">
        <v>0.75129958960328325</v>
      </c>
    </row>
    <row r="26" spans="1:8" ht="26.1" customHeight="1" x14ac:dyDescent="0.25">
      <c r="A26" s="21" t="s">
        <v>88</v>
      </c>
      <c r="B26" s="63">
        <v>2867</v>
      </c>
      <c r="C26" s="63">
        <v>1045</v>
      </c>
      <c r="D26" s="64">
        <v>1.7435406698564595</v>
      </c>
      <c r="E26" s="63">
        <v>6399</v>
      </c>
      <c r="F26" s="63">
        <v>3653</v>
      </c>
      <c r="G26" s="64">
        <v>0.75171092252942784</v>
      </c>
    </row>
    <row r="27" spans="1:8" ht="26.1" customHeight="1" x14ac:dyDescent="0.25">
      <c r="A27" s="3" t="s">
        <v>87</v>
      </c>
      <c r="B27" s="59">
        <v>0</v>
      </c>
      <c r="C27" s="59">
        <v>0</v>
      </c>
      <c r="D27" s="60"/>
      <c r="E27" s="59">
        <v>2</v>
      </c>
      <c r="F27" s="59">
        <v>2</v>
      </c>
      <c r="G27" s="60">
        <v>0</v>
      </c>
    </row>
    <row r="28" spans="1:8" ht="26.1" customHeight="1" x14ac:dyDescent="0.25">
      <c r="A28" s="5" t="s">
        <v>86</v>
      </c>
      <c r="B28" s="61">
        <v>3143</v>
      </c>
      <c r="C28" s="61">
        <v>1206</v>
      </c>
      <c r="D28" s="62">
        <v>1.6061359867330016</v>
      </c>
      <c r="E28" s="61">
        <v>7037</v>
      </c>
      <c r="F28" s="61">
        <v>4065</v>
      </c>
      <c r="G28" s="62">
        <v>0.73111931119311202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65</v>
      </c>
    </row>
    <row r="31" spans="1:8" x14ac:dyDescent="0.25">
      <c r="A31" s="13" t="s">
        <v>64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K8" sqref="K8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44295</v>
      </c>
    </row>
    <row r="2" spans="1:10" ht="14.45" customHeight="1" x14ac:dyDescent="0.25">
      <c r="A2" s="110" t="s">
        <v>27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35">
      <c r="A3" s="111" t="s">
        <v>26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128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129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3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4" t="s">
        <v>9</v>
      </c>
      <c r="E10" s="7" t="s">
        <v>8</v>
      </c>
      <c r="F10" s="104" t="s">
        <v>9</v>
      </c>
      <c r="G10" s="132"/>
    </row>
    <row r="11" spans="1:10" ht="14.45" customHeight="1" x14ac:dyDescent="0.25">
      <c r="A11" s="65">
        <v>1</v>
      </c>
      <c r="B11" s="66" t="s">
        <v>14</v>
      </c>
      <c r="C11" s="71">
        <v>1579</v>
      </c>
      <c r="D11" s="72">
        <v>0.22438539150206055</v>
      </c>
      <c r="E11" s="73">
        <v>754</v>
      </c>
      <c r="F11" s="74">
        <v>0.1854858548585486</v>
      </c>
      <c r="G11" s="75">
        <v>1.0941644562334218</v>
      </c>
    </row>
    <row r="12" spans="1:10" ht="14.45" customHeight="1" x14ac:dyDescent="0.25">
      <c r="A12" s="67">
        <v>2</v>
      </c>
      <c r="B12" s="68" t="s">
        <v>15</v>
      </c>
      <c r="C12" s="76">
        <v>1528</v>
      </c>
      <c r="D12" s="77">
        <v>0.21713798493676281</v>
      </c>
      <c r="E12" s="78">
        <v>764</v>
      </c>
      <c r="F12" s="79">
        <v>0.1879458794587946</v>
      </c>
      <c r="G12" s="80">
        <v>1</v>
      </c>
    </row>
    <row r="13" spans="1:10" ht="14.45" customHeight="1" x14ac:dyDescent="0.25">
      <c r="A13" s="67">
        <v>3</v>
      </c>
      <c r="B13" s="68" t="s">
        <v>16</v>
      </c>
      <c r="C13" s="76">
        <v>822</v>
      </c>
      <c r="D13" s="77">
        <v>0.116811141111269</v>
      </c>
      <c r="E13" s="78">
        <v>654</v>
      </c>
      <c r="F13" s="79">
        <v>0.16088560885608857</v>
      </c>
      <c r="G13" s="80">
        <v>0.25688073394495414</v>
      </c>
    </row>
    <row r="14" spans="1:10" ht="14.45" customHeight="1" x14ac:dyDescent="0.25">
      <c r="A14" s="67">
        <v>4</v>
      </c>
      <c r="B14" s="68" t="s">
        <v>17</v>
      </c>
      <c r="C14" s="76">
        <v>666</v>
      </c>
      <c r="D14" s="77">
        <v>9.4642603382123061E-2</v>
      </c>
      <c r="E14" s="78">
        <v>288</v>
      </c>
      <c r="F14" s="79">
        <v>7.0848708487084869E-2</v>
      </c>
      <c r="G14" s="80">
        <v>1.3125</v>
      </c>
    </row>
    <row r="15" spans="1:10" ht="14.45" customHeight="1" x14ac:dyDescent="0.25">
      <c r="A15" s="69">
        <v>5</v>
      </c>
      <c r="B15" s="70" t="s">
        <v>18</v>
      </c>
      <c r="C15" s="81">
        <v>290</v>
      </c>
      <c r="D15" s="82">
        <v>4.1210743214437968E-2</v>
      </c>
      <c r="E15" s="83">
        <v>143</v>
      </c>
      <c r="F15" s="84">
        <v>3.5178351783517837E-2</v>
      </c>
      <c r="G15" s="85">
        <v>1.0279720279720279</v>
      </c>
    </row>
    <row r="16" spans="1:10" ht="14.45" customHeight="1" x14ac:dyDescent="0.25">
      <c r="A16" s="65">
        <v>6</v>
      </c>
      <c r="B16" s="66" t="s">
        <v>20</v>
      </c>
      <c r="C16" s="71">
        <v>182</v>
      </c>
      <c r="D16" s="72">
        <v>2.5863294017336932E-2</v>
      </c>
      <c r="E16" s="73">
        <v>144</v>
      </c>
      <c r="F16" s="74">
        <v>3.5424354243542434E-2</v>
      </c>
      <c r="G16" s="75">
        <v>0.26388888888888884</v>
      </c>
    </row>
    <row r="17" spans="1:7" ht="14.45" customHeight="1" x14ac:dyDescent="0.25">
      <c r="A17" s="67">
        <v>7</v>
      </c>
      <c r="B17" s="68" t="s">
        <v>57</v>
      </c>
      <c r="C17" s="76">
        <v>169</v>
      </c>
      <c r="D17" s="77">
        <v>2.401591587324144E-2</v>
      </c>
      <c r="E17" s="78">
        <v>83</v>
      </c>
      <c r="F17" s="79">
        <v>2.0418204182041821E-2</v>
      </c>
      <c r="G17" s="80">
        <v>1.036144578313253</v>
      </c>
    </row>
    <row r="18" spans="1:7" ht="14.45" customHeight="1" x14ac:dyDescent="0.25">
      <c r="A18" s="67">
        <v>8</v>
      </c>
      <c r="B18" s="68" t="s">
        <v>19</v>
      </c>
      <c r="C18" s="76">
        <v>159</v>
      </c>
      <c r="D18" s="77">
        <v>2.2594855762398749E-2</v>
      </c>
      <c r="E18" s="78">
        <v>173</v>
      </c>
      <c r="F18" s="79">
        <v>4.2558425584255842E-2</v>
      </c>
      <c r="G18" s="80">
        <v>-8.0924855491329439E-2</v>
      </c>
    </row>
    <row r="19" spans="1:7" ht="14.45" customHeight="1" x14ac:dyDescent="0.25">
      <c r="A19" s="67">
        <v>9</v>
      </c>
      <c r="B19" s="68" t="s">
        <v>21</v>
      </c>
      <c r="C19" s="76">
        <v>119</v>
      </c>
      <c r="D19" s="77">
        <v>1.6910615319027995E-2</v>
      </c>
      <c r="E19" s="78">
        <v>92</v>
      </c>
      <c r="F19" s="79">
        <v>2.2632226322263221E-2</v>
      </c>
      <c r="G19" s="80">
        <v>0.29347826086956519</v>
      </c>
    </row>
    <row r="20" spans="1:7" ht="14.45" customHeight="1" x14ac:dyDescent="0.25">
      <c r="A20" s="69">
        <v>10</v>
      </c>
      <c r="B20" s="70" t="s">
        <v>109</v>
      </c>
      <c r="C20" s="81">
        <v>117</v>
      </c>
      <c r="D20" s="82">
        <v>1.6626403296859459E-2</v>
      </c>
      <c r="E20" s="83">
        <v>68</v>
      </c>
      <c r="F20" s="84">
        <v>1.6728167281672816E-2</v>
      </c>
      <c r="G20" s="85">
        <v>0.72058823529411775</v>
      </c>
    </row>
    <row r="21" spans="1:7" ht="14.45" customHeight="1" x14ac:dyDescent="0.25">
      <c r="A21" s="65">
        <v>11</v>
      </c>
      <c r="B21" s="66" t="s">
        <v>22</v>
      </c>
      <c r="C21" s="71">
        <v>105</v>
      </c>
      <c r="D21" s="72">
        <v>1.4921131163848231E-2</v>
      </c>
      <c r="E21" s="73">
        <v>102</v>
      </c>
      <c r="F21" s="74">
        <v>2.5092250922509225E-2</v>
      </c>
      <c r="G21" s="75">
        <v>2.9411764705882248E-2</v>
      </c>
    </row>
    <row r="22" spans="1:7" ht="14.45" customHeight="1" x14ac:dyDescent="0.25">
      <c r="A22" s="67">
        <v>12</v>
      </c>
      <c r="B22" s="68" t="s">
        <v>23</v>
      </c>
      <c r="C22" s="76">
        <v>89</v>
      </c>
      <c r="D22" s="77">
        <v>1.2647434986499929E-2</v>
      </c>
      <c r="E22" s="78">
        <v>57</v>
      </c>
      <c r="F22" s="79">
        <v>1.4022140221402213E-2</v>
      </c>
      <c r="G22" s="80">
        <v>0.56140350877192979</v>
      </c>
    </row>
    <row r="23" spans="1:7" ht="14.45" customHeight="1" x14ac:dyDescent="0.25">
      <c r="A23" s="67">
        <v>13</v>
      </c>
      <c r="B23" s="68" t="s">
        <v>25</v>
      </c>
      <c r="C23" s="76">
        <v>79</v>
      </c>
      <c r="D23" s="77">
        <v>1.122637487565724E-2</v>
      </c>
      <c r="E23" s="78">
        <v>37</v>
      </c>
      <c r="F23" s="79">
        <v>9.102091020910209E-3</v>
      </c>
      <c r="G23" s="80">
        <v>1.1351351351351351</v>
      </c>
    </row>
    <row r="24" spans="1:7" ht="14.45" customHeight="1" x14ac:dyDescent="0.25">
      <c r="A24" s="67">
        <v>14</v>
      </c>
      <c r="B24" s="68" t="s">
        <v>110</v>
      </c>
      <c r="C24" s="76">
        <v>78</v>
      </c>
      <c r="D24" s="77">
        <v>1.1084268864572972E-2</v>
      </c>
      <c r="E24" s="78">
        <v>21</v>
      </c>
      <c r="F24" s="79">
        <v>5.1660516605166054E-3</v>
      </c>
      <c r="G24" s="80">
        <v>2.7142857142857144</v>
      </c>
    </row>
    <row r="25" spans="1:7" ht="14.45" customHeight="1" x14ac:dyDescent="0.25">
      <c r="A25" s="69">
        <v>15</v>
      </c>
      <c r="B25" s="70" t="s">
        <v>59</v>
      </c>
      <c r="C25" s="81">
        <v>76</v>
      </c>
      <c r="D25" s="82">
        <v>1.0800056842404433E-2</v>
      </c>
      <c r="E25" s="83">
        <v>40</v>
      </c>
      <c r="F25" s="84">
        <v>9.8400984009840101E-3</v>
      </c>
      <c r="G25" s="85">
        <v>0.89999999999999991</v>
      </c>
    </row>
    <row r="26" spans="1:7" ht="14.45" customHeight="1" x14ac:dyDescent="0.25">
      <c r="A26" s="65">
        <v>16</v>
      </c>
      <c r="B26" s="66" t="s">
        <v>24</v>
      </c>
      <c r="C26" s="71">
        <v>71</v>
      </c>
      <c r="D26" s="72">
        <v>1.008952678698309E-2</v>
      </c>
      <c r="E26" s="73">
        <v>27</v>
      </c>
      <c r="F26" s="74">
        <v>6.6420664206642069E-3</v>
      </c>
      <c r="G26" s="75">
        <v>1.6296296296296298</v>
      </c>
    </row>
    <row r="27" spans="1:7" ht="14.45" customHeight="1" x14ac:dyDescent="0.25">
      <c r="A27" s="67">
        <v>17</v>
      </c>
      <c r="B27" s="68" t="s">
        <v>106</v>
      </c>
      <c r="C27" s="76">
        <v>67</v>
      </c>
      <c r="D27" s="77">
        <v>9.5211027426460142E-3</v>
      </c>
      <c r="E27" s="78">
        <v>39</v>
      </c>
      <c r="F27" s="79">
        <v>9.5940959409594097E-3</v>
      </c>
      <c r="G27" s="80">
        <v>0.71794871794871784</v>
      </c>
    </row>
    <row r="28" spans="1:7" ht="14.45" customHeight="1" x14ac:dyDescent="0.25">
      <c r="A28" s="67">
        <v>18</v>
      </c>
      <c r="B28" s="68" t="s">
        <v>62</v>
      </c>
      <c r="C28" s="76">
        <v>66</v>
      </c>
      <c r="D28" s="77">
        <v>9.3789967315617458E-3</v>
      </c>
      <c r="E28" s="78">
        <v>34</v>
      </c>
      <c r="F28" s="79">
        <v>8.3640836408364078E-3</v>
      </c>
      <c r="G28" s="80">
        <v>0.94117647058823528</v>
      </c>
    </row>
    <row r="29" spans="1:7" ht="14.45" customHeight="1" x14ac:dyDescent="0.25">
      <c r="A29" s="67">
        <v>19</v>
      </c>
      <c r="B29" s="68" t="s">
        <v>112</v>
      </c>
      <c r="C29" s="76">
        <v>60</v>
      </c>
      <c r="D29" s="77">
        <v>8.5263606650561319E-3</v>
      </c>
      <c r="E29" s="78">
        <v>32</v>
      </c>
      <c r="F29" s="79">
        <v>7.8720787207872071E-3</v>
      </c>
      <c r="G29" s="80">
        <v>0.875</v>
      </c>
    </row>
    <row r="30" spans="1:7" ht="14.45" customHeight="1" x14ac:dyDescent="0.25">
      <c r="A30" s="94">
        <v>20</v>
      </c>
      <c r="B30" s="70" t="s">
        <v>113</v>
      </c>
      <c r="C30" s="81">
        <v>49</v>
      </c>
      <c r="D30" s="82">
        <v>6.9631945431291743E-3</v>
      </c>
      <c r="E30" s="83">
        <v>15</v>
      </c>
      <c r="F30" s="84">
        <v>3.6900369003690036E-3</v>
      </c>
      <c r="G30" s="85">
        <v>2.2666666666666666</v>
      </c>
    </row>
    <row r="31" spans="1:7" ht="14.45" hidden="1" customHeight="1" x14ac:dyDescent="0.35">
      <c r="A31" s="45" t="s">
        <v>69</v>
      </c>
      <c r="B31" s="8"/>
      <c r="C31" s="9"/>
      <c r="D31" s="46"/>
      <c r="E31" s="9"/>
      <c r="F31" s="46"/>
      <c r="G31" s="46"/>
    </row>
    <row r="32" spans="1:7" ht="14.45" hidden="1" customHeight="1" x14ac:dyDescent="0.35">
      <c r="A32" s="45" t="s">
        <v>69</v>
      </c>
      <c r="B32" s="8"/>
      <c r="C32" s="9"/>
      <c r="D32" s="46"/>
      <c r="E32" s="9"/>
      <c r="F32" s="46"/>
      <c r="G32" s="46"/>
    </row>
    <row r="33" spans="1:8" ht="14.45" hidden="1" customHeight="1" x14ac:dyDescent="0.35">
      <c r="A33" s="44" t="s">
        <v>69</v>
      </c>
      <c r="B33" s="8"/>
      <c r="C33" s="9"/>
      <c r="D33" s="46"/>
      <c r="E33" s="9"/>
      <c r="F33" s="46"/>
      <c r="G33" s="46"/>
    </row>
    <row r="34" spans="1:8" ht="14.4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666</v>
      </c>
      <c r="D35" s="51">
        <f>C35/C36</f>
        <v>9.4642603382123061E-2</v>
      </c>
      <c r="E35" s="34">
        <f>E36-SUM(E11:E30)</f>
        <v>498</v>
      </c>
      <c r="F35" s="51">
        <f>E35/E36</f>
        <v>0.12250922509225093</v>
      </c>
      <c r="G35" s="39">
        <f>C35/E35-1</f>
        <v>0.33734939759036142</v>
      </c>
    </row>
    <row r="36" spans="1:8" ht="14.45" customHeight="1" x14ac:dyDescent="0.25">
      <c r="A36" s="14"/>
      <c r="B36" s="12" t="s">
        <v>11</v>
      </c>
      <c r="C36" s="86">
        <v>7037</v>
      </c>
      <c r="D36" s="87">
        <v>1</v>
      </c>
      <c r="E36" s="88">
        <v>4065</v>
      </c>
      <c r="F36" s="89">
        <v>0.99999999999999922</v>
      </c>
      <c r="G36" s="30">
        <v>0.73111931119311202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65</v>
      </c>
      <c r="G38" t="s">
        <v>60</v>
      </c>
    </row>
    <row r="39" spans="1:8" x14ac:dyDescent="0.25">
      <c r="A39" s="13" t="s">
        <v>64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O2" sqref="O2:O3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ht="14.45" x14ac:dyDescent="0.35">
      <c r="A1" t="s">
        <v>28</v>
      </c>
      <c r="G1" s="50">
        <v>44295</v>
      </c>
    </row>
    <row r="2" spans="1:8" ht="14.45" customHeight="1" x14ac:dyDescent="0.25">
      <c r="A2" s="110" t="s">
        <v>29</v>
      </c>
      <c r="B2" s="110"/>
      <c r="C2" s="110"/>
      <c r="D2" s="110"/>
      <c r="E2" s="110"/>
      <c r="F2" s="110"/>
      <c r="G2" s="110"/>
      <c r="H2" s="22"/>
    </row>
    <row r="3" spans="1:8" ht="14.45" customHeight="1" x14ac:dyDescent="0.35">
      <c r="A3" s="111" t="s">
        <v>67</v>
      </c>
      <c r="B3" s="111"/>
      <c r="C3" s="111"/>
      <c r="D3" s="111"/>
      <c r="E3" s="111"/>
      <c r="F3" s="111"/>
      <c r="G3" s="111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66</v>
      </c>
      <c r="H4" s="23"/>
    </row>
    <row r="5" spans="1:8" ht="14.45" customHeight="1" x14ac:dyDescent="0.25">
      <c r="A5" s="114" t="s">
        <v>0</v>
      </c>
      <c r="B5" s="114" t="s">
        <v>1</v>
      </c>
      <c r="C5" s="116" t="s">
        <v>128</v>
      </c>
      <c r="D5" s="117"/>
      <c r="E5" s="117"/>
      <c r="F5" s="117"/>
      <c r="G5" s="118"/>
    </row>
    <row r="6" spans="1:8" ht="14.45" customHeight="1" x14ac:dyDescent="0.25">
      <c r="A6" s="115"/>
      <c r="B6" s="115"/>
      <c r="C6" s="119" t="s">
        <v>129</v>
      </c>
      <c r="D6" s="120"/>
      <c r="E6" s="120"/>
      <c r="F6" s="120"/>
      <c r="G6" s="121"/>
    </row>
    <row r="7" spans="1:8" ht="14.45" customHeight="1" x14ac:dyDescent="0.25">
      <c r="A7" s="115"/>
      <c r="B7" s="115"/>
      <c r="C7" s="122">
        <v>2021</v>
      </c>
      <c r="D7" s="123"/>
      <c r="E7" s="126">
        <v>2020</v>
      </c>
      <c r="F7" s="123"/>
      <c r="G7" s="128" t="s">
        <v>3</v>
      </c>
    </row>
    <row r="8" spans="1:8" ht="14.45" customHeight="1" x14ac:dyDescent="0.25">
      <c r="A8" s="133" t="s">
        <v>4</v>
      </c>
      <c r="B8" s="133" t="s">
        <v>5</v>
      </c>
      <c r="C8" s="124"/>
      <c r="D8" s="125"/>
      <c r="E8" s="127"/>
      <c r="F8" s="125"/>
      <c r="G8" s="128"/>
    </row>
    <row r="9" spans="1:8" ht="14.45" customHeight="1" x14ac:dyDescent="0.25">
      <c r="A9" s="133"/>
      <c r="B9" s="133"/>
      <c r="C9" s="18" t="s">
        <v>6</v>
      </c>
      <c r="D9" s="40" t="s">
        <v>2</v>
      </c>
      <c r="E9" s="103" t="s">
        <v>6</v>
      </c>
      <c r="F9" s="40" t="s">
        <v>2</v>
      </c>
      <c r="G9" s="131" t="s">
        <v>7</v>
      </c>
    </row>
    <row r="10" spans="1:8" ht="14.45" customHeight="1" x14ac:dyDescent="0.25">
      <c r="A10" s="134"/>
      <c r="B10" s="134"/>
      <c r="C10" s="17" t="s">
        <v>8</v>
      </c>
      <c r="D10" s="104" t="s">
        <v>9</v>
      </c>
      <c r="E10" s="7" t="s">
        <v>8</v>
      </c>
      <c r="F10" s="104" t="s">
        <v>9</v>
      </c>
      <c r="G10" s="132"/>
    </row>
    <row r="11" spans="1:8" ht="14.45" customHeight="1" x14ac:dyDescent="0.25">
      <c r="A11" s="65">
        <v>1</v>
      </c>
      <c r="B11" s="66" t="s">
        <v>14</v>
      </c>
      <c r="C11" s="71">
        <v>1576</v>
      </c>
      <c r="D11" s="100">
        <v>0.24621152944852367</v>
      </c>
      <c r="E11" s="73">
        <v>751</v>
      </c>
      <c r="F11" s="74">
        <v>0.20547195622435022</v>
      </c>
      <c r="G11" s="75">
        <v>1.0985352862849536</v>
      </c>
    </row>
    <row r="12" spans="1:8" ht="14.45" customHeight="1" x14ac:dyDescent="0.25">
      <c r="A12" s="67">
        <v>2</v>
      </c>
      <c r="B12" s="68" t="s">
        <v>15</v>
      </c>
      <c r="C12" s="76">
        <v>1526</v>
      </c>
      <c r="D12" s="101">
        <v>0.23840024996094361</v>
      </c>
      <c r="E12" s="78">
        <v>763</v>
      </c>
      <c r="F12" s="79">
        <v>0.20875512995896034</v>
      </c>
      <c r="G12" s="80">
        <v>1</v>
      </c>
    </row>
    <row r="13" spans="1:8" ht="14.45" customHeight="1" x14ac:dyDescent="0.25">
      <c r="A13" s="67">
        <v>3</v>
      </c>
      <c r="B13" s="68" t="s">
        <v>16</v>
      </c>
      <c r="C13" s="76">
        <v>758</v>
      </c>
      <c r="D13" s="101">
        <v>0.1184189970317138</v>
      </c>
      <c r="E13" s="78">
        <v>576</v>
      </c>
      <c r="F13" s="79">
        <v>0.15759233926128591</v>
      </c>
      <c r="G13" s="80">
        <v>0.31597222222222232</v>
      </c>
    </row>
    <row r="14" spans="1:8" ht="14.45" customHeight="1" x14ac:dyDescent="0.25">
      <c r="A14" s="67">
        <v>4</v>
      </c>
      <c r="B14" s="68" t="s">
        <v>17</v>
      </c>
      <c r="C14" s="76">
        <v>660</v>
      </c>
      <c r="D14" s="101">
        <v>0.10310888923605686</v>
      </c>
      <c r="E14" s="78">
        <v>287</v>
      </c>
      <c r="F14" s="79">
        <v>7.8522571819425444E-2</v>
      </c>
      <c r="G14" s="80">
        <v>1.2996515679442511</v>
      </c>
    </row>
    <row r="15" spans="1:8" ht="14.45" customHeight="1" x14ac:dyDescent="0.25">
      <c r="A15" s="69">
        <v>5</v>
      </c>
      <c r="B15" s="70" t="s">
        <v>18</v>
      </c>
      <c r="C15" s="81">
        <v>286</v>
      </c>
      <c r="D15" s="99">
        <v>4.4680518668957975E-2</v>
      </c>
      <c r="E15" s="83">
        <v>141</v>
      </c>
      <c r="F15" s="84">
        <v>3.8577291381668946E-2</v>
      </c>
      <c r="G15" s="85">
        <v>1.0283687943262412</v>
      </c>
    </row>
    <row r="16" spans="1:8" ht="14.45" customHeight="1" x14ac:dyDescent="0.25">
      <c r="A16" s="65">
        <v>6</v>
      </c>
      <c r="B16" s="66" t="s">
        <v>20</v>
      </c>
      <c r="C16" s="71">
        <v>180</v>
      </c>
      <c r="D16" s="100">
        <v>2.8120606155288237E-2</v>
      </c>
      <c r="E16" s="73">
        <v>143</v>
      </c>
      <c r="F16" s="74">
        <v>3.9124487004103967E-2</v>
      </c>
      <c r="G16" s="75">
        <v>0.25874125874125875</v>
      </c>
    </row>
    <row r="17" spans="1:7" ht="14.45" customHeight="1" x14ac:dyDescent="0.25">
      <c r="A17" s="67">
        <v>7</v>
      </c>
      <c r="B17" s="68" t="s">
        <v>19</v>
      </c>
      <c r="C17" s="76">
        <v>154</v>
      </c>
      <c r="D17" s="101">
        <v>2.4058740821746603E-2</v>
      </c>
      <c r="E17" s="78">
        <v>169</v>
      </c>
      <c r="F17" s="79">
        <v>4.6238030095759233E-2</v>
      </c>
      <c r="G17" s="80">
        <v>-8.8757396449704151E-2</v>
      </c>
    </row>
    <row r="18" spans="1:7" ht="14.45" customHeight="1" x14ac:dyDescent="0.25">
      <c r="A18" s="67">
        <v>8</v>
      </c>
      <c r="B18" s="68" t="s">
        <v>22</v>
      </c>
      <c r="C18" s="76">
        <v>105</v>
      </c>
      <c r="D18" s="101">
        <v>1.6403686923918137E-2</v>
      </c>
      <c r="E18" s="78">
        <v>102</v>
      </c>
      <c r="F18" s="79">
        <v>2.7906976744186046E-2</v>
      </c>
      <c r="G18" s="80">
        <v>2.9411764705882248E-2</v>
      </c>
    </row>
    <row r="19" spans="1:7" ht="14.45" customHeight="1" x14ac:dyDescent="0.25">
      <c r="A19" s="67">
        <v>9</v>
      </c>
      <c r="B19" s="68" t="s">
        <v>21</v>
      </c>
      <c r="C19" s="76">
        <v>104</v>
      </c>
      <c r="D19" s="101">
        <v>1.6247461334166536E-2</v>
      </c>
      <c r="E19" s="78">
        <v>82</v>
      </c>
      <c r="F19" s="79">
        <v>2.2435020519835841E-2</v>
      </c>
      <c r="G19" s="80">
        <v>0.26829268292682928</v>
      </c>
    </row>
    <row r="20" spans="1:7" ht="14.45" customHeight="1" x14ac:dyDescent="0.25">
      <c r="A20" s="69">
        <v>10</v>
      </c>
      <c r="B20" s="70" t="s">
        <v>23</v>
      </c>
      <c r="C20" s="81">
        <v>89</v>
      </c>
      <c r="D20" s="99">
        <v>1.3904077487892517E-2</v>
      </c>
      <c r="E20" s="83">
        <v>56</v>
      </c>
      <c r="F20" s="84">
        <v>1.5321477428180574E-2</v>
      </c>
      <c r="G20" s="85">
        <v>0.58928571428571419</v>
      </c>
    </row>
    <row r="21" spans="1:7" ht="14.45" customHeight="1" x14ac:dyDescent="0.25">
      <c r="A21" s="65">
        <v>11</v>
      </c>
      <c r="B21" s="66" t="s">
        <v>110</v>
      </c>
      <c r="C21" s="71">
        <v>78</v>
      </c>
      <c r="D21" s="100">
        <v>1.2185596000624903E-2</v>
      </c>
      <c r="E21" s="73">
        <v>21</v>
      </c>
      <c r="F21" s="74">
        <v>5.7455540355677154E-3</v>
      </c>
      <c r="G21" s="75">
        <v>2.7142857142857144</v>
      </c>
    </row>
    <row r="22" spans="1:7" ht="14.45" customHeight="1" x14ac:dyDescent="0.25">
      <c r="A22" s="67">
        <v>12</v>
      </c>
      <c r="B22" s="68" t="s">
        <v>59</v>
      </c>
      <c r="C22" s="76">
        <v>76</v>
      </c>
      <c r="D22" s="101">
        <v>1.1873144821121701E-2</v>
      </c>
      <c r="E22" s="78">
        <v>40</v>
      </c>
      <c r="F22" s="79">
        <v>1.094391244870041E-2</v>
      </c>
      <c r="G22" s="80">
        <v>0.89999999999999991</v>
      </c>
    </row>
    <row r="23" spans="1:7" ht="14.45" customHeight="1" x14ac:dyDescent="0.25">
      <c r="A23" s="67">
        <v>13</v>
      </c>
      <c r="B23" s="68" t="s">
        <v>25</v>
      </c>
      <c r="C23" s="76">
        <v>73</v>
      </c>
      <c r="D23" s="101">
        <v>1.1404468051866895E-2</v>
      </c>
      <c r="E23" s="78">
        <v>34</v>
      </c>
      <c r="F23" s="79">
        <v>9.3023255813953487E-3</v>
      </c>
      <c r="G23" s="80">
        <v>1.1470588235294117</v>
      </c>
    </row>
    <row r="24" spans="1:7" ht="14.45" customHeight="1" x14ac:dyDescent="0.25">
      <c r="A24" s="67">
        <v>14</v>
      </c>
      <c r="B24" s="68" t="s">
        <v>24</v>
      </c>
      <c r="C24" s="76">
        <v>71</v>
      </c>
      <c r="D24" s="101">
        <v>1.1092016872363693E-2</v>
      </c>
      <c r="E24" s="78">
        <v>25</v>
      </c>
      <c r="F24" s="79">
        <v>6.8399452804377564E-3</v>
      </c>
      <c r="G24" s="80">
        <v>1.8399999999999999</v>
      </c>
    </row>
    <row r="25" spans="1:7" ht="14.45" customHeight="1" x14ac:dyDescent="0.25">
      <c r="A25" s="69">
        <v>15</v>
      </c>
      <c r="B25" s="70" t="s">
        <v>62</v>
      </c>
      <c r="C25" s="81">
        <v>66</v>
      </c>
      <c r="D25" s="99">
        <v>1.0310888923605687E-2</v>
      </c>
      <c r="E25" s="83">
        <v>34</v>
      </c>
      <c r="F25" s="84">
        <v>9.3023255813953487E-3</v>
      </c>
      <c r="G25" s="85">
        <v>0.94117647058823528</v>
      </c>
    </row>
    <row r="26" spans="1:7" ht="14.45" customHeight="1" x14ac:dyDescent="0.25">
      <c r="A26" s="65">
        <v>16</v>
      </c>
      <c r="B26" s="66" t="s">
        <v>113</v>
      </c>
      <c r="C26" s="71">
        <v>48</v>
      </c>
      <c r="D26" s="100">
        <v>7.4988283080768634E-3</v>
      </c>
      <c r="E26" s="73">
        <v>15</v>
      </c>
      <c r="F26" s="74">
        <v>4.1039671682626538E-3</v>
      </c>
      <c r="G26" s="75">
        <v>2.2000000000000002</v>
      </c>
    </row>
    <row r="27" spans="1:7" ht="14.45" customHeight="1" x14ac:dyDescent="0.25">
      <c r="A27" s="67">
        <v>17</v>
      </c>
      <c r="B27" s="68" t="s">
        <v>130</v>
      </c>
      <c r="C27" s="76">
        <v>44</v>
      </c>
      <c r="D27" s="101">
        <v>6.873925949070458E-3</v>
      </c>
      <c r="E27" s="78">
        <v>42</v>
      </c>
      <c r="F27" s="79">
        <v>1.1491108071135431E-2</v>
      </c>
      <c r="G27" s="80">
        <v>4.7619047619047672E-2</v>
      </c>
    </row>
    <row r="28" spans="1:7" ht="14.45" customHeight="1" x14ac:dyDescent="0.25">
      <c r="A28" s="67">
        <v>18</v>
      </c>
      <c r="B28" s="68" t="s">
        <v>107</v>
      </c>
      <c r="C28" s="76">
        <v>31</v>
      </c>
      <c r="D28" s="101">
        <v>4.8429932822996406E-3</v>
      </c>
      <c r="E28" s="78">
        <v>44</v>
      </c>
      <c r="F28" s="79">
        <v>1.2038303693570451E-2</v>
      </c>
      <c r="G28" s="80">
        <v>-0.29545454545454541</v>
      </c>
    </row>
    <row r="29" spans="1:7" ht="14.45" customHeight="1" x14ac:dyDescent="0.25">
      <c r="A29" s="67">
        <v>19</v>
      </c>
      <c r="B29" s="68" t="s">
        <v>118</v>
      </c>
      <c r="C29" s="76">
        <v>28</v>
      </c>
      <c r="D29" s="101">
        <v>4.3743165130448371E-3</v>
      </c>
      <c r="E29" s="78">
        <v>5</v>
      </c>
      <c r="F29" s="79">
        <v>1.3679890560875513E-3</v>
      </c>
      <c r="G29" s="80">
        <v>4.5999999999999996</v>
      </c>
    </row>
    <row r="30" spans="1:7" ht="14.45" customHeight="1" x14ac:dyDescent="0.25">
      <c r="A30" s="67">
        <v>20</v>
      </c>
      <c r="B30" s="70" t="s">
        <v>117</v>
      </c>
      <c r="C30" s="81">
        <v>27</v>
      </c>
      <c r="D30" s="99">
        <v>4.2180909232932351E-3</v>
      </c>
      <c r="E30" s="83">
        <v>15</v>
      </c>
      <c r="F30" s="84">
        <v>4.1039671682626538E-3</v>
      </c>
      <c r="G30" s="85">
        <v>0.8</v>
      </c>
    </row>
    <row r="31" spans="1:7" ht="14.45" customHeight="1" x14ac:dyDescent="0.25">
      <c r="A31" s="33"/>
      <c r="B31" s="10" t="s">
        <v>10</v>
      </c>
      <c r="C31" s="11">
        <f>C32-SUM(C11:C30)</f>
        <v>421</v>
      </c>
      <c r="D31" s="52">
        <f>C31/C32</f>
        <v>6.5770973285424153E-2</v>
      </c>
      <c r="E31" s="11">
        <f>E32-SUM(E11:E30)</f>
        <v>310</v>
      </c>
      <c r="F31" s="52">
        <f>E31/E32</f>
        <v>8.4815321477428179E-2</v>
      </c>
      <c r="G31" s="15">
        <f>C31/E31-1</f>
        <v>0.35806451612903234</v>
      </c>
    </row>
    <row r="32" spans="1:7" ht="14.45" customHeight="1" x14ac:dyDescent="0.25">
      <c r="A32" s="14"/>
      <c r="B32" s="12" t="s">
        <v>11</v>
      </c>
      <c r="C32" s="86">
        <v>6401</v>
      </c>
      <c r="D32" s="87">
        <v>1</v>
      </c>
      <c r="E32" s="88">
        <v>3655</v>
      </c>
      <c r="F32" s="89">
        <v>0.99999999999999989</v>
      </c>
      <c r="G32" s="30">
        <v>0.75129958960328325</v>
      </c>
    </row>
    <row r="33" spans="1:1" ht="12.75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64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44295</v>
      </c>
    </row>
    <row r="2" spans="1:10" ht="14.45" customHeight="1" x14ac:dyDescent="0.25">
      <c r="A2" s="110" t="s">
        <v>30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35">
      <c r="A3" s="111" t="s">
        <v>31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128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129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3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4" t="s">
        <v>9</v>
      </c>
      <c r="E10" s="7" t="s">
        <v>8</v>
      </c>
      <c r="F10" s="104" t="s">
        <v>9</v>
      </c>
      <c r="G10" s="132"/>
    </row>
    <row r="11" spans="1:10" ht="14.45" customHeight="1" x14ac:dyDescent="0.25">
      <c r="A11" s="65">
        <v>1</v>
      </c>
      <c r="B11" s="66" t="s">
        <v>32</v>
      </c>
      <c r="C11" s="71">
        <v>3654</v>
      </c>
      <c r="D11" s="72">
        <v>0.2948676565526146</v>
      </c>
      <c r="E11" s="73">
        <v>2516</v>
      </c>
      <c r="F11" s="74">
        <v>0.29831633862935736</v>
      </c>
      <c r="G11" s="75">
        <v>0.45230524642289338</v>
      </c>
    </row>
    <row r="12" spans="1:10" ht="14.45" customHeight="1" x14ac:dyDescent="0.25">
      <c r="A12" s="67">
        <v>2</v>
      </c>
      <c r="B12" s="68" t="s">
        <v>116</v>
      </c>
      <c r="C12" s="76">
        <v>2389</v>
      </c>
      <c r="D12" s="77">
        <v>0.19278566817301485</v>
      </c>
      <c r="E12" s="78">
        <v>1982</v>
      </c>
      <c r="F12" s="79">
        <v>0.23500118567702158</v>
      </c>
      <c r="G12" s="80">
        <v>0.2053481331987892</v>
      </c>
    </row>
    <row r="13" spans="1:10" ht="14.45" customHeight="1" x14ac:dyDescent="0.25">
      <c r="A13" s="67">
        <v>3</v>
      </c>
      <c r="B13" s="68" t="s">
        <v>35</v>
      </c>
      <c r="C13" s="76">
        <v>1328</v>
      </c>
      <c r="D13" s="77">
        <v>0.10716591349257586</v>
      </c>
      <c r="E13" s="78">
        <v>663</v>
      </c>
      <c r="F13" s="79">
        <v>7.8610386530709037E-2</v>
      </c>
      <c r="G13" s="80">
        <v>1.0030165912518854</v>
      </c>
    </row>
    <row r="14" spans="1:10" ht="14.45" customHeight="1" x14ac:dyDescent="0.25">
      <c r="A14" s="67">
        <v>4</v>
      </c>
      <c r="B14" s="68" t="s">
        <v>21</v>
      </c>
      <c r="C14" s="76">
        <v>812</v>
      </c>
      <c r="D14" s="77">
        <v>6.552614590058102E-2</v>
      </c>
      <c r="E14" s="78">
        <v>328</v>
      </c>
      <c r="F14" s="79">
        <v>3.8890206307801753E-2</v>
      </c>
      <c r="G14" s="80">
        <v>1.475609756097561</v>
      </c>
    </row>
    <row r="15" spans="1:10" ht="14.45" customHeight="1" x14ac:dyDescent="0.25">
      <c r="A15" s="69">
        <v>5</v>
      </c>
      <c r="B15" s="70" t="s">
        <v>33</v>
      </c>
      <c r="C15" s="81">
        <v>561</v>
      </c>
      <c r="D15" s="82">
        <v>4.5271142672692062E-2</v>
      </c>
      <c r="E15" s="83">
        <v>415</v>
      </c>
      <c r="F15" s="84">
        <v>4.9205596395541853E-2</v>
      </c>
      <c r="G15" s="85">
        <v>0.35180722891566263</v>
      </c>
    </row>
    <row r="16" spans="1:10" ht="14.45" customHeight="1" x14ac:dyDescent="0.25">
      <c r="A16" s="65">
        <v>6</v>
      </c>
      <c r="B16" s="66" t="s">
        <v>78</v>
      </c>
      <c r="C16" s="71">
        <v>476</v>
      </c>
      <c r="D16" s="72">
        <v>3.8411878631375081E-2</v>
      </c>
      <c r="E16" s="73">
        <v>204</v>
      </c>
      <c r="F16" s="74">
        <v>2.4187811240218165E-2</v>
      </c>
      <c r="G16" s="75">
        <v>1.3333333333333335</v>
      </c>
    </row>
    <row r="17" spans="1:7" ht="14.45" customHeight="1" x14ac:dyDescent="0.25">
      <c r="A17" s="67">
        <v>7</v>
      </c>
      <c r="B17" s="68" t="s">
        <v>76</v>
      </c>
      <c r="C17" s="76">
        <v>381</v>
      </c>
      <c r="D17" s="77">
        <v>3.0745642349903162E-2</v>
      </c>
      <c r="E17" s="78">
        <v>409</v>
      </c>
      <c r="F17" s="79">
        <v>4.8494190182594259E-2</v>
      </c>
      <c r="G17" s="80">
        <v>-6.8459657701711474E-2</v>
      </c>
    </row>
    <row r="18" spans="1:7" ht="14.45" customHeight="1" x14ac:dyDescent="0.25">
      <c r="A18" s="67">
        <v>8</v>
      </c>
      <c r="B18" s="68" t="s">
        <v>61</v>
      </c>
      <c r="C18" s="76">
        <v>289</v>
      </c>
      <c r="D18" s="77">
        <v>2.3321497740477728E-2</v>
      </c>
      <c r="E18" s="78">
        <v>222</v>
      </c>
      <c r="F18" s="79">
        <v>2.6322029879060942E-2</v>
      </c>
      <c r="G18" s="80">
        <v>0.30180180180180183</v>
      </c>
    </row>
    <row r="19" spans="1:7" ht="14.45" customHeight="1" x14ac:dyDescent="0.25">
      <c r="A19" s="67">
        <v>9</v>
      </c>
      <c r="B19" s="68" t="s">
        <v>34</v>
      </c>
      <c r="C19" s="76">
        <v>227</v>
      </c>
      <c r="D19" s="77">
        <v>1.8318269851517108E-2</v>
      </c>
      <c r="E19" s="78">
        <v>165</v>
      </c>
      <c r="F19" s="79">
        <v>1.9563670856058809E-2</v>
      </c>
      <c r="G19" s="80">
        <v>0.37575757575757573</v>
      </c>
    </row>
    <row r="20" spans="1:7" ht="14.45" customHeight="1" x14ac:dyDescent="0.25">
      <c r="A20" s="69">
        <v>10</v>
      </c>
      <c r="B20" s="70" t="s">
        <v>70</v>
      </c>
      <c r="C20" s="81">
        <v>174</v>
      </c>
      <c r="D20" s="82">
        <v>1.4041316978695933E-2</v>
      </c>
      <c r="E20" s="83">
        <v>103</v>
      </c>
      <c r="F20" s="84">
        <v>1.2212473322267015E-2</v>
      </c>
      <c r="G20" s="85">
        <v>0.68932038834951448</v>
      </c>
    </row>
    <row r="21" spans="1:7" ht="14.45" customHeight="1" x14ac:dyDescent="0.25">
      <c r="A21" s="65">
        <v>11</v>
      </c>
      <c r="B21" s="66" t="s">
        <v>80</v>
      </c>
      <c r="C21" s="71">
        <v>163</v>
      </c>
      <c r="D21" s="72">
        <v>1.31536475145255E-2</v>
      </c>
      <c r="E21" s="73">
        <v>103</v>
      </c>
      <c r="F21" s="74">
        <v>1.2212473322267015E-2</v>
      </c>
      <c r="G21" s="75">
        <v>0.58252427184466016</v>
      </c>
    </row>
    <row r="22" spans="1:7" ht="14.45" customHeight="1" x14ac:dyDescent="0.25">
      <c r="A22" s="67">
        <v>12</v>
      </c>
      <c r="B22" s="68" t="s">
        <v>77</v>
      </c>
      <c r="C22" s="76">
        <v>143</v>
      </c>
      <c r="D22" s="77">
        <v>1.1539703034215624E-2</v>
      </c>
      <c r="E22" s="78">
        <v>134</v>
      </c>
      <c r="F22" s="79">
        <v>1.5888072089162913E-2</v>
      </c>
      <c r="G22" s="80">
        <v>6.7164179104477695E-2</v>
      </c>
    </row>
    <row r="23" spans="1:7" ht="14.45" customHeight="1" x14ac:dyDescent="0.25">
      <c r="A23" s="67">
        <v>13</v>
      </c>
      <c r="B23" s="68" t="s">
        <v>79</v>
      </c>
      <c r="C23" s="76">
        <v>134</v>
      </c>
      <c r="D23" s="77">
        <v>1.0813428018076178E-2</v>
      </c>
      <c r="E23" s="78">
        <v>93</v>
      </c>
      <c r="F23" s="79">
        <v>1.1026796300687692E-2</v>
      </c>
      <c r="G23" s="80">
        <v>0.44086021505376349</v>
      </c>
    </row>
    <row r="24" spans="1:7" ht="14.45" customHeight="1" x14ac:dyDescent="0.25">
      <c r="A24" s="67">
        <v>14</v>
      </c>
      <c r="B24" s="68" t="s">
        <v>74</v>
      </c>
      <c r="C24" s="76">
        <v>130</v>
      </c>
      <c r="D24" s="77">
        <v>1.0490639122014202E-2</v>
      </c>
      <c r="E24" s="78">
        <v>98</v>
      </c>
      <c r="F24" s="79">
        <v>1.1619634811477354E-2</v>
      </c>
      <c r="G24" s="80">
        <v>0.32653061224489788</v>
      </c>
    </row>
    <row r="25" spans="1:7" ht="14.45" customHeight="1" x14ac:dyDescent="0.25">
      <c r="A25" s="69">
        <v>15</v>
      </c>
      <c r="B25" s="70" t="s">
        <v>108</v>
      </c>
      <c r="C25" s="81">
        <v>124</v>
      </c>
      <c r="D25" s="82">
        <v>1.0006455777921239E-2</v>
      </c>
      <c r="E25" s="83">
        <v>92</v>
      </c>
      <c r="F25" s="84">
        <v>1.0908228598529761E-2</v>
      </c>
      <c r="G25" s="85">
        <v>0.34782608695652173</v>
      </c>
    </row>
    <row r="26" spans="1:7" ht="14.45" customHeight="1" x14ac:dyDescent="0.25">
      <c r="A26" s="65">
        <v>16</v>
      </c>
      <c r="B26" s="66" t="s">
        <v>75</v>
      </c>
      <c r="C26" s="71">
        <v>106</v>
      </c>
      <c r="D26" s="72">
        <v>8.5539057456423505E-3</v>
      </c>
      <c r="E26" s="73">
        <v>78</v>
      </c>
      <c r="F26" s="74">
        <v>9.2482807683187101E-3</v>
      </c>
      <c r="G26" s="75">
        <v>0.35897435897435903</v>
      </c>
    </row>
    <row r="27" spans="1:7" ht="14.45" customHeight="1" x14ac:dyDescent="0.25">
      <c r="A27" s="67">
        <v>17</v>
      </c>
      <c r="B27" s="68" t="s">
        <v>119</v>
      </c>
      <c r="C27" s="76">
        <v>95</v>
      </c>
      <c r="D27" s="77">
        <v>7.6662362814719177E-3</v>
      </c>
      <c r="E27" s="78">
        <v>58</v>
      </c>
      <c r="F27" s="79">
        <v>6.8769267251600668E-3</v>
      </c>
      <c r="G27" s="80">
        <v>0.63793103448275867</v>
      </c>
    </row>
    <row r="28" spans="1:7" ht="14.45" customHeight="1" x14ac:dyDescent="0.25">
      <c r="A28" s="67">
        <v>18</v>
      </c>
      <c r="B28" s="68" t="s">
        <v>82</v>
      </c>
      <c r="C28" s="76">
        <v>94</v>
      </c>
      <c r="D28" s="77">
        <v>7.5855390574564238E-3</v>
      </c>
      <c r="E28" s="78">
        <v>69</v>
      </c>
      <c r="F28" s="79">
        <v>8.1811714488973196E-3</v>
      </c>
      <c r="G28" s="80">
        <v>0.3623188405797102</v>
      </c>
    </row>
    <row r="29" spans="1:7" ht="14.45" customHeight="1" x14ac:dyDescent="0.25">
      <c r="A29" s="67">
        <v>19</v>
      </c>
      <c r="B29" s="68" t="s">
        <v>81</v>
      </c>
      <c r="C29" s="76">
        <v>84</v>
      </c>
      <c r="D29" s="77">
        <v>6.7785668173014849E-3</v>
      </c>
      <c r="E29" s="78">
        <v>68</v>
      </c>
      <c r="F29" s="79">
        <v>8.0626037467393889E-3</v>
      </c>
      <c r="G29" s="80">
        <v>0.23529411764705888</v>
      </c>
    </row>
    <row r="30" spans="1:7" ht="14.45" customHeight="1" x14ac:dyDescent="0.25">
      <c r="A30" s="69">
        <v>20</v>
      </c>
      <c r="B30" s="70" t="s">
        <v>120</v>
      </c>
      <c r="C30" s="81">
        <v>83</v>
      </c>
      <c r="D30" s="82">
        <v>6.697869593285991E-3</v>
      </c>
      <c r="E30" s="83">
        <v>19</v>
      </c>
      <c r="F30" s="84">
        <v>2.2527863410007113E-3</v>
      </c>
      <c r="G30" s="85">
        <v>3.3684210526315788</v>
      </c>
    </row>
    <row r="31" spans="1:7" ht="14.45" customHeight="1" x14ac:dyDescent="0.25">
      <c r="A31" s="33"/>
      <c r="B31" s="10" t="s">
        <v>10</v>
      </c>
      <c r="C31" s="11">
        <f>C32-SUM(C11:C30)</f>
        <v>945</v>
      </c>
      <c r="D31" s="52">
        <f>C31/C32</f>
        <v>7.6258876694641708E-2</v>
      </c>
      <c r="E31" s="11">
        <f>E32-SUM(E11:E30)</f>
        <v>615</v>
      </c>
      <c r="F31" s="52">
        <f>E31/E32</f>
        <v>7.2919136827128292E-2</v>
      </c>
      <c r="G31" s="15">
        <f>C31/E31-1</f>
        <v>0.53658536585365857</v>
      </c>
    </row>
    <row r="32" spans="1:7" ht="14.45" customHeight="1" x14ac:dyDescent="0.25">
      <c r="A32" s="14"/>
      <c r="B32" s="12" t="s">
        <v>11</v>
      </c>
      <c r="C32" s="86">
        <v>12392</v>
      </c>
      <c r="D32" s="87">
        <v>1</v>
      </c>
      <c r="E32" s="88">
        <v>8434</v>
      </c>
      <c r="F32" s="89">
        <v>1.0000000000000004</v>
      </c>
      <c r="G32" s="30">
        <v>0.46929096514109547</v>
      </c>
    </row>
    <row r="33" spans="1:1" ht="12" customHeight="1" x14ac:dyDescent="0.25">
      <c r="A33" s="24" t="s">
        <v>13</v>
      </c>
    </row>
    <row r="34" spans="1:1" x14ac:dyDescent="0.25">
      <c r="A34" t="s">
        <v>65</v>
      </c>
    </row>
    <row r="35" spans="1:1" x14ac:dyDescent="0.25">
      <c r="A35" s="13" t="s">
        <v>64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N8" sqref="N8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ht="14.45" x14ac:dyDescent="0.35">
      <c r="A1" t="s">
        <v>28</v>
      </c>
      <c r="G1" s="50">
        <v>44295</v>
      </c>
    </row>
    <row r="2" spans="1:9" ht="14.45" customHeight="1" x14ac:dyDescent="0.25">
      <c r="A2" s="110" t="s">
        <v>36</v>
      </c>
      <c r="B2" s="110"/>
      <c r="C2" s="110"/>
      <c r="D2" s="110"/>
      <c r="E2" s="110"/>
      <c r="F2" s="110"/>
      <c r="G2" s="110"/>
      <c r="H2" s="22"/>
      <c r="I2" s="22"/>
    </row>
    <row r="3" spans="1:9" ht="14.45" customHeight="1" x14ac:dyDescent="0.35">
      <c r="A3" s="111" t="s">
        <v>37</v>
      </c>
      <c r="B3" s="111"/>
      <c r="C3" s="111"/>
      <c r="D3" s="111"/>
      <c r="E3" s="111"/>
      <c r="F3" s="111"/>
      <c r="G3" s="111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2" t="s">
        <v>0</v>
      </c>
      <c r="B5" s="114" t="s">
        <v>1</v>
      </c>
      <c r="C5" s="116" t="s">
        <v>128</v>
      </c>
      <c r="D5" s="117"/>
      <c r="E5" s="117"/>
      <c r="F5" s="117"/>
      <c r="G5" s="118"/>
    </row>
    <row r="6" spans="1:9" ht="14.45" customHeight="1" x14ac:dyDescent="0.25">
      <c r="A6" s="113"/>
      <c r="B6" s="115"/>
      <c r="C6" s="119" t="s">
        <v>129</v>
      </c>
      <c r="D6" s="120"/>
      <c r="E6" s="120"/>
      <c r="F6" s="120"/>
      <c r="G6" s="121"/>
    </row>
    <row r="7" spans="1:9" ht="14.45" customHeight="1" x14ac:dyDescent="0.25">
      <c r="A7" s="113"/>
      <c r="B7" s="113"/>
      <c r="C7" s="122">
        <v>2021</v>
      </c>
      <c r="D7" s="123"/>
      <c r="E7" s="126">
        <v>2020</v>
      </c>
      <c r="F7" s="123"/>
      <c r="G7" s="128" t="s">
        <v>3</v>
      </c>
    </row>
    <row r="8" spans="1:9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9" ht="14.45" customHeight="1" x14ac:dyDescent="0.25">
      <c r="A9" s="129"/>
      <c r="B9" s="129"/>
      <c r="C9" s="18" t="s">
        <v>6</v>
      </c>
      <c r="D9" s="40" t="s">
        <v>2</v>
      </c>
      <c r="E9" s="103" t="s">
        <v>6</v>
      </c>
      <c r="F9" s="40" t="s">
        <v>2</v>
      </c>
      <c r="G9" s="131" t="s">
        <v>7</v>
      </c>
    </row>
    <row r="10" spans="1:9" ht="14.45" customHeight="1" x14ac:dyDescent="0.25">
      <c r="A10" s="130"/>
      <c r="B10" s="130"/>
      <c r="C10" s="17" t="s">
        <v>8</v>
      </c>
      <c r="D10" s="104" t="s">
        <v>9</v>
      </c>
      <c r="E10" s="7" t="s">
        <v>8</v>
      </c>
      <c r="F10" s="104" t="s">
        <v>9</v>
      </c>
      <c r="G10" s="132"/>
    </row>
    <row r="11" spans="1:9" ht="14.45" customHeight="1" x14ac:dyDescent="0.25">
      <c r="A11" s="65">
        <v>1</v>
      </c>
      <c r="B11" s="66" t="s">
        <v>38</v>
      </c>
      <c r="C11" s="71">
        <v>578</v>
      </c>
      <c r="D11" s="72">
        <v>0.38662207357859529</v>
      </c>
      <c r="E11" s="73">
        <v>632</v>
      </c>
      <c r="F11" s="74">
        <v>0.44257703081232491</v>
      </c>
      <c r="G11" s="75">
        <v>-8.5443037974683556E-2</v>
      </c>
    </row>
    <row r="12" spans="1:9" ht="14.45" customHeight="1" x14ac:dyDescent="0.25">
      <c r="A12" s="67">
        <v>2</v>
      </c>
      <c r="B12" s="68" t="s">
        <v>39</v>
      </c>
      <c r="C12" s="76">
        <v>189</v>
      </c>
      <c r="D12" s="77">
        <v>0.12642140468227425</v>
      </c>
      <c r="E12" s="78">
        <v>204</v>
      </c>
      <c r="F12" s="79">
        <v>0.14285714285714285</v>
      </c>
      <c r="G12" s="80">
        <v>-7.3529411764705843E-2</v>
      </c>
    </row>
    <row r="13" spans="1:9" ht="14.45" customHeight="1" x14ac:dyDescent="0.25">
      <c r="A13" s="67">
        <v>3</v>
      </c>
      <c r="B13" s="68" t="s">
        <v>40</v>
      </c>
      <c r="C13" s="76">
        <v>152</v>
      </c>
      <c r="D13" s="77">
        <v>0.10167224080267559</v>
      </c>
      <c r="E13" s="78">
        <v>105</v>
      </c>
      <c r="F13" s="79">
        <v>7.3529411764705885E-2</v>
      </c>
      <c r="G13" s="80">
        <v>0.44761904761904758</v>
      </c>
    </row>
    <row r="14" spans="1:9" ht="14.45" customHeight="1" x14ac:dyDescent="0.25">
      <c r="A14" s="67">
        <v>4</v>
      </c>
      <c r="B14" s="68" t="s">
        <v>16</v>
      </c>
      <c r="C14" s="76">
        <v>102</v>
      </c>
      <c r="D14" s="77">
        <v>6.8227424749163879E-2</v>
      </c>
      <c r="E14" s="78">
        <v>116</v>
      </c>
      <c r="F14" s="79">
        <v>8.1232492997198882E-2</v>
      </c>
      <c r="G14" s="80">
        <v>-0.12068965517241381</v>
      </c>
    </row>
    <row r="15" spans="1:9" ht="14.45" customHeight="1" x14ac:dyDescent="0.25">
      <c r="A15" s="69">
        <v>5</v>
      </c>
      <c r="B15" s="70" t="s">
        <v>21</v>
      </c>
      <c r="C15" s="81">
        <v>65</v>
      </c>
      <c r="D15" s="82">
        <v>4.3478260869565216E-2</v>
      </c>
      <c r="E15" s="83">
        <v>65</v>
      </c>
      <c r="F15" s="84">
        <v>4.5518207282913163E-2</v>
      </c>
      <c r="G15" s="85">
        <v>0</v>
      </c>
    </row>
    <row r="16" spans="1:9" ht="14.45" customHeight="1" x14ac:dyDescent="0.25">
      <c r="A16" s="65">
        <v>6</v>
      </c>
      <c r="B16" s="66" t="s">
        <v>68</v>
      </c>
      <c r="C16" s="71">
        <v>63</v>
      </c>
      <c r="D16" s="72">
        <v>4.2140468227424746E-2</v>
      </c>
      <c r="E16" s="73">
        <v>57</v>
      </c>
      <c r="F16" s="74">
        <v>3.9915966386554619E-2</v>
      </c>
      <c r="G16" s="75">
        <v>0.10526315789473695</v>
      </c>
    </row>
    <row r="17" spans="1:8" ht="14.45" customHeight="1" x14ac:dyDescent="0.25">
      <c r="A17" s="67">
        <v>7</v>
      </c>
      <c r="B17" s="68" t="s">
        <v>71</v>
      </c>
      <c r="C17" s="76">
        <v>55</v>
      </c>
      <c r="D17" s="77">
        <v>3.678929765886288E-2</v>
      </c>
      <c r="E17" s="78">
        <v>45</v>
      </c>
      <c r="F17" s="79">
        <v>3.1512605042016806E-2</v>
      </c>
      <c r="G17" s="80">
        <v>0.22222222222222232</v>
      </c>
    </row>
    <row r="18" spans="1:8" ht="14.45" customHeight="1" x14ac:dyDescent="0.25">
      <c r="A18" s="67"/>
      <c r="B18" s="68" t="s">
        <v>41</v>
      </c>
      <c r="C18" s="76">
        <v>55</v>
      </c>
      <c r="D18" s="77">
        <v>3.678929765886288E-2</v>
      </c>
      <c r="E18" s="78">
        <v>33</v>
      </c>
      <c r="F18" s="79">
        <v>2.3109243697478993E-2</v>
      </c>
      <c r="G18" s="80">
        <v>0.66666666666666674</v>
      </c>
    </row>
    <row r="19" spans="1:8" ht="14.45" customHeight="1" x14ac:dyDescent="0.25">
      <c r="A19" s="67">
        <v>9</v>
      </c>
      <c r="B19" s="68" t="s">
        <v>42</v>
      </c>
      <c r="C19" s="76">
        <v>30</v>
      </c>
      <c r="D19" s="77">
        <v>2.0066889632107024E-2</v>
      </c>
      <c r="E19" s="78">
        <v>36</v>
      </c>
      <c r="F19" s="79">
        <v>2.5210084033613446E-2</v>
      </c>
      <c r="G19" s="80">
        <v>-0.16666666666666663</v>
      </c>
    </row>
    <row r="20" spans="1:8" ht="14.45" customHeight="1" x14ac:dyDescent="0.25">
      <c r="A20" s="69"/>
      <c r="B20" s="70" t="s">
        <v>58</v>
      </c>
      <c r="C20" s="81">
        <v>30</v>
      </c>
      <c r="D20" s="82">
        <v>2.0066889632107024E-2</v>
      </c>
      <c r="E20" s="83">
        <v>34</v>
      </c>
      <c r="F20" s="84">
        <v>2.3809523809523808E-2</v>
      </c>
      <c r="G20" s="85">
        <v>-0.11764705882352944</v>
      </c>
    </row>
    <row r="21" spans="1:8" ht="14.45" customHeight="1" x14ac:dyDescent="0.25">
      <c r="A21" s="65">
        <v>11</v>
      </c>
      <c r="B21" s="66" t="s">
        <v>72</v>
      </c>
      <c r="C21" s="71">
        <v>22</v>
      </c>
      <c r="D21" s="72">
        <v>1.471571906354515E-2</v>
      </c>
      <c r="E21" s="73">
        <v>20</v>
      </c>
      <c r="F21" s="74">
        <v>1.4005602240896359E-2</v>
      </c>
      <c r="G21" s="75">
        <v>0.10000000000000009</v>
      </c>
    </row>
    <row r="22" spans="1:8" ht="14.45" customHeight="1" x14ac:dyDescent="0.25">
      <c r="A22" s="67">
        <v>12</v>
      </c>
      <c r="B22" s="68" t="s">
        <v>84</v>
      </c>
      <c r="C22" s="76">
        <v>20</v>
      </c>
      <c r="D22" s="77">
        <v>1.3377926421404682E-2</v>
      </c>
      <c r="E22" s="78">
        <v>14</v>
      </c>
      <c r="F22" s="79">
        <v>9.8039215686274508E-3</v>
      </c>
      <c r="G22" s="80">
        <v>0.4285714285714286</v>
      </c>
    </row>
    <row r="23" spans="1:8" ht="14.45" customHeight="1" x14ac:dyDescent="0.25">
      <c r="A23" s="67">
        <v>13</v>
      </c>
      <c r="B23" s="68" t="s">
        <v>115</v>
      </c>
      <c r="C23" s="76">
        <v>16</v>
      </c>
      <c r="D23" s="77">
        <v>1.0702341137123745E-2</v>
      </c>
      <c r="E23" s="78">
        <v>6</v>
      </c>
      <c r="F23" s="79">
        <v>4.2016806722689074E-3</v>
      </c>
      <c r="G23" s="80">
        <v>1.6666666666666665</v>
      </c>
    </row>
    <row r="24" spans="1:8" ht="14.45" customHeight="1" x14ac:dyDescent="0.25">
      <c r="A24" s="67">
        <v>14</v>
      </c>
      <c r="B24" s="68" t="s">
        <v>131</v>
      </c>
      <c r="C24" s="76">
        <v>12</v>
      </c>
      <c r="D24" s="77">
        <v>8.0267558528428085E-3</v>
      </c>
      <c r="E24" s="78">
        <v>4</v>
      </c>
      <c r="F24" s="79">
        <v>2.8011204481792717E-3</v>
      </c>
      <c r="G24" s="80">
        <v>2</v>
      </c>
    </row>
    <row r="25" spans="1:8" ht="14.45" customHeight="1" x14ac:dyDescent="0.25">
      <c r="A25" s="67"/>
      <c r="B25" s="70" t="s">
        <v>83</v>
      </c>
      <c r="C25" s="81">
        <v>12</v>
      </c>
      <c r="D25" s="82">
        <v>8.0267558528428085E-3</v>
      </c>
      <c r="E25" s="83">
        <v>13</v>
      </c>
      <c r="F25" s="84">
        <v>9.1036414565826337E-3</v>
      </c>
      <c r="G25" s="85">
        <v>-7.6923076923076872E-2</v>
      </c>
    </row>
    <row r="26" spans="1:8" ht="14.45" customHeight="1" x14ac:dyDescent="0.25">
      <c r="A26" s="16"/>
      <c r="B26" s="10" t="s">
        <v>10</v>
      </c>
      <c r="C26" s="11">
        <f>C27-SUM(C11:C25)</f>
        <v>94</v>
      </c>
      <c r="D26" s="52">
        <f>C26/C27</f>
        <v>6.2876254180602012E-2</v>
      </c>
      <c r="E26" s="11">
        <f>E27-SUM(E11:E25)</f>
        <v>44</v>
      </c>
      <c r="F26" s="52">
        <f>E26/E27</f>
        <v>3.081232492997199E-2</v>
      </c>
      <c r="G26" s="15">
        <f>C26/E26-1</f>
        <v>1.1363636363636362</v>
      </c>
    </row>
    <row r="27" spans="1:8" x14ac:dyDescent="0.25">
      <c r="A27" s="14"/>
      <c r="B27" s="12" t="s">
        <v>11</v>
      </c>
      <c r="C27" s="86">
        <v>1495</v>
      </c>
      <c r="D27" s="87">
        <v>1</v>
      </c>
      <c r="E27" s="88">
        <v>1428</v>
      </c>
      <c r="F27" s="89">
        <v>0.99999999999999967</v>
      </c>
      <c r="G27" s="30">
        <v>4.6918767507002856E-2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65</v>
      </c>
    </row>
    <row r="30" spans="1:8" x14ac:dyDescent="0.25">
      <c r="A30" s="13" t="s">
        <v>64</v>
      </c>
    </row>
    <row r="49" spans="1:7" x14ac:dyDescent="0.25">
      <c r="A49" t="s">
        <v>28</v>
      </c>
    </row>
    <row r="50" spans="1:7" x14ac:dyDescent="0.25">
      <c r="A50" s="110" t="s">
        <v>43</v>
      </c>
      <c r="B50" s="110"/>
      <c r="C50" s="110"/>
      <c r="D50" s="110"/>
      <c r="E50" s="110"/>
      <c r="F50" s="110"/>
      <c r="G50" s="110"/>
    </row>
    <row r="51" spans="1:7" x14ac:dyDescent="0.25">
      <c r="A51" s="111" t="s">
        <v>44</v>
      </c>
      <c r="B51" s="111"/>
      <c r="C51" s="111"/>
      <c r="D51" s="111"/>
      <c r="E51" s="111"/>
      <c r="F51" s="111"/>
      <c r="G51" s="111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2" t="s">
        <v>0</v>
      </c>
      <c r="B53" s="114" t="s">
        <v>1</v>
      </c>
      <c r="C53" s="116" t="s">
        <v>128</v>
      </c>
      <c r="D53" s="117"/>
      <c r="E53" s="117"/>
      <c r="F53" s="117"/>
      <c r="G53" s="118"/>
    </row>
    <row r="54" spans="1:7" ht="15" customHeight="1" x14ac:dyDescent="0.25">
      <c r="A54" s="113"/>
      <c r="B54" s="115"/>
      <c r="C54" s="119" t="s">
        <v>129</v>
      </c>
      <c r="D54" s="120"/>
      <c r="E54" s="120"/>
      <c r="F54" s="120"/>
      <c r="G54" s="121"/>
    </row>
    <row r="55" spans="1:7" ht="15" customHeight="1" x14ac:dyDescent="0.25">
      <c r="A55" s="113"/>
      <c r="B55" s="113"/>
      <c r="C55" s="122">
        <v>2021</v>
      </c>
      <c r="D55" s="123"/>
      <c r="E55" s="126">
        <v>2020</v>
      </c>
      <c r="F55" s="123"/>
      <c r="G55" s="128" t="s">
        <v>3</v>
      </c>
    </row>
    <row r="56" spans="1:7" ht="15" customHeight="1" x14ac:dyDescent="0.25">
      <c r="A56" s="129" t="s">
        <v>4</v>
      </c>
      <c r="B56" s="129" t="s">
        <v>5</v>
      </c>
      <c r="C56" s="124"/>
      <c r="D56" s="125"/>
      <c r="E56" s="127"/>
      <c r="F56" s="125"/>
      <c r="G56" s="128"/>
    </row>
    <row r="57" spans="1:7" ht="15" customHeight="1" x14ac:dyDescent="0.25">
      <c r="A57" s="129"/>
      <c r="B57" s="129"/>
      <c r="C57" s="18" t="s">
        <v>6</v>
      </c>
      <c r="D57" s="40" t="s">
        <v>2</v>
      </c>
      <c r="E57" s="105" t="s">
        <v>6</v>
      </c>
      <c r="F57" s="40" t="s">
        <v>2</v>
      </c>
      <c r="G57" s="131" t="s">
        <v>7</v>
      </c>
    </row>
    <row r="58" spans="1:7" ht="15" customHeight="1" x14ac:dyDescent="0.25">
      <c r="A58" s="130"/>
      <c r="B58" s="130"/>
      <c r="C58" s="17" t="s">
        <v>8</v>
      </c>
      <c r="D58" s="106" t="s">
        <v>9</v>
      </c>
      <c r="E58" s="7" t="s">
        <v>8</v>
      </c>
      <c r="F58" s="106" t="s">
        <v>9</v>
      </c>
      <c r="G58" s="132"/>
    </row>
    <row r="59" spans="1:7" x14ac:dyDescent="0.25">
      <c r="A59" s="65">
        <v>1</v>
      </c>
      <c r="B59" s="66" t="s">
        <v>47</v>
      </c>
      <c r="C59" s="90">
        <v>587</v>
      </c>
      <c r="D59" s="72">
        <v>0.18570072761784245</v>
      </c>
      <c r="E59" s="90">
        <v>444</v>
      </c>
      <c r="F59" s="74">
        <v>0.20395039044556729</v>
      </c>
      <c r="G59" s="75">
        <v>0.322072072072072</v>
      </c>
    </row>
    <row r="60" spans="1:7" x14ac:dyDescent="0.25">
      <c r="A60" s="67">
        <v>2</v>
      </c>
      <c r="B60" s="68" t="s">
        <v>53</v>
      </c>
      <c r="C60" s="91">
        <v>312</v>
      </c>
      <c r="D60" s="77">
        <v>9.870294210692819E-2</v>
      </c>
      <c r="E60" s="91">
        <v>227</v>
      </c>
      <c r="F60" s="79">
        <v>0.10427193385392743</v>
      </c>
      <c r="G60" s="80">
        <v>0.37444933920704848</v>
      </c>
    </row>
    <row r="61" spans="1:7" x14ac:dyDescent="0.25">
      <c r="A61" s="67">
        <v>3</v>
      </c>
      <c r="B61" s="68" t="s">
        <v>49</v>
      </c>
      <c r="C61" s="91">
        <v>286</v>
      </c>
      <c r="D61" s="77">
        <v>9.047769693135084E-2</v>
      </c>
      <c r="E61" s="91">
        <v>208</v>
      </c>
      <c r="F61" s="79">
        <v>9.554432705558108E-2</v>
      </c>
      <c r="G61" s="80">
        <v>0.375</v>
      </c>
    </row>
    <row r="62" spans="1:7" x14ac:dyDescent="0.25">
      <c r="A62" s="67"/>
      <c r="B62" s="68" t="s">
        <v>48</v>
      </c>
      <c r="C62" s="91">
        <v>286</v>
      </c>
      <c r="D62" s="77">
        <v>9.047769693135084E-2</v>
      </c>
      <c r="E62" s="91">
        <v>225</v>
      </c>
      <c r="F62" s="79">
        <v>0.10335323840146991</v>
      </c>
      <c r="G62" s="80">
        <v>0.27111111111111108</v>
      </c>
    </row>
    <row r="63" spans="1:7" x14ac:dyDescent="0.25">
      <c r="A63" s="69">
        <v>5</v>
      </c>
      <c r="B63" s="70" t="s">
        <v>51</v>
      </c>
      <c r="C63" s="92">
        <v>263</v>
      </c>
      <c r="D63" s="82">
        <v>8.3201518506801644E-2</v>
      </c>
      <c r="E63" s="92">
        <v>255</v>
      </c>
      <c r="F63" s="84">
        <v>0.11713367018833257</v>
      </c>
      <c r="G63" s="85">
        <v>3.1372549019607954E-2</v>
      </c>
    </row>
    <row r="64" spans="1:7" x14ac:dyDescent="0.25">
      <c r="A64" s="65">
        <v>6</v>
      </c>
      <c r="B64" s="66" t="s">
        <v>50</v>
      </c>
      <c r="C64" s="90">
        <v>244</v>
      </c>
      <c r="D64" s="72">
        <v>7.719076241695666E-2</v>
      </c>
      <c r="E64" s="90">
        <v>135</v>
      </c>
      <c r="F64" s="74">
        <v>6.2011943040881951E-2</v>
      </c>
      <c r="G64" s="75">
        <v>0.80740740740740735</v>
      </c>
    </row>
    <row r="65" spans="1:8" x14ac:dyDescent="0.25">
      <c r="A65" s="67">
        <v>7</v>
      </c>
      <c r="B65" s="68" t="s">
        <v>73</v>
      </c>
      <c r="C65" s="91">
        <v>142</v>
      </c>
      <c r="D65" s="77">
        <v>4.4922492881999371E-2</v>
      </c>
      <c r="E65" s="91">
        <v>130</v>
      </c>
      <c r="F65" s="79">
        <v>5.9715204409738175E-2</v>
      </c>
      <c r="G65" s="80">
        <v>9.2307692307692202E-2</v>
      </c>
    </row>
    <row r="66" spans="1:8" x14ac:dyDescent="0.25">
      <c r="A66" s="67">
        <v>8</v>
      </c>
      <c r="B66" s="68" t="s">
        <v>55</v>
      </c>
      <c r="C66" s="91">
        <v>121</v>
      </c>
      <c r="D66" s="77">
        <v>3.8279025624802281E-2</v>
      </c>
      <c r="E66" s="91">
        <v>69</v>
      </c>
      <c r="F66" s="79">
        <v>3.1694993109784103E-2</v>
      </c>
      <c r="G66" s="80">
        <v>0.75362318840579712</v>
      </c>
    </row>
    <row r="67" spans="1:8" x14ac:dyDescent="0.25">
      <c r="A67" s="67">
        <v>9</v>
      </c>
      <c r="B67" s="68" t="s">
        <v>52</v>
      </c>
      <c r="C67" s="91">
        <v>100</v>
      </c>
      <c r="D67" s="77">
        <v>3.163555836760519E-2</v>
      </c>
      <c r="E67" s="91">
        <v>89</v>
      </c>
      <c r="F67" s="79">
        <v>4.0881947634359213E-2</v>
      </c>
      <c r="G67" s="80">
        <v>0.12359550561797761</v>
      </c>
    </row>
    <row r="68" spans="1:8" x14ac:dyDescent="0.25">
      <c r="A68" s="69">
        <v>10</v>
      </c>
      <c r="B68" s="70" t="s">
        <v>54</v>
      </c>
      <c r="C68" s="92">
        <v>91</v>
      </c>
      <c r="D68" s="82">
        <v>2.8788358114520723E-2</v>
      </c>
      <c r="E68" s="92">
        <v>91</v>
      </c>
      <c r="F68" s="84">
        <v>4.1800643086816719E-2</v>
      </c>
      <c r="G68" s="85">
        <v>0</v>
      </c>
    </row>
    <row r="69" spans="1:8" x14ac:dyDescent="0.25">
      <c r="A69" s="65">
        <v>11</v>
      </c>
      <c r="B69" s="66" t="s">
        <v>132</v>
      </c>
      <c r="C69" s="90">
        <v>84</v>
      </c>
      <c r="D69" s="72">
        <v>2.6573869028788357E-2</v>
      </c>
      <c r="E69" s="90">
        <v>57</v>
      </c>
      <c r="F69" s="74">
        <v>2.6182820395039046E-2</v>
      </c>
      <c r="G69" s="75">
        <v>0.47368421052631571</v>
      </c>
    </row>
    <row r="70" spans="1:8" x14ac:dyDescent="0.25">
      <c r="A70" s="67">
        <v>12</v>
      </c>
      <c r="B70" s="68" t="s">
        <v>121</v>
      </c>
      <c r="C70" s="91">
        <v>77</v>
      </c>
      <c r="D70" s="77">
        <v>2.4359379943055995E-2</v>
      </c>
      <c r="E70" s="91">
        <v>18</v>
      </c>
      <c r="F70" s="79">
        <v>8.2682590721175932E-3</v>
      </c>
      <c r="G70" s="80">
        <v>3.2777777777777777</v>
      </c>
    </row>
    <row r="71" spans="1:8" x14ac:dyDescent="0.25">
      <c r="A71" s="67">
        <v>13</v>
      </c>
      <c r="B71" s="68" t="s">
        <v>85</v>
      </c>
      <c r="C71" s="91">
        <v>75</v>
      </c>
      <c r="D71" s="77">
        <v>2.3726668775703893E-2</v>
      </c>
      <c r="E71" s="91">
        <v>50</v>
      </c>
      <c r="F71" s="79">
        <v>2.2967386311437757E-2</v>
      </c>
      <c r="G71" s="80">
        <v>0.5</v>
      </c>
    </row>
    <row r="72" spans="1:8" x14ac:dyDescent="0.25">
      <c r="A72" s="67">
        <v>14</v>
      </c>
      <c r="B72" s="68" t="s">
        <v>111</v>
      </c>
      <c r="C72" s="91">
        <v>74</v>
      </c>
      <c r="D72" s="77">
        <v>2.341031319202784E-2</v>
      </c>
      <c r="E72" s="91">
        <v>29</v>
      </c>
      <c r="F72" s="79">
        <v>1.3321084060633899E-2</v>
      </c>
      <c r="G72" s="80">
        <v>1.5517241379310347</v>
      </c>
    </row>
    <row r="73" spans="1:8" x14ac:dyDescent="0.25">
      <c r="A73" s="69">
        <v>15</v>
      </c>
      <c r="B73" s="70" t="s">
        <v>114</v>
      </c>
      <c r="C73" s="92">
        <v>72</v>
      </c>
      <c r="D73" s="82">
        <v>2.2777602024675735E-2</v>
      </c>
      <c r="E73" s="92">
        <v>15</v>
      </c>
      <c r="F73" s="84">
        <v>6.8902158934313279E-3</v>
      </c>
      <c r="G73" s="85">
        <v>3.8</v>
      </c>
    </row>
    <row r="74" spans="1:8" ht="14.45" hidden="1" x14ac:dyDescent="0.3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347</v>
      </c>
      <c r="D75" s="51">
        <f>C75/C76</f>
        <v>0.10977538753559</v>
      </c>
      <c r="E75" s="47">
        <f>E76-SUM(E59:E73)</f>
        <v>135</v>
      </c>
      <c r="F75" s="51">
        <f>E75/E76</f>
        <v>6.2011943040881951E-2</v>
      </c>
      <c r="G75" s="39">
        <f>C75/E75-1</f>
        <v>1.5703703703703704</v>
      </c>
    </row>
    <row r="76" spans="1:8" x14ac:dyDescent="0.25">
      <c r="A76" s="14"/>
      <c r="B76" s="12" t="s">
        <v>11</v>
      </c>
      <c r="C76" s="42">
        <v>3161</v>
      </c>
      <c r="D76" s="87">
        <v>1</v>
      </c>
      <c r="E76" s="42">
        <v>2177</v>
      </c>
      <c r="F76" s="89">
        <v>1</v>
      </c>
      <c r="G76" s="30">
        <v>0.45199816260909498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65</v>
      </c>
    </row>
    <row r="80" spans="1:8" x14ac:dyDescent="0.25">
      <c r="A80" s="26" t="s">
        <v>46</v>
      </c>
    </row>
    <row r="81" spans="1:1" x14ac:dyDescent="0.25">
      <c r="A81" s="13" t="s">
        <v>64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2021-04-08T18:10:57Z</dcterms:modified>
</cp:coreProperties>
</file>