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2840" yWindow="75" windowWidth="15600" windowHeight="10425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45621"/>
</workbook>
</file>

<file path=xl/calcChain.xml><?xml version="1.0" encoding="utf-8"?>
<calcChain xmlns="http://schemas.openxmlformats.org/spreadsheetml/2006/main">
  <c r="C31" i="13" l="1"/>
  <c r="E31" i="13" l="1"/>
  <c r="F31" i="13" s="1"/>
  <c r="E75" i="15"/>
  <c r="F75" i="15" s="1"/>
  <c r="C75" i="15"/>
  <c r="D75" i="15" s="1"/>
  <c r="E35" i="12"/>
  <c r="F35" i="12" s="1"/>
  <c r="C35" i="12"/>
  <c r="E26" i="15"/>
  <c r="F26" i="15" s="1"/>
  <c r="C26" i="15"/>
  <c r="D26" i="15" s="1"/>
  <c r="E31" i="14"/>
  <c r="F31" i="14" s="1"/>
  <c r="C31" i="14"/>
  <c r="D31" i="13"/>
  <c r="G35" i="12" l="1"/>
  <c r="G31" i="14"/>
  <c r="G31" i="13"/>
  <c r="G26" i="15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<sst xmlns="http://schemas.openxmlformats.org/spreadsheetml/2006/main" count="261" uniqueCount="132">
  <si>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</si>
  <si>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</si>
  <si>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</si>
  <si>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</si>
  <si>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</si>
  <si>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</si>
  <si>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</si>
  <si>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</si>
  <si>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</si>
  <si>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</si>
  <si>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</si>
  <si>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</si>
  <si>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</si>
  <si>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</si>
  <si>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</si>
  <si>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</si>
  <si>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</si>
  <si>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</si>
  <si>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</si>
  <si>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</si>
  <si>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</si>
  <si>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</si>
  <si>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</si>
  <si>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</si>
  <si>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</si>
  <si>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</si>
  <si>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</si>
  <si>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</si>
  <si>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</si>
  <si>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</si>
  <si>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</si>
  <si>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</si>
  <si>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</si>
  <si>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</si>
  <si>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</si>
  <si>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</si>
  <si>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</si>
  <si>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</si>
  <si>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</si>
  <si>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</si>
  <si>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</si>
  <si>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</si>
  <si>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</si>
  <si>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</si>
  <si>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</si>
  <si>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</si>
  <si>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</si>
  <si>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</si>
  <si>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</si>
  <si>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</si>
  <si>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</si>
  <si>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</si>
  <si>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</si>
  <si>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</si>
  <si>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</si>
  <si>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</si>
  <si>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</si>
  <si>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</si>
  <si>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</si>
  <si>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</si>
  <si>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</si>
  <si>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</si>
  <si>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</si>
  <si>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</si>
  <si>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</si>
  <si>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</si>
  <si>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</si>
  <si>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</si>
  <si>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</si>
  <si>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</si>
  <si>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</si>
  <si>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</si>
  <si>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</si>
  <si>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</si>
  <si>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</si>
  <si>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</si>
  <si>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</si>
  <si>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</si>
  <si>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</si>
  <si>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</si>
  <si>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</si>
  <si>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</si>
  <si>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</si>
  <si>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AUTO-TECH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</si>
  <si>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</si>
  <si>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</si>
  <si>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</si>
  <si>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</si>
  <si>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</si>
  <si>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</si>
  <si>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</si>
  <si>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</si>
  <si>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</si>
  <si>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</si>
  <si>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</si>
  <si>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</si>
  <si>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</si>
  <si>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</si>
  <si>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</si>
  <si>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</si>
  <si>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</si>
  <si>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</si>
  <si>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</si>
  <si>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</si>
  <si>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</si>
  <si>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</si>
  <si>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</si>
  <si>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</si>
  <si>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</si>
  <si>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</si>
  <si>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</si>
  <si>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APOLLO</t>
  </si>
  <si>
    <t>REDOS</t>
  </si>
  <si>
    <t>BENALU</t>
  </si>
  <si>
    <t>ARBOS</t>
  </si>
  <si>
    <t>JOSKIN</t>
  </si>
  <si>
    <t>TEMARED</t>
  </si>
  <si>
    <t>2021
Lut</t>
  </si>
  <si>
    <t>2020
Lut</t>
  </si>
  <si>
    <t>2021
Sty - Lut</t>
  </si>
  <si>
    <t>2020
Sty - Lut</t>
  </si>
  <si>
    <t>Rok narastająco Styczeń - Luty</t>
  </si>
  <si>
    <t>YTD January - February</t>
  </si>
  <si>
    <t>KNAPEN</t>
  </si>
  <si>
    <t>STOKOTA</t>
  </si>
  <si>
    <t>GRAS</t>
  </si>
  <si>
    <t>SIDECAR</t>
  </si>
  <si>
    <t>LORRIES</t>
  </si>
  <si>
    <t>GOES</t>
  </si>
  <si>
    <t>STELS</t>
  </si>
  <si>
    <t>PRZYCZEPY, DMC&gt;3.5T</t>
  </si>
  <si>
    <t>NACZEPY, DMC&gt;3.5T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</si>
</sst>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4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4" fontId="4" fillId="2" borderId="6" xfId="5" applyNumberFormat="1" applyFont="1" applyFill="1" applyBorder="1" applyAlignment="1">
      <alignment vertical="center"/>
    </xf>
    <xf numFmtId="165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4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4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4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4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4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4" fontId="3" fillId="0" borderId="13" xfId="12" applyNumberFormat="1" applyFont="1" applyFill="1" applyBorder="1" applyAlignment="1">
      <alignment vertical="center"/>
    </xf>
    <xf numFmtId="164" fontId="3" fillId="0" borderId="11" xfId="12" applyNumberFormat="1" applyFont="1" applyFill="1" applyBorder="1" applyAlignment="1">
      <alignment vertical="center"/>
    </xf>
    <xf numFmtId="164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/>
    </xf>
    <xf numFmtId="164" fontId="11" fillId="0" borderId="3" xfId="8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4" fontId="11" fillId="0" borderId="5" xfId="8" applyNumberFormat="1" applyFont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164" fontId="11" fillId="2" borderId="3" xfId="8" applyNumberFormat="1" applyFont="1" applyFill="1" applyBorder="1" applyAlignment="1">
      <alignment horizontal="center"/>
    </xf>
    <xf numFmtId="165" fontId="11" fillId="0" borderId="14" xfId="1" applyNumberFormat="1" applyFont="1" applyBorder="1" applyAlignment="1">
      <alignment horizontal="center"/>
    </xf>
    <xf numFmtId="164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4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4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4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4" fontId="4" fillId="2" borderId="0" xfId="5" applyNumberFormat="1" applyFont="1" applyFill="1" applyBorder="1" applyAlignment="1">
      <alignment vertical="center"/>
    </xf>
    <xf numFmtId="164" fontId="3" fillId="0" borderId="11" xfId="9" applyNumberFormat="1" applyFont="1" applyBorder="1" applyAlignment="1">
      <alignment vertical="center"/>
    </xf>
    <xf numFmtId="164" fontId="3" fillId="0" borderId="10" xfId="9" applyNumberFormat="1" applyFont="1" applyBorder="1" applyAlignment="1">
      <alignment vertical="center"/>
    </xf>
    <xf numFmtId="164" fontId="3" fillId="0" borderId="12" xfId="9" applyNumberFormat="1" applyFont="1" applyBorder="1" applyAlignment="1">
      <alignment vertical="center"/>
    </xf>
    <xf numFmtId="166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/>
    <cellStyle name="Dziesiętny 3" xfId="3"/>
    <cellStyle name="Dziesiętny 4" xfId="4"/>
    <cellStyle name="Normalny" xfId="0" builtinId="0"/>
    <cellStyle name="Normalny 2" xfId="5"/>
    <cellStyle name="Normalny 3" xfId="6"/>
    <cellStyle name="Normalny 4" xfId="7"/>
    <cellStyle name="Procentowy" xfId="8" builtinId="5"/>
    <cellStyle name="Procentowy 2" xfId="9"/>
    <cellStyle name="Procentowy 3" xfId="10"/>
    <cellStyle name="Procentowy 4" xfId="11"/>
    <cellStyle name="Procentowy 5" xfId="12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10584</xdr:colOff>
      <xdr:row>11</xdr:row>
      <xdr:rowOff>201084</xdr:rowOff>
    </xdr:from>
    <xdr:to>
      <xdr:col>16</xdr:col>
      <xdr:colOff>350097</xdr:colOff>
      <xdr:row>26</xdr:row>
      <xdr:rowOff>269664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4" y="3513667"/>
          <a:ext cx="5250180" cy="425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11</xdr:col>
      <xdr:colOff>123825</xdr:colOff>
      <xdr:row>80</xdr:row>
      <xdr:rowOff>175260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7575"/>
          <a:ext cx="8496300" cy="3223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8</xdr:col>
      <xdr:colOff>581109</xdr:colOff>
      <xdr:row>63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05550"/>
          <a:ext cx="7143834" cy="463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38</xdr:row>
      <xdr:rowOff>0</xdr:rowOff>
    </xdr:from>
    <xdr:to>
      <xdr:col>21</xdr:col>
      <xdr:colOff>601980</xdr:colOff>
      <xdr:row>54</xdr:row>
      <xdr:rowOff>114300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915150"/>
          <a:ext cx="8526780" cy="31623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60</xdr:row>
      <xdr:rowOff>57150</xdr:rowOff>
    </xdr:from>
    <xdr:to>
      <xdr:col>21</xdr:col>
      <xdr:colOff>596265</xdr:colOff>
      <xdr:row>76</xdr:row>
      <xdr:rowOff>125730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11163300"/>
          <a:ext cx="8511540" cy="311658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0</xdr:rowOff>
    </xdr:from>
    <xdr:to>
      <xdr:col>7</xdr:col>
      <xdr:colOff>477071</xdr:colOff>
      <xdr:row>56</xdr:row>
      <xdr:rowOff>180975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34125"/>
          <a:ext cx="6439720" cy="4181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6237</xdr:rowOff>
    </xdr:from>
    <xdr:to>
      <xdr:col>7</xdr:col>
      <xdr:colOff>495300</xdr:colOff>
      <xdr:row>79</xdr:row>
      <xdr:rowOff>44610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531362"/>
          <a:ext cx="6457950" cy="4229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598170</xdr:colOff>
      <xdr:row>52</xdr:row>
      <xdr:rowOff>7620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85420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11</xdr:col>
      <xdr:colOff>228600</xdr:colOff>
      <xdr:row>99</xdr:row>
      <xdr:rowOff>38100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73300"/>
          <a:ext cx="8572500" cy="3467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68580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7825"/>
          <a:ext cx="8511540" cy="3116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ht="14.45" x14ac:dyDescent="0.35">
      <c r="A1" t="s">
        <v>105</v>
      </c>
      <c r="G1" s="50">
        <v>44263</v>
      </c>
    </row>
    <row r="2" spans="1:9" ht="14.45" x14ac:dyDescent="0.35">
      <c r="G2" s="1" t="s">
        <v>93</v>
      </c>
    </row>
    <row r="3" spans="1:9" ht="26.1" customHeight="1" x14ac:dyDescent="0.35">
      <c r="A3" s="105" t="s">
        <v>104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117</v>
      </c>
      <c r="C4" s="56" t="s">
        <v>118</v>
      </c>
      <c r="D4" s="55" t="s">
        <v>91</v>
      </c>
      <c r="E4" s="56" t="s">
        <v>119</v>
      </c>
      <c r="F4" s="56" t="s">
        <v>120</v>
      </c>
      <c r="G4" s="55" t="s">
        <v>91</v>
      </c>
    </row>
    <row r="5" spans="1:9" ht="26.1" customHeight="1" x14ac:dyDescent="0.25">
      <c r="A5" s="2" t="s">
        <v>103</v>
      </c>
      <c r="B5" s="57">
        <v>4882</v>
      </c>
      <c r="C5" s="57">
        <v>4435</v>
      </c>
      <c r="D5" s="58">
        <v>0.10078917700112733</v>
      </c>
      <c r="E5" s="57">
        <v>9416</v>
      </c>
      <c r="F5" s="57">
        <v>8732</v>
      </c>
      <c r="G5" s="58">
        <v>7.8332569857993528E-2</v>
      </c>
      <c r="H5" s="102"/>
      <c r="I5" s="102"/>
    </row>
    <row r="6" spans="1:9" ht="26.1" customHeight="1" x14ac:dyDescent="0.25">
      <c r="A6" s="3" t="s">
        <v>102</v>
      </c>
      <c r="B6" s="59">
        <v>1008</v>
      </c>
      <c r="C6" s="59">
        <v>790</v>
      </c>
      <c r="D6" s="60">
        <v>0.27594936708860751</v>
      </c>
      <c r="E6" s="59">
        <v>1945</v>
      </c>
      <c r="F6" s="59">
        <v>1592</v>
      </c>
      <c r="G6" s="60">
        <v>0.2217336683417086</v>
      </c>
      <c r="H6" s="102"/>
      <c r="I6" s="102"/>
    </row>
    <row r="7" spans="1:9" ht="26.1" customHeight="1" x14ac:dyDescent="0.25">
      <c r="A7" s="19" t="s">
        <v>101</v>
      </c>
      <c r="B7" s="59">
        <v>137</v>
      </c>
      <c r="C7" s="59">
        <v>104</v>
      </c>
      <c r="D7" s="60">
        <v>0.31730769230769229</v>
      </c>
      <c r="E7" s="59">
        <v>252</v>
      </c>
      <c r="F7" s="59">
        <v>208</v>
      </c>
      <c r="G7" s="60">
        <v>0.21153846153846145</v>
      </c>
      <c r="H7" s="102"/>
      <c r="I7" s="102"/>
    </row>
    <row r="8" spans="1:9" ht="26.1" customHeight="1" x14ac:dyDescent="0.25">
      <c r="A8" s="19" t="s">
        <v>100</v>
      </c>
      <c r="B8" s="59">
        <v>3272</v>
      </c>
      <c r="C8" s="59">
        <v>3030</v>
      </c>
      <c r="D8" s="60">
        <v>7.9867986798679791E-2</v>
      </c>
      <c r="E8" s="59">
        <v>6399</v>
      </c>
      <c r="F8" s="59">
        <v>5895</v>
      </c>
      <c r="G8" s="60">
        <v>8.5496183206106968E-2</v>
      </c>
      <c r="H8" s="102"/>
      <c r="I8" s="102"/>
    </row>
    <row r="9" spans="1:9" ht="26.1" customHeight="1" x14ac:dyDescent="0.25">
      <c r="A9" s="19" t="s">
        <v>99</v>
      </c>
      <c r="B9" s="59">
        <v>465</v>
      </c>
      <c r="C9" s="59">
        <v>511</v>
      </c>
      <c r="D9" s="60">
        <v>-9.0019569471624261E-2</v>
      </c>
      <c r="E9" s="59">
        <v>820</v>
      </c>
      <c r="F9" s="59">
        <v>1037</v>
      </c>
      <c r="G9" s="60">
        <v>-0.20925747348119572</v>
      </c>
      <c r="H9" s="102"/>
      <c r="I9" s="102"/>
    </row>
    <row r="10" spans="1:9" ht="26.1" customHeight="1" x14ac:dyDescent="0.25">
      <c r="A10" s="19" t="s">
        <v>98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97</v>
      </c>
      <c r="B11" s="57">
        <v>2132</v>
      </c>
      <c r="C11" s="57">
        <v>1489</v>
      </c>
      <c r="D11" s="58">
        <v>0.43183344526527878</v>
      </c>
      <c r="E11" s="57">
        <v>3537</v>
      </c>
      <c r="F11" s="57">
        <v>2613</v>
      </c>
      <c r="G11" s="58">
        <v>0.35361653272101035</v>
      </c>
      <c r="H11" s="102"/>
      <c r="I11" s="102"/>
    </row>
    <row r="12" spans="1:9" ht="26.1" customHeight="1" x14ac:dyDescent="0.25">
      <c r="A12" s="3" t="s">
        <v>96</v>
      </c>
      <c r="B12" s="59">
        <v>2130</v>
      </c>
      <c r="C12" s="59">
        <v>1488</v>
      </c>
      <c r="D12" s="60">
        <v>0.43145161290322576</v>
      </c>
      <c r="E12" s="59">
        <v>3534</v>
      </c>
      <c r="F12" s="59">
        <v>2611</v>
      </c>
      <c r="G12" s="60">
        <v>0.35350440444274223</v>
      </c>
      <c r="H12" s="102"/>
      <c r="I12" s="102"/>
    </row>
    <row r="13" spans="1:9" ht="26.1" customHeight="1" x14ac:dyDescent="0.25">
      <c r="A13" s="19" t="s">
        <v>95</v>
      </c>
      <c r="B13" s="59">
        <v>2</v>
      </c>
      <c r="C13" s="59">
        <v>1</v>
      </c>
      <c r="D13" s="60">
        <v>1</v>
      </c>
      <c r="E13" s="59">
        <v>3</v>
      </c>
      <c r="F13" s="59">
        <v>2</v>
      </c>
      <c r="G13" s="60">
        <v>0.5</v>
      </c>
      <c r="H13" s="102"/>
      <c r="I13" s="102"/>
    </row>
    <row r="14" spans="1:9" ht="26.1" customHeight="1" x14ac:dyDescent="0.25">
      <c r="A14" s="5" t="s">
        <v>94</v>
      </c>
      <c r="B14" s="61">
        <v>7014</v>
      </c>
      <c r="C14" s="61">
        <v>5924</v>
      </c>
      <c r="D14" s="62">
        <v>0.18399729912221474</v>
      </c>
      <c r="E14" s="61">
        <v>12953</v>
      </c>
      <c r="F14" s="61">
        <v>11345</v>
      </c>
      <c r="G14" s="62">
        <v>0.14173644777434991</v>
      </c>
      <c r="H14" s="102"/>
      <c r="I14" s="102"/>
    </row>
    <row r="15" spans="1:9" ht="14.25" customHeight="1" x14ac:dyDescent="0.35">
      <c r="A15" s="20" t="s">
        <v>13</v>
      </c>
    </row>
    <row r="16" spans="1:9" x14ac:dyDescent="0.25">
      <c r="A16" t="s">
        <v>63</v>
      </c>
    </row>
    <row r="17" spans="1:8" ht="14.45" x14ac:dyDescent="0.35">
      <c r="A17" s="13" t="s">
        <v>64</v>
      </c>
    </row>
    <row r="18" spans="1:8" ht="14.45" x14ac:dyDescent="0.35">
      <c r="A18" s="13"/>
    </row>
    <row r="19" spans="1:8" ht="14.45" x14ac:dyDescent="0.35">
      <c r="G19" s="1" t="s">
        <v>93</v>
      </c>
    </row>
    <row r="20" spans="1:8" ht="26.1" customHeight="1" x14ac:dyDescent="0.35">
      <c r="A20" s="105" t="s">
        <v>92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117</v>
      </c>
      <c r="C21" s="56" t="s">
        <v>118</v>
      </c>
      <c r="D21" s="55" t="s">
        <v>91</v>
      </c>
      <c r="E21" s="56" t="s">
        <v>119</v>
      </c>
      <c r="F21" s="56" t="s">
        <v>120</v>
      </c>
      <c r="G21" s="55" t="s">
        <v>91</v>
      </c>
    </row>
    <row r="22" spans="1:8" ht="26.1" customHeight="1" x14ac:dyDescent="0.25">
      <c r="A22" s="2" t="s">
        <v>130</v>
      </c>
      <c r="B22" s="57">
        <v>241</v>
      </c>
      <c r="C22" s="57">
        <v>152</v>
      </c>
      <c r="D22" s="58">
        <v>0.58552631578947367</v>
      </c>
      <c r="E22" s="57">
        <v>360</v>
      </c>
      <c r="F22" s="57">
        <v>249</v>
      </c>
      <c r="G22" s="58">
        <v>0.44578313253012047</v>
      </c>
    </row>
    <row r="23" spans="1:8" ht="26.1" customHeight="1" x14ac:dyDescent="0.25">
      <c r="A23" s="3" t="s">
        <v>90</v>
      </c>
      <c r="B23" s="59">
        <v>238</v>
      </c>
      <c r="C23" s="59">
        <v>149</v>
      </c>
      <c r="D23" s="60">
        <v>0.59731543624161065</v>
      </c>
      <c r="E23" s="59">
        <v>355</v>
      </c>
      <c r="F23" s="59">
        <v>242</v>
      </c>
      <c r="G23" s="60">
        <v>0.46694214876033069</v>
      </c>
    </row>
    <row r="24" spans="1:8" ht="26.1" customHeight="1" x14ac:dyDescent="0.25">
      <c r="A24" s="3" t="s">
        <v>89</v>
      </c>
      <c r="B24" s="59">
        <v>3</v>
      </c>
      <c r="C24" s="59">
        <v>3</v>
      </c>
      <c r="D24" s="60">
        <v>0</v>
      </c>
      <c r="E24" s="59">
        <v>5</v>
      </c>
      <c r="F24" s="59">
        <v>7</v>
      </c>
      <c r="G24" s="60">
        <v>-0.2857142857142857</v>
      </c>
    </row>
    <row r="25" spans="1:8" ht="26.1" customHeight="1" x14ac:dyDescent="0.25">
      <c r="A25" s="2" t="s">
        <v>131</v>
      </c>
      <c r="B25" s="57">
        <v>2129</v>
      </c>
      <c r="C25" s="57">
        <v>1487</v>
      </c>
      <c r="D25" s="58">
        <v>0.43174176193678537</v>
      </c>
      <c r="E25" s="57">
        <v>3534</v>
      </c>
      <c r="F25" s="57">
        <v>2610</v>
      </c>
      <c r="G25" s="58">
        <v>0.35402298850574709</v>
      </c>
    </row>
    <row r="26" spans="1:8" ht="26.1" customHeight="1" x14ac:dyDescent="0.25">
      <c r="A26" s="21" t="s">
        <v>88</v>
      </c>
      <c r="B26" s="63">
        <v>2128</v>
      </c>
      <c r="C26" s="63">
        <v>1486</v>
      </c>
      <c r="D26" s="64">
        <v>0.43203230148048455</v>
      </c>
      <c r="E26" s="63">
        <v>3532</v>
      </c>
      <c r="F26" s="63">
        <v>2608</v>
      </c>
      <c r="G26" s="64">
        <v>0.35429447852760743</v>
      </c>
    </row>
    <row r="27" spans="1:8" ht="26.1" customHeight="1" x14ac:dyDescent="0.25">
      <c r="A27" s="3" t="s">
        <v>87</v>
      </c>
      <c r="B27" s="59">
        <v>1</v>
      </c>
      <c r="C27" s="59">
        <v>1</v>
      </c>
      <c r="D27" s="60">
        <v>0</v>
      </c>
      <c r="E27" s="59">
        <v>2</v>
      </c>
      <c r="F27" s="59">
        <v>2</v>
      </c>
      <c r="G27" s="60">
        <v>0</v>
      </c>
    </row>
    <row r="28" spans="1:8" ht="26.1" customHeight="1" x14ac:dyDescent="0.25">
      <c r="A28" s="5" t="s">
        <v>86</v>
      </c>
      <c r="B28" s="61">
        <v>2370</v>
      </c>
      <c r="C28" s="61">
        <v>1639</v>
      </c>
      <c r="D28" s="62">
        <v>0.44600366076876141</v>
      </c>
      <c r="E28" s="61">
        <v>3894</v>
      </c>
      <c r="F28" s="61">
        <v>2859</v>
      </c>
      <c r="G28" s="62">
        <v>0.36201469045120671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65</v>
      </c>
    </row>
    <row r="31" spans="1:8" x14ac:dyDescent="0.25">
      <c r="A31" s="13" t="s">
        <v>64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44263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121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122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852</v>
      </c>
      <c r="D11" s="72">
        <v>0.21879815100154082</v>
      </c>
      <c r="E11" s="73">
        <v>514</v>
      </c>
      <c r="F11" s="74">
        <v>0.17978314095837705</v>
      </c>
      <c r="G11" s="75">
        <v>0.6575875486381324</v>
      </c>
    </row>
    <row r="12" spans="1:10" ht="14.45" customHeight="1" x14ac:dyDescent="0.25">
      <c r="A12" s="67">
        <v>2</v>
      </c>
      <c r="B12" s="68" t="s">
        <v>15</v>
      </c>
      <c r="C12" s="76">
        <v>757</v>
      </c>
      <c r="D12" s="77">
        <v>0.19440164355418593</v>
      </c>
      <c r="E12" s="78">
        <v>549</v>
      </c>
      <c r="F12" s="79">
        <v>0.19202518363064008</v>
      </c>
      <c r="G12" s="80">
        <v>0.37887067395264107</v>
      </c>
    </row>
    <row r="13" spans="1:10" ht="14.45" customHeight="1" x14ac:dyDescent="0.25">
      <c r="A13" s="67">
        <v>3</v>
      </c>
      <c r="B13" s="68" t="s">
        <v>16</v>
      </c>
      <c r="C13" s="76">
        <v>481</v>
      </c>
      <c r="D13" s="77">
        <v>0.12352336928608115</v>
      </c>
      <c r="E13" s="78">
        <v>492</v>
      </c>
      <c r="F13" s="79">
        <v>0.17208814270724029</v>
      </c>
      <c r="G13" s="80">
        <v>-2.2357723577235755E-2</v>
      </c>
    </row>
    <row r="14" spans="1:10" ht="14.45" customHeight="1" x14ac:dyDescent="0.25">
      <c r="A14" s="67">
        <v>4</v>
      </c>
      <c r="B14" s="68" t="s">
        <v>17</v>
      </c>
      <c r="C14" s="76">
        <v>373</v>
      </c>
      <c r="D14" s="77">
        <v>9.5788392398561892E-2</v>
      </c>
      <c r="E14" s="78">
        <v>220</v>
      </c>
      <c r="F14" s="79">
        <v>7.6949982511367615E-2</v>
      </c>
      <c r="G14" s="80">
        <v>0.69545454545454555</v>
      </c>
    </row>
    <row r="15" spans="1:10" ht="14.45" customHeight="1" x14ac:dyDescent="0.25">
      <c r="A15" s="69">
        <v>5</v>
      </c>
      <c r="B15" s="70" t="s">
        <v>18</v>
      </c>
      <c r="C15" s="81">
        <v>182</v>
      </c>
      <c r="D15" s="82">
        <v>4.6738572162300977E-2</v>
      </c>
      <c r="E15" s="83">
        <v>91</v>
      </c>
      <c r="F15" s="84">
        <v>3.1829310947883875E-2</v>
      </c>
      <c r="G15" s="85">
        <v>1</v>
      </c>
    </row>
    <row r="16" spans="1:10" ht="14.45" customHeight="1" x14ac:dyDescent="0.25">
      <c r="A16" s="65">
        <v>6</v>
      </c>
      <c r="B16" s="66" t="s">
        <v>19</v>
      </c>
      <c r="C16" s="71">
        <v>102</v>
      </c>
      <c r="D16" s="72">
        <v>2.6194144838212634E-2</v>
      </c>
      <c r="E16" s="73">
        <v>130</v>
      </c>
      <c r="F16" s="74">
        <v>4.547044421126268E-2</v>
      </c>
      <c r="G16" s="75">
        <v>-0.2153846153846154</v>
      </c>
    </row>
    <row r="17" spans="1:7" ht="14.45" customHeight="1" x14ac:dyDescent="0.25">
      <c r="A17" s="67">
        <v>7</v>
      </c>
      <c r="B17" s="68" t="s">
        <v>20</v>
      </c>
      <c r="C17" s="76">
        <v>94</v>
      </c>
      <c r="D17" s="77">
        <v>2.4139702105803802E-2</v>
      </c>
      <c r="E17" s="78">
        <v>109</v>
      </c>
      <c r="F17" s="79">
        <v>3.8125218607904861E-2</v>
      </c>
      <c r="G17" s="80">
        <v>-0.13761467889908252</v>
      </c>
    </row>
    <row r="18" spans="1:7" ht="14.45" customHeight="1" x14ac:dyDescent="0.25">
      <c r="A18" s="67">
        <v>8</v>
      </c>
      <c r="B18" s="68" t="s">
        <v>57</v>
      </c>
      <c r="C18" s="76">
        <v>84</v>
      </c>
      <c r="D18" s="77">
        <v>2.1571648690292759E-2</v>
      </c>
      <c r="E18" s="78">
        <v>55</v>
      </c>
      <c r="F18" s="79">
        <v>1.9237495627841904E-2</v>
      </c>
      <c r="G18" s="80">
        <v>0.52727272727272734</v>
      </c>
    </row>
    <row r="19" spans="1:7" ht="14.45" customHeight="1" x14ac:dyDescent="0.25">
      <c r="A19" s="67">
        <v>9</v>
      </c>
      <c r="B19" s="68" t="s">
        <v>21</v>
      </c>
      <c r="C19" s="76">
        <v>76</v>
      </c>
      <c r="D19" s="77">
        <v>1.9517205957883924E-2</v>
      </c>
      <c r="E19" s="78">
        <v>53</v>
      </c>
      <c r="F19" s="79">
        <v>1.8537950332284014E-2</v>
      </c>
      <c r="G19" s="80">
        <v>0.4339622641509433</v>
      </c>
    </row>
    <row r="20" spans="1:7" ht="14.45" customHeight="1" x14ac:dyDescent="0.25">
      <c r="A20" s="69">
        <v>10</v>
      </c>
      <c r="B20" s="70" t="s">
        <v>22</v>
      </c>
      <c r="C20" s="81">
        <v>67</v>
      </c>
      <c r="D20" s="82">
        <v>1.7205957883923987E-2</v>
      </c>
      <c r="E20" s="83">
        <v>67</v>
      </c>
      <c r="F20" s="84">
        <v>2.3434767401189226E-2</v>
      </c>
      <c r="G20" s="85">
        <v>0</v>
      </c>
    </row>
    <row r="21" spans="1:7" ht="14.45" customHeight="1" x14ac:dyDescent="0.25">
      <c r="A21" s="65">
        <v>11</v>
      </c>
      <c r="B21" s="66" t="s">
        <v>109</v>
      </c>
      <c r="C21" s="71">
        <v>59</v>
      </c>
      <c r="D21" s="72">
        <v>1.5151515151515152E-2</v>
      </c>
      <c r="E21" s="73">
        <v>20</v>
      </c>
      <c r="F21" s="74">
        <v>6.9954529555788739E-3</v>
      </c>
      <c r="G21" s="75">
        <v>1.9500000000000002</v>
      </c>
    </row>
    <row r="22" spans="1:7" ht="14.45" customHeight="1" x14ac:dyDescent="0.25">
      <c r="A22" s="67">
        <v>12</v>
      </c>
      <c r="B22" s="68" t="s">
        <v>110</v>
      </c>
      <c r="C22" s="76">
        <v>56</v>
      </c>
      <c r="D22" s="77">
        <v>1.4381099126861838E-2</v>
      </c>
      <c r="E22" s="78">
        <v>15</v>
      </c>
      <c r="F22" s="79">
        <v>5.246589716684155E-3</v>
      </c>
      <c r="G22" s="80">
        <v>2.7333333333333334</v>
      </c>
    </row>
    <row r="23" spans="1:7" ht="14.45" customHeight="1" x14ac:dyDescent="0.25">
      <c r="A23" s="67">
        <v>13</v>
      </c>
      <c r="B23" s="68" t="s">
        <v>23</v>
      </c>
      <c r="C23" s="76">
        <v>54</v>
      </c>
      <c r="D23" s="77">
        <v>1.386748844375963E-2</v>
      </c>
      <c r="E23" s="78">
        <v>35</v>
      </c>
      <c r="F23" s="79">
        <v>1.224204267226303E-2</v>
      </c>
      <c r="G23" s="80">
        <v>0.54285714285714293</v>
      </c>
    </row>
    <row r="24" spans="1:7" ht="14.45" customHeight="1" x14ac:dyDescent="0.25">
      <c r="A24" s="67">
        <v>14</v>
      </c>
      <c r="B24" s="68" t="s">
        <v>62</v>
      </c>
      <c r="C24" s="76">
        <v>48</v>
      </c>
      <c r="D24" s="77">
        <v>1.2326656394453005E-2</v>
      </c>
      <c r="E24" s="78">
        <v>31</v>
      </c>
      <c r="F24" s="79">
        <v>1.0842952081147255E-2</v>
      </c>
      <c r="G24" s="80">
        <v>0.54838709677419351</v>
      </c>
    </row>
    <row r="25" spans="1:7" ht="14.45" customHeight="1" x14ac:dyDescent="0.25">
      <c r="A25" s="69">
        <v>15</v>
      </c>
      <c r="B25" s="70" t="s">
        <v>112</v>
      </c>
      <c r="C25" s="81">
        <v>46</v>
      </c>
      <c r="D25" s="82">
        <v>1.1813045711350795E-2</v>
      </c>
      <c r="E25" s="83">
        <v>16</v>
      </c>
      <c r="F25" s="84">
        <v>5.5963623644630991E-3</v>
      </c>
      <c r="G25" s="85">
        <v>1.875</v>
      </c>
    </row>
    <row r="26" spans="1:7" ht="14.45" customHeight="1" x14ac:dyDescent="0.25">
      <c r="A26" s="65">
        <v>16</v>
      </c>
      <c r="B26" s="66" t="s">
        <v>24</v>
      </c>
      <c r="C26" s="71">
        <v>40</v>
      </c>
      <c r="D26" s="72">
        <v>1.027221366204417E-2</v>
      </c>
      <c r="E26" s="73">
        <v>25</v>
      </c>
      <c r="F26" s="74">
        <v>8.744316194473592E-3</v>
      </c>
      <c r="G26" s="75">
        <v>0.60000000000000009</v>
      </c>
    </row>
    <row r="27" spans="1:7" ht="14.45" customHeight="1" x14ac:dyDescent="0.25">
      <c r="A27" s="67">
        <v>17</v>
      </c>
      <c r="B27" s="68" t="s">
        <v>25</v>
      </c>
      <c r="C27" s="76">
        <v>39</v>
      </c>
      <c r="D27" s="77">
        <v>1.0015408320493066E-2</v>
      </c>
      <c r="E27" s="78">
        <v>25</v>
      </c>
      <c r="F27" s="79">
        <v>8.744316194473592E-3</v>
      </c>
      <c r="G27" s="80">
        <v>0.56000000000000005</v>
      </c>
    </row>
    <row r="28" spans="1:7" ht="14.45" customHeight="1" x14ac:dyDescent="0.25">
      <c r="A28" s="67"/>
      <c r="B28" s="68" t="s">
        <v>106</v>
      </c>
      <c r="C28" s="76">
        <v>39</v>
      </c>
      <c r="D28" s="77">
        <v>1.0015408320493066E-2</v>
      </c>
      <c r="E28" s="78">
        <v>25</v>
      </c>
      <c r="F28" s="79">
        <v>8.744316194473592E-3</v>
      </c>
      <c r="G28" s="80">
        <v>0.56000000000000005</v>
      </c>
    </row>
    <row r="29" spans="1:7" ht="14.45" customHeight="1" x14ac:dyDescent="0.25">
      <c r="A29" s="67">
        <v>19</v>
      </c>
      <c r="B29" s="68" t="s">
        <v>59</v>
      </c>
      <c r="C29" s="76">
        <v>35</v>
      </c>
      <c r="D29" s="77">
        <v>8.9881869542886485E-3</v>
      </c>
      <c r="E29" s="78">
        <v>33</v>
      </c>
      <c r="F29" s="79">
        <v>1.1542497376705142E-2</v>
      </c>
      <c r="G29" s="80">
        <v>6.0606060606060552E-2</v>
      </c>
    </row>
    <row r="30" spans="1:7" ht="14.45" customHeight="1" x14ac:dyDescent="0.25">
      <c r="A30" s="94">
        <v>20</v>
      </c>
      <c r="B30" s="70" t="s">
        <v>113</v>
      </c>
      <c r="C30" s="81">
        <v>28</v>
      </c>
      <c r="D30" s="82">
        <v>7.1905495634309192E-3</v>
      </c>
      <c r="E30" s="83">
        <v>11</v>
      </c>
      <c r="F30" s="84">
        <v>3.8474991255683807E-3</v>
      </c>
      <c r="G30" s="85">
        <v>1.5454545454545454</v>
      </c>
    </row>
    <row r="31" spans="1:7" ht="14.45" hidden="1" customHeight="1" x14ac:dyDescent="0.35">
      <c r="A31" s="45" t="s">
        <v>69</v>
      </c>
      <c r="B31" s="8"/>
      <c r="C31" s="9"/>
      <c r="D31" s="46"/>
      <c r="E31" s="9"/>
      <c r="F31" s="46"/>
      <c r="G31" s="46"/>
    </row>
    <row r="32" spans="1:7" ht="14.45" hidden="1" customHeight="1" x14ac:dyDescent="0.35">
      <c r="A32" s="45" t="s">
        <v>69</v>
      </c>
      <c r="B32" s="8"/>
      <c r="C32" s="9"/>
      <c r="D32" s="46"/>
      <c r="E32" s="9"/>
      <c r="F32" s="46"/>
      <c r="G32" s="46"/>
    </row>
    <row r="33" spans="1:8" ht="14.45" hidden="1" customHeight="1" x14ac:dyDescent="0.35">
      <c r="A33" s="44" t="s">
        <v>69</v>
      </c>
      <c r="B33" s="8"/>
      <c r="C33" s="9"/>
      <c r="D33" s="46"/>
      <c r="E33" s="9"/>
      <c r="F33" s="46"/>
      <c r="G33" s="46"/>
    </row>
    <row r="34" spans="1:8" ht="14.4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382</v>
      </c>
      <c r="D35" s="51">
        <f>C35/C36</f>
        <v>9.8099640472521829E-2</v>
      </c>
      <c r="E35" s="34">
        <f>E36-SUM(E11:E30)</f>
        <v>343</v>
      </c>
      <c r="F35" s="51">
        <f>E35/E36</f>
        <v>0.11997201818817768</v>
      </c>
      <c r="G35" s="39">
        <f>C35/E35-1</f>
        <v>0.1137026239067056</v>
      </c>
    </row>
    <row r="36" spans="1:8" ht="14.45" customHeight="1" x14ac:dyDescent="0.25">
      <c r="A36" s="14"/>
      <c r="B36" s="12" t="s">
        <v>11</v>
      </c>
      <c r="C36" s="86">
        <v>3894</v>
      </c>
      <c r="D36" s="87">
        <v>1</v>
      </c>
      <c r="E36" s="88">
        <v>2859</v>
      </c>
      <c r="F36" s="89">
        <v>1</v>
      </c>
      <c r="G36" s="30">
        <v>0.36201469045120671</v>
      </c>
      <c r="H36" s="93"/>
    </row>
    <row r="37" spans="1:8" ht="14.4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65</v>
      </c>
      <c r="G38" t="s">
        <v>60</v>
      </c>
    </row>
    <row r="39" spans="1:8" x14ac:dyDescent="0.25">
      <c r="A39" s="13" t="s">
        <v>64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ht="14.45" x14ac:dyDescent="0.35">
      <c r="A1" t="s">
        <v>28</v>
      </c>
      <c r="G1" s="50">
        <v>44263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35">
      <c r="A3" s="109" t="s">
        <v>67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66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121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122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852</v>
      </c>
      <c r="D11" s="100">
        <v>0.24108658743633277</v>
      </c>
      <c r="E11" s="73">
        <v>512</v>
      </c>
      <c r="F11" s="74">
        <v>0.19616858237547893</v>
      </c>
      <c r="G11" s="75">
        <v>0.6640625</v>
      </c>
    </row>
    <row r="12" spans="1:8" ht="14.45" customHeight="1" x14ac:dyDescent="0.25">
      <c r="A12" s="67">
        <v>2</v>
      </c>
      <c r="B12" s="68" t="s">
        <v>15</v>
      </c>
      <c r="C12" s="76">
        <v>756</v>
      </c>
      <c r="D12" s="101">
        <v>0.21392190152801357</v>
      </c>
      <c r="E12" s="78">
        <v>549</v>
      </c>
      <c r="F12" s="79">
        <v>0.2103448275862069</v>
      </c>
      <c r="G12" s="80">
        <v>0.37704918032786883</v>
      </c>
    </row>
    <row r="13" spans="1:8" ht="14.45" customHeight="1" x14ac:dyDescent="0.25">
      <c r="A13" s="67">
        <v>3</v>
      </c>
      <c r="B13" s="68" t="s">
        <v>16</v>
      </c>
      <c r="C13" s="76">
        <v>446</v>
      </c>
      <c r="D13" s="101">
        <v>0.12620260328239954</v>
      </c>
      <c r="E13" s="78">
        <v>442</v>
      </c>
      <c r="F13" s="79">
        <v>0.16934865900383142</v>
      </c>
      <c r="G13" s="80">
        <v>9.0497737556560764E-3</v>
      </c>
    </row>
    <row r="14" spans="1:8" ht="14.45" customHeight="1" x14ac:dyDescent="0.25">
      <c r="A14" s="67">
        <v>4</v>
      </c>
      <c r="B14" s="68" t="s">
        <v>17</v>
      </c>
      <c r="C14" s="76">
        <v>370</v>
      </c>
      <c r="D14" s="101">
        <v>0.10469722693831353</v>
      </c>
      <c r="E14" s="78">
        <v>219</v>
      </c>
      <c r="F14" s="79">
        <v>8.39080459770115E-2</v>
      </c>
      <c r="G14" s="80">
        <v>0.68949771689497719</v>
      </c>
    </row>
    <row r="15" spans="1:8" ht="14.45" customHeight="1" x14ac:dyDescent="0.25">
      <c r="A15" s="69">
        <v>5</v>
      </c>
      <c r="B15" s="70" t="s">
        <v>18</v>
      </c>
      <c r="C15" s="81">
        <v>178</v>
      </c>
      <c r="D15" s="99">
        <v>5.0367855121675152E-2</v>
      </c>
      <c r="E15" s="83">
        <v>89</v>
      </c>
      <c r="F15" s="84">
        <v>3.409961685823755E-2</v>
      </c>
      <c r="G15" s="85">
        <v>1</v>
      </c>
    </row>
    <row r="16" spans="1:8" ht="14.45" customHeight="1" x14ac:dyDescent="0.25">
      <c r="A16" s="65">
        <v>6</v>
      </c>
      <c r="B16" s="66" t="s">
        <v>19</v>
      </c>
      <c r="C16" s="71">
        <v>99</v>
      </c>
      <c r="D16" s="100">
        <v>2.801358234295416E-2</v>
      </c>
      <c r="E16" s="73">
        <v>127</v>
      </c>
      <c r="F16" s="74">
        <v>4.8659003831417622E-2</v>
      </c>
      <c r="G16" s="75">
        <v>-0.22047244094488194</v>
      </c>
    </row>
    <row r="17" spans="1:7" ht="14.45" customHeight="1" x14ac:dyDescent="0.25">
      <c r="A17" s="67">
        <v>7</v>
      </c>
      <c r="B17" s="68" t="s">
        <v>20</v>
      </c>
      <c r="C17" s="76">
        <v>94</v>
      </c>
      <c r="D17" s="101">
        <v>2.659875495189587E-2</v>
      </c>
      <c r="E17" s="78">
        <v>108</v>
      </c>
      <c r="F17" s="79">
        <v>4.1379310344827586E-2</v>
      </c>
      <c r="G17" s="80">
        <v>-0.12962962962962965</v>
      </c>
    </row>
    <row r="18" spans="1:7" ht="14.45" customHeight="1" x14ac:dyDescent="0.25">
      <c r="A18" s="67">
        <v>8</v>
      </c>
      <c r="B18" s="68" t="s">
        <v>21</v>
      </c>
      <c r="C18" s="76">
        <v>69</v>
      </c>
      <c r="D18" s="101">
        <v>1.9524617996604415E-2</v>
      </c>
      <c r="E18" s="78">
        <v>49</v>
      </c>
      <c r="F18" s="79">
        <v>1.8773946360153258E-2</v>
      </c>
      <c r="G18" s="80">
        <v>0.40816326530612246</v>
      </c>
    </row>
    <row r="19" spans="1:7" ht="14.45" customHeight="1" x14ac:dyDescent="0.25">
      <c r="A19" s="67">
        <v>9</v>
      </c>
      <c r="B19" s="68" t="s">
        <v>22</v>
      </c>
      <c r="C19" s="76">
        <v>67</v>
      </c>
      <c r="D19" s="101">
        <v>1.8958687040181096E-2</v>
      </c>
      <c r="E19" s="78">
        <v>67</v>
      </c>
      <c r="F19" s="79">
        <v>2.5670498084291189E-2</v>
      </c>
      <c r="G19" s="80">
        <v>0</v>
      </c>
    </row>
    <row r="20" spans="1:7" ht="14.45" customHeight="1" x14ac:dyDescent="0.25">
      <c r="A20" s="69">
        <v>10</v>
      </c>
      <c r="B20" s="70" t="s">
        <v>110</v>
      </c>
      <c r="C20" s="81">
        <v>56</v>
      </c>
      <c r="D20" s="99">
        <v>1.5846066779852858E-2</v>
      </c>
      <c r="E20" s="83">
        <v>15</v>
      </c>
      <c r="F20" s="84">
        <v>5.7471264367816091E-3</v>
      </c>
      <c r="G20" s="85">
        <v>2.7333333333333334</v>
      </c>
    </row>
    <row r="21" spans="1:7" ht="14.45" customHeight="1" x14ac:dyDescent="0.25">
      <c r="A21" s="65">
        <v>11</v>
      </c>
      <c r="B21" s="66" t="s">
        <v>23</v>
      </c>
      <c r="C21" s="71">
        <v>54</v>
      </c>
      <c r="D21" s="100">
        <v>1.5280135823429542E-2</v>
      </c>
      <c r="E21" s="73">
        <v>35</v>
      </c>
      <c r="F21" s="74">
        <v>1.3409961685823755E-2</v>
      </c>
      <c r="G21" s="75">
        <v>0.54285714285714293</v>
      </c>
    </row>
    <row r="22" spans="1:7" ht="14.45" customHeight="1" x14ac:dyDescent="0.25">
      <c r="A22" s="67">
        <v>12</v>
      </c>
      <c r="B22" s="68" t="s">
        <v>62</v>
      </c>
      <c r="C22" s="76">
        <v>48</v>
      </c>
      <c r="D22" s="101">
        <v>1.3582342954159592E-2</v>
      </c>
      <c r="E22" s="78">
        <v>31</v>
      </c>
      <c r="F22" s="79">
        <v>1.1877394636015325E-2</v>
      </c>
      <c r="G22" s="80">
        <v>0.54838709677419351</v>
      </c>
    </row>
    <row r="23" spans="1:7" ht="14.45" customHeight="1" x14ac:dyDescent="0.25">
      <c r="A23" s="67">
        <v>13</v>
      </c>
      <c r="B23" s="68" t="s">
        <v>24</v>
      </c>
      <c r="C23" s="76">
        <v>40</v>
      </c>
      <c r="D23" s="101">
        <v>1.1318619128466326E-2</v>
      </c>
      <c r="E23" s="78">
        <v>23</v>
      </c>
      <c r="F23" s="79">
        <v>8.8122605363984679E-3</v>
      </c>
      <c r="G23" s="80">
        <v>0.73913043478260865</v>
      </c>
    </row>
    <row r="24" spans="1:7" ht="14.45" customHeight="1" x14ac:dyDescent="0.25">
      <c r="A24" s="67">
        <v>14</v>
      </c>
      <c r="B24" s="68" t="s">
        <v>59</v>
      </c>
      <c r="C24" s="76">
        <v>35</v>
      </c>
      <c r="D24" s="101">
        <v>9.903791737408036E-3</v>
      </c>
      <c r="E24" s="78">
        <v>33</v>
      </c>
      <c r="F24" s="79">
        <v>1.264367816091954E-2</v>
      </c>
      <c r="G24" s="80">
        <v>6.0606060606060552E-2</v>
      </c>
    </row>
    <row r="25" spans="1:7" ht="14.45" customHeight="1" x14ac:dyDescent="0.25">
      <c r="A25" s="69">
        <v>15</v>
      </c>
      <c r="B25" s="70" t="s">
        <v>25</v>
      </c>
      <c r="C25" s="81">
        <v>34</v>
      </c>
      <c r="D25" s="99">
        <v>9.6208262591963786E-3</v>
      </c>
      <c r="E25" s="83">
        <v>24</v>
      </c>
      <c r="F25" s="84">
        <v>9.1954022988505746E-3</v>
      </c>
      <c r="G25" s="85">
        <v>0.41666666666666674</v>
      </c>
    </row>
    <row r="26" spans="1:7" ht="14.45" customHeight="1" x14ac:dyDescent="0.25">
      <c r="A26" s="65">
        <v>16</v>
      </c>
      <c r="B26" s="66" t="s">
        <v>113</v>
      </c>
      <c r="C26" s="71">
        <v>27</v>
      </c>
      <c r="D26" s="100">
        <v>7.6400679117147709E-3</v>
      </c>
      <c r="E26" s="73">
        <v>11</v>
      </c>
      <c r="F26" s="74">
        <v>4.2145593869731797E-3</v>
      </c>
      <c r="G26" s="75">
        <v>1.4545454545454546</v>
      </c>
    </row>
    <row r="27" spans="1:7" ht="14.45" customHeight="1" x14ac:dyDescent="0.25">
      <c r="A27" s="67">
        <v>17</v>
      </c>
      <c r="B27" s="68" t="s">
        <v>107</v>
      </c>
      <c r="C27" s="76">
        <v>19</v>
      </c>
      <c r="D27" s="101">
        <v>5.3763440860215058E-3</v>
      </c>
      <c r="E27" s="78">
        <v>35</v>
      </c>
      <c r="F27" s="79">
        <v>1.3409961685823755E-2</v>
      </c>
      <c r="G27" s="80">
        <v>-0.45714285714285718</v>
      </c>
    </row>
    <row r="28" spans="1:7" ht="14.45" customHeight="1" x14ac:dyDescent="0.25">
      <c r="A28" s="67">
        <v>18</v>
      </c>
      <c r="B28" s="68" t="s">
        <v>123</v>
      </c>
      <c r="C28" s="76">
        <v>17</v>
      </c>
      <c r="D28" s="101">
        <v>4.8104131295981893E-3</v>
      </c>
      <c r="E28" s="78">
        <v>13</v>
      </c>
      <c r="F28" s="79">
        <v>4.9808429118773949E-3</v>
      </c>
      <c r="G28" s="80">
        <v>0.30769230769230771</v>
      </c>
    </row>
    <row r="29" spans="1:7" ht="14.45" customHeight="1" x14ac:dyDescent="0.25">
      <c r="A29" s="67"/>
      <c r="B29" s="68" t="s">
        <v>124</v>
      </c>
      <c r="C29" s="76">
        <v>17</v>
      </c>
      <c r="D29" s="101">
        <v>4.8104131295981893E-3</v>
      </c>
      <c r="E29" s="78">
        <v>4</v>
      </c>
      <c r="F29" s="79">
        <v>1.5325670498084292E-3</v>
      </c>
      <c r="G29" s="80">
        <v>3.25</v>
      </c>
    </row>
    <row r="30" spans="1:7" ht="14.45" customHeight="1" x14ac:dyDescent="0.25">
      <c r="A30" s="67"/>
      <c r="B30" s="70" t="s">
        <v>125</v>
      </c>
      <c r="C30" s="81">
        <v>17</v>
      </c>
      <c r="D30" s="99">
        <v>4.8104131295981893E-3</v>
      </c>
      <c r="E30" s="83">
        <v>13</v>
      </c>
      <c r="F30" s="84">
        <v>4.9808429118773949E-3</v>
      </c>
      <c r="G30" s="85">
        <v>0.30769230769230771</v>
      </c>
    </row>
    <row r="31" spans="1:7" ht="14.45" customHeight="1" x14ac:dyDescent="0.25">
      <c r="A31" s="33"/>
      <c r="B31" s="10" t="s">
        <v>10</v>
      </c>
      <c r="C31" s="11">
        <f>C32-SUM(C11:C30)</f>
        <v>239</v>
      </c>
      <c r="D31" s="52">
        <f>C31/C32</f>
        <v>6.7628749292586304E-2</v>
      </c>
      <c r="E31" s="11">
        <f>E32-SUM(E11:E30)</f>
        <v>211</v>
      </c>
      <c r="F31" s="52">
        <f>E31/E32</f>
        <v>8.0842911877394633E-2</v>
      </c>
      <c r="G31" s="15">
        <f>C31/E31-1</f>
        <v>0.13270142180094791</v>
      </c>
    </row>
    <row r="32" spans="1:7" ht="14.45" customHeight="1" x14ac:dyDescent="0.25">
      <c r="A32" s="14"/>
      <c r="B32" s="12" t="s">
        <v>11</v>
      </c>
      <c r="C32" s="86">
        <v>3534</v>
      </c>
      <c r="D32" s="87">
        <v>1</v>
      </c>
      <c r="E32" s="88">
        <v>2610</v>
      </c>
      <c r="F32" s="89">
        <v>1.0000000000000004</v>
      </c>
      <c r="G32" s="30">
        <v>0.35402298850574709</v>
      </c>
    </row>
    <row r="33" spans="1:1" ht="12.75" customHeight="1" x14ac:dyDescent="0.3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64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44263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121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122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1685</v>
      </c>
      <c r="D11" s="72">
        <v>0.26332239412408187</v>
      </c>
      <c r="E11" s="73">
        <v>1643</v>
      </c>
      <c r="F11" s="74">
        <v>0.27871077184054283</v>
      </c>
      <c r="G11" s="75">
        <v>2.5562994522215554E-2</v>
      </c>
    </row>
    <row r="12" spans="1:10" ht="14.45" customHeight="1" x14ac:dyDescent="0.25">
      <c r="A12" s="67">
        <v>2</v>
      </c>
      <c r="B12" s="68" t="s">
        <v>116</v>
      </c>
      <c r="C12" s="76">
        <v>1309</v>
      </c>
      <c r="D12" s="77">
        <v>0.20456321300203156</v>
      </c>
      <c r="E12" s="78">
        <v>1422</v>
      </c>
      <c r="F12" s="79">
        <v>0.24122137404580152</v>
      </c>
      <c r="G12" s="80">
        <v>-7.9465541490857938E-2</v>
      </c>
    </row>
    <row r="13" spans="1:10" ht="14.45" customHeight="1" x14ac:dyDescent="0.25">
      <c r="A13" s="67">
        <v>3</v>
      </c>
      <c r="B13" s="68" t="s">
        <v>35</v>
      </c>
      <c r="C13" s="76">
        <v>747</v>
      </c>
      <c r="D13" s="77">
        <v>0.11673699015471167</v>
      </c>
      <c r="E13" s="78">
        <v>491</v>
      </c>
      <c r="F13" s="79">
        <v>8.3290924512298553E-2</v>
      </c>
      <c r="G13" s="80">
        <v>0.52138492871690434</v>
      </c>
    </row>
    <row r="14" spans="1:10" ht="14.45" customHeight="1" x14ac:dyDescent="0.25">
      <c r="A14" s="67">
        <v>4</v>
      </c>
      <c r="B14" s="68" t="s">
        <v>21</v>
      </c>
      <c r="C14" s="76">
        <v>339</v>
      </c>
      <c r="D14" s="77">
        <v>5.2977027660571961E-2</v>
      </c>
      <c r="E14" s="78">
        <v>230</v>
      </c>
      <c r="F14" s="79">
        <v>3.9016115351993216E-2</v>
      </c>
      <c r="G14" s="80">
        <v>0.4739130434782608</v>
      </c>
    </row>
    <row r="15" spans="1:10" ht="14.45" customHeight="1" x14ac:dyDescent="0.25">
      <c r="A15" s="69">
        <v>5</v>
      </c>
      <c r="B15" s="70" t="s">
        <v>33</v>
      </c>
      <c r="C15" s="81">
        <v>308</v>
      </c>
      <c r="D15" s="82">
        <v>4.8132520706360371E-2</v>
      </c>
      <c r="E15" s="83">
        <v>299</v>
      </c>
      <c r="F15" s="84">
        <v>5.0720949957591181E-2</v>
      </c>
      <c r="G15" s="85">
        <v>3.0100334448160515E-2</v>
      </c>
    </row>
    <row r="16" spans="1:10" ht="14.45" customHeight="1" x14ac:dyDescent="0.25">
      <c r="A16" s="65">
        <v>6</v>
      </c>
      <c r="B16" s="66" t="s">
        <v>78</v>
      </c>
      <c r="C16" s="71">
        <v>263</v>
      </c>
      <c r="D16" s="72">
        <v>4.1100171901859668E-2</v>
      </c>
      <c r="E16" s="73">
        <v>154</v>
      </c>
      <c r="F16" s="74">
        <v>2.6123833757421545E-2</v>
      </c>
      <c r="G16" s="75">
        <v>0.70779220779220786</v>
      </c>
    </row>
    <row r="17" spans="1:7" ht="14.45" customHeight="1" x14ac:dyDescent="0.25">
      <c r="A17" s="67">
        <v>7</v>
      </c>
      <c r="B17" s="68" t="s">
        <v>76</v>
      </c>
      <c r="C17" s="76">
        <v>195</v>
      </c>
      <c r="D17" s="77">
        <v>3.0473511486169714E-2</v>
      </c>
      <c r="E17" s="78">
        <v>296</v>
      </c>
      <c r="F17" s="79">
        <v>5.0212044105173874E-2</v>
      </c>
      <c r="G17" s="80">
        <v>-0.34121621621621623</v>
      </c>
    </row>
    <row r="18" spans="1:7" ht="14.45" customHeight="1" x14ac:dyDescent="0.25">
      <c r="A18" s="67">
        <v>8</v>
      </c>
      <c r="B18" s="68" t="s">
        <v>61</v>
      </c>
      <c r="C18" s="76">
        <v>157</v>
      </c>
      <c r="D18" s="77">
        <v>2.4535083606813564E-2</v>
      </c>
      <c r="E18" s="78">
        <v>175</v>
      </c>
      <c r="F18" s="79">
        <v>2.9686174724342665E-2</v>
      </c>
      <c r="G18" s="80">
        <v>-0.10285714285714287</v>
      </c>
    </row>
    <row r="19" spans="1:7" ht="14.45" customHeight="1" x14ac:dyDescent="0.25">
      <c r="A19" s="67">
        <v>9</v>
      </c>
      <c r="B19" s="68" t="s">
        <v>34</v>
      </c>
      <c r="C19" s="76">
        <v>106</v>
      </c>
      <c r="D19" s="77">
        <v>1.6565088295046101E-2</v>
      </c>
      <c r="E19" s="78">
        <v>110</v>
      </c>
      <c r="F19" s="79">
        <v>1.8659881255301103E-2</v>
      </c>
      <c r="G19" s="80">
        <v>-3.6363636363636376E-2</v>
      </c>
    </row>
    <row r="20" spans="1:7" ht="14.45" customHeight="1" x14ac:dyDescent="0.25">
      <c r="A20" s="69">
        <v>10</v>
      </c>
      <c r="B20" s="70" t="s">
        <v>80</v>
      </c>
      <c r="C20" s="81">
        <v>96</v>
      </c>
      <c r="D20" s="82">
        <v>1.5002344116268168E-2</v>
      </c>
      <c r="E20" s="83">
        <v>69</v>
      </c>
      <c r="F20" s="84">
        <v>1.1704834605597965E-2</v>
      </c>
      <c r="G20" s="85">
        <v>0.39130434782608692</v>
      </c>
    </row>
    <row r="21" spans="1:7" ht="14.45" customHeight="1" x14ac:dyDescent="0.25">
      <c r="A21" s="65">
        <v>11</v>
      </c>
      <c r="B21" s="66" t="s">
        <v>74</v>
      </c>
      <c r="C21" s="71">
        <v>86</v>
      </c>
      <c r="D21" s="72">
        <v>1.3439599937490233E-2</v>
      </c>
      <c r="E21" s="73">
        <v>76</v>
      </c>
      <c r="F21" s="74">
        <v>1.2892281594571672E-2</v>
      </c>
      <c r="G21" s="75">
        <v>0.13157894736842102</v>
      </c>
    </row>
    <row r="22" spans="1:7" ht="14.45" customHeight="1" x14ac:dyDescent="0.25">
      <c r="A22" s="67">
        <v>12</v>
      </c>
      <c r="B22" s="68" t="s">
        <v>77</v>
      </c>
      <c r="C22" s="76">
        <v>83</v>
      </c>
      <c r="D22" s="77">
        <v>1.2970776683856853E-2</v>
      </c>
      <c r="E22" s="78">
        <v>94</v>
      </c>
      <c r="F22" s="79">
        <v>1.5945716709075488E-2</v>
      </c>
      <c r="G22" s="80">
        <v>-0.11702127659574468</v>
      </c>
    </row>
    <row r="23" spans="1:7" ht="14.45" customHeight="1" x14ac:dyDescent="0.25">
      <c r="A23" s="67">
        <v>13</v>
      </c>
      <c r="B23" s="68" t="s">
        <v>70</v>
      </c>
      <c r="C23" s="76">
        <v>75</v>
      </c>
      <c r="D23" s="77">
        <v>1.1720581340834505E-2</v>
      </c>
      <c r="E23" s="78">
        <v>67</v>
      </c>
      <c r="F23" s="79">
        <v>1.1365564037319762E-2</v>
      </c>
      <c r="G23" s="80">
        <v>0.11940298507462677</v>
      </c>
    </row>
    <row r="24" spans="1:7" ht="14.45" customHeight="1" x14ac:dyDescent="0.25">
      <c r="A24" s="67"/>
      <c r="B24" s="68" t="s">
        <v>79</v>
      </c>
      <c r="C24" s="76">
        <v>75</v>
      </c>
      <c r="D24" s="77">
        <v>1.1720581340834505E-2</v>
      </c>
      <c r="E24" s="78">
        <v>61</v>
      </c>
      <c r="F24" s="79">
        <v>1.0347752332485157E-2</v>
      </c>
      <c r="G24" s="80">
        <v>0.22950819672131151</v>
      </c>
    </row>
    <row r="25" spans="1:7" ht="14.45" customHeight="1" x14ac:dyDescent="0.25">
      <c r="A25" s="69">
        <v>15</v>
      </c>
      <c r="B25" s="70" t="s">
        <v>126</v>
      </c>
      <c r="C25" s="81">
        <v>67</v>
      </c>
      <c r="D25" s="82">
        <v>1.0470385997812158E-2</v>
      </c>
      <c r="E25" s="83">
        <v>42</v>
      </c>
      <c r="F25" s="84">
        <v>7.1246819338422395E-3</v>
      </c>
      <c r="G25" s="85">
        <v>0.59523809523809534</v>
      </c>
    </row>
    <row r="26" spans="1:7" ht="14.45" customHeight="1" x14ac:dyDescent="0.25">
      <c r="A26" s="65">
        <v>16</v>
      </c>
      <c r="B26" s="66" t="s">
        <v>75</v>
      </c>
      <c r="C26" s="71">
        <v>63</v>
      </c>
      <c r="D26" s="72">
        <v>9.8452883263009851E-3</v>
      </c>
      <c r="E26" s="73">
        <v>63</v>
      </c>
      <c r="F26" s="74">
        <v>1.0687022900763359E-2</v>
      </c>
      <c r="G26" s="75">
        <v>0</v>
      </c>
    </row>
    <row r="27" spans="1:7" ht="14.45" customHeight="1" x14ac:dyDescent="0.25">
      <c r="A27" s="67">
        <v>17</v>
      </c>
      <c r="B27" s="68" t="s">
        <v>82</v>
      </c>
      <c r="C27" s="76">
        <v>58</v>
      </c>
      <c r="D27" s="77">
        <v>9.0639162369120178E-3</v>
      </c>
      <c r="E27" s="78">
        <v>51</v>
      </c>
      <c r="F27" s="79">
        <v>8.6513994910941468E-3</v>
      </c>
      <c r="G27" s="80">
        <v>0.13725490196078427</v>
      </c>
    </row>
    <row r="28" spans="1:7" ht="14.45" customHeight="1" x14ac:dyDescent="0.25">
      <c r="A28" s="67">
        <v>18</v>
      </c>
      <c r="B28" s="68" t="s">
        <v>108</v>
      </c>
      <c r="C28" s="76">
        <v>56</v>
      </c>
      <c r="D28" s="77">
        <v>8.7513674011564305E-3</v>
      </c>
      <c r="E28" s="78">
        <v>70</v>
      </c>
      <c r="F28" s="79">
        <v>1.1874469889737066E-2</v>
      </c>
      <c r="G28" s="80">
        <v>-0.19999999999999996</v>
      </c>
    </row>
    <row r="29" spans="1:7" ht="14.45" customHeight="1" x14ac:dyDescent="0.25">
      <c r="A29" s="67">
        <v>19</v>
      </c>
      <c r="B29" s="68" t="s">
        <v>81</v>
      </c>
      <c r="C29" s="76">
        <v>52</v>
      </c>
      <c r="D29" s="77">
        <v>8.1262697296452576E-3</v>
      </c>
      <c r="E29" s="78">
        <v>48</v>
      </c>
      <c r="F29" s="79">
        <v>8.1424936386768447E-3</v>
      </c>
      <c r="G29" s="80">
        <v>8.3333333333333259E-2</v>
      </c>
    </row>
    <row r="30" spans="1:7" ht="14.45" customHeight="1" x14ac:dyDescent="0.25">
      <c r="A30" s="69">
        <v>20</v>
      </c>
      <c r="B30" s="70" t="s">
        <v>127</v>
      </c>
      <c r="C30" s="81">
        <v>51</v>
      </c>
      <c r="D30" s="82">
        <v>7.9699953117674631E-3</v>
      </c>
      <c r="E30" s="83">
        <v>12</v>
      </c>
      <c r="F30" s="84">
        <v>2.0356234096692112E-3</v>
      </c>
      <c r="G30" s="85">
        <v>3.25</v>
      </c>
    </row>
    <row r="31" spans="1:7" ht="14.45" customHeight="1" x14ac:dyDescent="0.25">
      <c r="A31" s="33"/>
      <c r="B31" s="10" t="s">
        <v>10</v>
      </c>
      <c r="C31" s="11">
        <f>C32-SUM(C11:C30)</f>
        <v>528</v>
      </c>
      <c r="D31" s="52">
        <f>C31/C32</f>
        <v>8.2512892639474922E-2</v>
      </c>
      <c r="E31" s="11">
        <f>E32-SUM(E11:E30)</f>
        <v>422</v>
      </c>
      <c r="F31" s="52">
        <f>E31/E32</f>
        <v>7.1586089906700595E-2</v>
      </c>
      <c r="G31" s="15">
        <f>C31/E31-1</f>
        <v>0.25118483412322279</v>
      </c>
    </row>
    <row r="32" spans="1:7" ht="14.45" customHeight="1" x14ac:dyDescent="0.25">
      <c r="A32" s="14"/>
      <c r="B32" s="12" t="s">
        <v>11</v>
      </c>
      <c r="C32" s="86">
        <v>6399</v>
      </c>
      <c r="D32" s="87">
        <v>1</v>
      </c>
      <c r="E32" s="88">
        <v>5895</v>
      </c>
      <c r="F32" s="89">
        <v>0.99999999999999867</v>
      </c>
      <c r="G32" s="30">
        <v>8.5496183206106968E-2</v>
      </c>
    </row>
    <row r="33" spans="1:1" ht="12" customHeight="1" x14ac:dyDescent="0.35">
      <c r="A33" s="24" t="s">
        <v>13</v>
      </c>
    </row>
    <row r="34" spans="1:1" x14ac:dyDescent="0.25">
      <c r="A34" t="s">
        <v>65</v>
      </c>
    </row>
    <row r="35" spans="1:1" x14ac:dyDescent="0.25">
      <c r="A35" s="13" t="s">
        <v>64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zoomScaleNormal="100" workbookViewId="0">
      <selection activeCell="I23" sqref="I23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ht="14.45" x14ac:dyDescent="0.35">
      <c r="A1" t="s">
        <v>28</v>
      </c>
      <c r="G1" s="50">
        <v>44263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121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122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306</v>
      </c>
      <c r="D11" s="72">
        <v>0.37317073170731707</v>
      </c>
      <c r="E11" s="73">
        <v>478</v>
      </c>
      <c r="F11" s="74">
        <v>0.46094503375120538</v>
      </c>
      <c r="G11" s="75">
        <v>-0.35983263598326365</v>
      </c>
    </row>
    <row r="12" spans="1:9" ht="14.45" customHeight="1" x14ac:dyDescent="0.25">
      <c r="A12" s="67">
        <v>2</v>
      </c>
      <c r="B12" s="68" t="s">
        <v>39</v>
      </c>
      <c r="C12" s="76">
        <v>97</v>
      </c>
      <c r="D12" s="77">
        <v>0.11829268292682926</v>
      </c>
      <c r="E12" s="78">
        <v>146</v>
      </c>
      <c r="F12" s="79">
        <v>0.1407907425265188</v>
      </c>
      <c r="G12" s="80">
        <v>-0.33561643835616439</v>
      </c>
    </row>
    <row r="13" spans="1:9" ht="14.45" customHeight="1" x14ac:dyDescent="0.25">
      <c r="A13" s="67">
        <v>3</v>
      </c>
      <c r="B13" s="68" t="s">
        <v>40</v>
      </c>
      <c r="C13" s="76">
        <v>72</v>
      </c>
      <c r="D13" s="77">
        <v>8.7804878048780483E-2</v>
      </c>
      <c r="E13" s="78">
        <v>72</v>
      </c>
      <c r="F13" s="79">
        <v>6.9431051108968175E-2</v>
      </c>
      <c r="G13" s="80">
        <v>0</v>
      </c>
    </row>
    <row r="14" spans="1:9" ht="14.45" customHeight="1" x14ac:dyDescent="0.25">
      <c r="A14" s="67">
        <v>4</v>
      </c>
      <c r="B14" s="68" t="s">
        <v>16</v>
      </c>
      <c r="C14" s="76">
        <v>49</v>
      </c>
      <c r="D14" s="77">
        <v>5.9756097560975607E-2</v>
      </c>
      <c r="E14" s="78">
        <v>72</v>
      </c>
      <c r="F14" s="79">
        <v>6.9431051108968175E-2</v>
      </c>
      <c r="G14" s="80">
        <v>-0.31944444444444442</v>
      </c>
    </row>
    <row r="15" spans="1:9" ht="14.45" customHeight="1" x14ac:dyDescent="0.25">
      <c r="A15" s="69">
        <v>5</v>
      </c>
      <c r="B15" s="70" t="s">
        <v>68</v>
      </c>
      <c r="C15" s="81">
        <v>38</v>
      </c>
      <c r="D15" s="82">
        <v>4.6341463414634146E-2</v>
      </c>
      <c r="E15" s="83">
        <v>41</v>
      </c>
      <c r="F15" s="84">
        <v>3.9537126325940211E-2</v>
      </c>
      <c r="G15" s="85">
        <v>-7.3170731707317027E-2</v>
      </c>
    </row>
    <row r="16" spans="1:9" ht="14.45" customHeight="1" x14ac:dyDescent="0.25">
      <c r="A16" s="65">
        <v>6</v>
      </c>
      <c r="B16" s="66" t="s">
        <v>71</v>
      </c>
      <c r="C16" s="71">
        <v>37</v>
      </c>
      <c r="D16" s="72">
        <v>4.5121951219512194E-2</v>
      </c>
      <c r="E16" s="73">
        <v>35</v>
      </c>
      <c r="F16" s="74">
        <v>3.3751205400192864E-2</v>
      </c>
      <c r="G16" s="75">
        <v>5.7142857142857162E-2</v>
      </c>
    </row>
    <row r="17" spans="1:8" ht="14.45" customHeight="1" x14ac:dyDescent="0.25">
      <c r="A17" s="67">
        <v>7</v>
      </c>
      <c r="B17" s="68" t="s">
        <v>21</v>
      </c>
      <c r="C17" s="76">
        <v>32</v>
      </c>
      <c r="D17" s="77">
        <v>3.9024390243902439E-2</v>
      </c>
      <c r="E17" s="78">
        <v>43</v>
      </c>
      <c r="F17" s="79">
        <v>4.1465766634522665E-2</v>
      </c>
      <c r="G17" s="80">
        <v>-0.2558139534883721</v>
      </c>
    </row>
    <row r="18" spans="1:8" ht="14.45" customHeight="1" x14ac:dyDescent="0.25">
      <c r="A18" s="67">
        <v>8</v>
      </c>
      <c r="B18" s="68" t="s">
        <v>41</v>
      </c>
      <c r="C18" s="76">
        <v>27</v>
      </c>
      <c r="D18" s="77">
        <v>3.2926829268292684E-2</v>
      </c>
      <c r="E18" s="78">
        <v>19</v>
      </c>
      <c r="F18" s="79">
        <v>1.8322082931533271E-2</v>
      </c>
      <c r="G18" s="80">
        <v>0.42105263157894735</v>
      </c>
    </row>
    <row r="19" spans="1:8" ht="14.45" customHeight="1" x14ac:dyDescent="0.25">
      <c r="A19" s="67">
        <v>9</v>
      </c>
      <c r="B19" s="68" t="s">
        <v>42</v>
      </c>
      <c r="C19" s="76">
        <v>21</v>
      </c>
      <c r="D19" s="77">
        <v>2.5609756097560974E-2</v>
      </c>
      <c r="E19" s="78">
        <v>27</v>
      </c>
      <c r="F19" s="79">
        <v>2.6036644165863067E-2</v>
      </c>
      <c r="G19" s="80">
        <v>-0.22222222222222221</v>
      </c>
    </row>
    <row r="20" spans="1:8" ht="14.45" customHeight="1" x14ac:dyDescent="0.25">
      <c r="A20" s="69">
        <v>10</v>
      </c>
      <c r="B20" s="70" t="s">
        <v>58</v>
      </c>
      <c r="C20" s="81">
        <v>20</v>
      </c>
      <c r="D20" s="82">
        <v>2.4390243902439025E-2</v>
      </c>
      <c r="E20" s="83">
        <v>30</v>
      </c>
      <c r="F20" s="84">
        <v>2.8929604628736741E-2</v>
      </c>
      <c r="G20" s="85">
        <v>-0.33333333333333337</v>
      </c>
    </row>
    <row r="21" spans="1:8" ht="14.45" customHeight="1" x14ac:dyDescent="0.25">
      <c r="A21" s="65">
        <v>11</v>
      </c>
      <c r="B21" s="66" t="s">
        <v>72</v>
      </c>
      <c r="C21" s="71">
        <v>16</v>
      </c>
      <c r="D21" s="72">
        <v>1.9512195121951219E-2</v>
      </c>
      <c r="E21" s="73">
        <v>16</v>
      </c>
      <c r="F21" s="74">
        <v>1.5429122468659595E-2</v>
      </c>
      <c r="G21" s="75">
        <v>0</v>
      </c>
    </row>
    <row r="22" spans="1:8" ht="14.45" customHeight="1" x14ac:dyDescent="0.25">
      <c r="A22" s="67">
        <v>12</v>
      </c>
      <c r="B22" s="68" t="s">
        <v>84</v>
      </c>
      <c r="C22" s="76">
        <v>15</v>
      </c>
      <c r="D22" s="77">
        <v>1.8292682926829267E-2</v>
      </c>
      <c r="E22" s="78">
        <v>14</v>
      </c>
      <c r="F22" s="79">
        <v>1.3500482160077145E-2</v>
      </c>
      <c r="G22" s="80">
        <v>7.1428571428571397E-2</v>
      </c>
    </row>
    <row r="23" spans="1:8" ht="14.45" customHeight="1" x14ac:dyDescent="0.25">
      <c r="A23" s="67">
        <v>13</v>
      </c>
      <c r="B23" s="68" t="s">
        <v>83</v>
      </c>
      <c r="C23" s="76">
        <v>9</v>
      </c>
      <c r="D23" s="77">
        <v>1.097560975609756E-2</v>
      </c>
      <c r="E23" s="78">
        <v>9</v>
      </c>
      <c r="F23" s="79">
        <v>8.6788813886210219E-3</v>
      </c>
      <c r="G23" s="80">
        <v>0</v>
      </c>
    </row>
    <row r="24" spans="1:8" ht="14.45" customHeight="1" x14ac:dyDescent="0.25">
      <c r="A24" s="67">
        <v>14</v>
      </c>
      <c r="B24" s="68" t="s">
        <v>115</v>
      </c>
      <c r="C24" s="76">
        <v>8</v>
      </c>
      <c r="D24" s="77">
        <v>9.7560975609756097E-3</v>
      </c>
      <c r="E24" s="78">
        <v>4</v>
      </c>
      <c r="F24" s="79">
        <v>3.8572806171648989E-3</v>
      </c>
      <c r="G24" s="80">
        <v>1</v>
      </c>
    </row>
    <row r="25" spans="1:8" ht="14.45" customHeight="1" x14ac:dyDescent="0.25">
      <c r="A25" s="67"/>
      <c r="B25" s="70" t="s">
        <v>25</v>
      </c>
      <c r="C25" s="81">
        <v>8</v>
      </c>
      <c r="D25" s="82">
        <v>9.7560975609756097E-3</v>
      </c>
      <c r="E25" s="83">
        <v>3</v>
      </c>
      <c r="F25" s="84">
        <v>2.8929604628736743E-3</v>
      </c>
      <c r="G25" s="85">
        <v>1.6666666666666665</v>
      </c>
    </row>
    <row r="26" spans="1:8" ht="14.45" customHeight="1" x14ac:dyDescent="0.25">
      <c r="A26" s="16"/>
      <c r="B26" s="10" t="s">
        <v>10</v>
      </c>
      <c r="C26" s="11">
        <f>C27-SUM(C11:C25)</f>
        <v>65</v>
      </c>
      <c r="D26" s="52">
        <f>C26/C27</f>
        <v>7.926829268292683E-2</v>
      </c>
      <c r="E26" s="11">
        <f>E27-SUM(E11:E25)</f>
        <v>28</v>
      </c>
      <c r="F26" s="52">
        <f>E26/E27</f>
        <v>2.7000964320154291E-2</v>
      </c>
      <c r="G26" s="15">
        <f>C26/E26-1</f>
        <v>1.3214285714285716</v>
      </c>
    </row>
    <row r="27" spans="1:8" x14ac:dyDescent="0.25">
      <c r="A27" s="14"/>
      <c r="B27" s="12" t="s">
        <v>11</v>
      </c>
      <c r="C27" s="86">
        <v>820</v>
      </c>
      <c r="D27" s="87">
        <v>1</v>
      </c>
      <c r="E27" s="88">
        <v>1037</v>
      </c>
      <c r="F27" s="89">
        <v>1.0000000000000002</v>
      </c>
      <c r="G27" s="30">
        <v>-0.20925747348119572</v>
      </c>
    </row>
    <row r="28" spans="1:8" ht="14.45" x14ac:dyDescent="0.35">
      <c r="A28" s="24" t="s">
        <v>13</v>
      </c>
      <c r="H28" s="29"/>
    </row>
    <row r="29" spans="1:8" ht="13.5" customHeight="1" x14ac:dyDescent="0.25">
      <c r="A29" t="s">
        <v>65</v>
      </c>
    </row>
    <row r="30" spans="1:8" ht="14.45" x14ac:dyDescent="0.35">
      <c r="A30" s="13" t="s">
        <v>64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121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122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47</v>
      </c>
      <c r="C59" s="90">
        <v>283</v>
      </c>
      <c r="D59" s="72">
        <v>0.1706875753920386</v>
      </c>
      <c r="E59" s="90">
        <v>249</v>
      </c>
      <c r="F59" s="74">
        <v>0.18993135011441648</v>
      </c>
      <c r="G59" s="75">
        <v>0.13654618473895574</v>
      </c>
    </row>
    <row r="60" spans="1:7" x14ac:dyDescent="0.25">
      <c r="A60" s="67">
        <v>2</v>
      </c>
      <c r="B60" s="68" t="s">
        <v>49</v>
      </c>
      <c r="C60" s="91">
        <v>174</v>
      </c>
      <c r="D60" s="77">
        <v>0.10494571773220748</v>
      </c>
      <c r="E60" s="91">
        <v>148</v>
      </c>
      <c r="F60" s="79">
        <v>0.11289092295957284</v>
      </c>
      <c r="G60" s="80">
        <v>0.17567567567567566</v>
      </c>
    </row>
    <row r="61" spans="1:7" x14ac:dyDescent="0.25">
      <c r="A61" s="67">
        <v>3</v>
      </c>
      <c r="B61" s="68" t="s">
        <v>53</v>
      </c>
      <c r="C61" s="91">
        <v>166</v>
      </c>
      <c r="D61" s="77">
        <v>0.10012062726176116</v>
      </c>
      <c r="E61" s="91">
        <v>134</v>
      </c>
      <c r="F61" s="79">
        <v>0.10221205186880244</v>
      </c>
      <c r="G61" s="80">
        <v>0.23880597014925375</v>
      </c>
    </row>
    <row r="62" spans="1:7" x14ac:dyDescent="0.25">
      <c r="A62" s="67">
        <v>4</v>
      </c>
      <c r="B62" s="68" t="s">
        <v>50</v>
      </c>
      <c r="C62" s="91">
        <v>132</v>
      </c>
      <c r="D62" s="77">
        <v>7.9613992762364291E-2</v>
      </c>
      <c r="E62" s="91">
        <v>79</v>
      </c>
      <c r="F62" s="79">
        <v>6.0259344012204424E-2</v>
      </c>
      <c r="G62" s="80">
        <v>0.67088607594936711</v>
      </c>
    </row>
    <row r="63" spans="1:7" x14ac:dyDescent="0.25">
      <c r="A63" s="69">
        <v>5</v>
      </c>
      <c r="B63" s="70" t="s">
        <v>48</v>
      </c>
      <c r="C63" s="92">
        <v>127</v>
      </c>
      <c r="D63" s="82">
        <v>7.6598311218335338E-2</v>
      </c>
      <c r="E63" s="92">
        <v>110</v>
      </c>
      <c r="F63" s="84">
        <v>8.3905415713196027E-2</v>
      </c>
      <c r="G63" s="85">
        <v>0.15454545454545454</v>
      </c>
    </row>
    <row r="64" spans="1:7" x14ac:dyDescent="0.25">
      <c r="A64" s="65">
        <v>6</v>
      </c>
      <c r="B64" s="66" t="s">
        <v>51</v>
      </c>
      <c r="C64" s="90">
        <v>113</v>
      </c>
      <c r="D64" s="72">
        <v>6.8154402895054284E-2</v>
      </c>
      <c r="E64" s="90">
        <v>165</v>
      </c>
      <c r="F64" s="74">
        <v>0.12585812356979406</v>
      </c>
      <c r="G64" s="75">
        <v>-0.31515151515151518</v>
      </c>
    </row>
    <row r="65" spans="1:8" x14ac:dyDescent="0.25">
      <c r="A65" s="67">
        <v>7</v>
      </c>
      <c r="B65" s="68" t="s">
        <v>73</v>
      </c>
      <c r="C65" s="91">
        <v>73</v>
      </c>
      <c r="D65" s="77">
        <v>4.402895054282268E-2</v>
      </c>
      <c r="E65" s="91">
        <v>74</v>
      </c>
      <c r="F65" s="79">
        <v>5.6445461479786421E-2</v>
      </c>
      <c r="G65" s="80">
        <v>-1.3513513513513487E-2</v>
      </c>
    </row>
    <row r="66" spans="1:8" x14ac:dyDescent="0.25">
      <c r="A66" s="67">
        <v>8</v>
      </c>
      <c r="B66" s="68" t="s">
        <v>55</v>
      </c>
      <c r="C66" s="91">
        <v>59</v>
      </c>
      <c r="D66" s="77">
        <v>3.5585042219541618E-2</v>
      </c>
      <c r="E66" s="91">
        <v>40</v>
      </c>
      <c r="F66" s="79">
        <v>3.0511060259344011E-2</v>
      </c>
      <c r="G66" s="80">
        <v>0.47500000000000009</v>
      </c>
    </row>
    <row r="67" spans="1:8" x14ac:dyDescent="0.25">
      <c r="A67" s="67">
        <v>9</v>
      </c>
      <c r="B67" s="68" t="s">
        <v>111</v>
      </c>
      <c r="C67" s="91">
        <v>54</v>
      </c>
      <c r="D67" s="77">
        <v>3.2569360675512665E-2</v>
      </c>
      <c r="E67" s="91">
        <v>19</v>
      </c>
      <c r="F67" s="79">
        <v>1.4492753623188406E-2</v>
      </c>
      <c r="G67" s="80">
        <v>1.8421052631578947</v>
      </c>
    </row>
    <row r="68" spans="1:8" x14ac:dyDescent="0.25">
      <c r="A68" s="69">
        <v>10</v>
      </c>
      <c r="B68" s="70" t="s">
        <v>54</v>
      </c>
      <c r="C68" s="92">
        <v>49</v>
      </c>
      <c r="D68" s="82">
        <v>2.9553679131483716E-2</v>
      </c>
      <c r="E68" s="92">
        <v>69</v>
      </c>
      <c r="F68" s="84">
        <v>5.2631578947368418E-2</v>
      </c>
      <c r="G68" s="85">
        <v>-0.28985507246376807</v>
      </c>
    </row>
    <row r="69" spans="1:8" x14ac:dyDescent="0.25">
      <c r="A69" s="65"/>
      <c r="B69" s="66" t="s">
        <v>128</v>
      </c>
      <c r="C69" s="90">
        <v>49</v>
      </c>
      <c r="D69" s="72">
        <v>2.9553679131483716E-2</v>
      </c>
      <c r="E69" s="90">
        <v>14</v>
      </c>
      <c r="F69" s="74">
        <v>1.0678871090770405E-2</v>
      </c>
      <c r="G69" s="75">
        <v>2.5</v>
      </c>
    </row>
    <row r="70" spans="1:8" x14ac:dyDescent="0.25">
      <c r="A70" s="67">
        <v>12</v>
      </c>
      <c r="B70" s="68" t="s">
        <v>114</v>
      </c>
      <c r="C70" s="91">
        <v>46</v>
      </c>
      <c r="D70" s="77">
        <v>2.7744270205066344E-2</v>
      </c>
      <c r="E70" s="91">
        <v>12</v>
      </c>
      <c r="F70" s="79">
        <v>9.1533180778032037E-3</v>
      </c>
      <c r="G70" s="80">
        <v>2.8333333333333335</v>
      </c>
    </row>
    <row r="71" spans="1:8" x14ac:dyDescent="0.25">
      <c r="A71" s="67">
        <v>13</v>
      </c>
      <c r="B71" s="68" t="s">
        <v>52</v>
      </c>
      <c r="C71" s="91">
        <v>42</v>
      </c>
      <c r="D71" s="77">
        <v>2.5331724969843185E-2</v>
      </c>
      <c r="E71" s="91">
        <v>37</v>
      </c>
      <c r="F71" s="79">
        <v>2.8222730739893211E-2</v>
      </c>
      <c r="G71" s="80">
        <v>0.13513513513513509</v>
      </c>
    </row>
    <row r="72" spans="1:8" x14ac:dyDescent="0.25">
      <c r="A72" s="67">
        <v>14</v>
      </c>
      <c r="B72" s="68" t="s">
        <v>85</v>
      </c>
      <c r="C72" s="91">
        <v>41</v>
      </c>
      <c r="D72" s="77">
        <v>2.4728588661037394E-2</v>
      </c>
      <c r="E72" s="91">
        <v>26</v>
      </c>
      <c r="F72" s="79">
        <v>1.9832189168573607E-2</v>
      </c>
      <c r="G72" s="80">
        <v>0.57692307692307687</v>
      </c>
    </row>
    <row r="73" spans="1:8" x14ac:dyDescent="0.25">
      <c r="A73" s="69"/>
      <c r="B73" s="70" t="s">
        <v>129</v>
      </c>
      <c r="C73" s="92">
        <v>41</v>
      </c>
      <c r="D73" s="82">
        <v>2.4728588661037394E-2</v>
      </c>
      <c r="E73" s="92">
        <v>0</v>
      </c>
      <c r="F73" s="84">
        <v>0</v>
      </c>
      <c r="G73" s="85"/>
    </row>
    <row r="74" spans="1:8" ht="14.45" hidden="1" x14ac:dyDescent="0.3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209</v>
      </c>
      <c r="D75" s="51">
        <f>C75/C76</f>
        <v>0.12605548854041013</v>
      </c>
      <c r="E75" s="47">
        <f>E76-SUM(E59:E73)</f>
        <v>135</v>
      </c>
      <c r="F75" s="51">
        <f>E75/E76</f>
        <v>0.10297482837528604</v>
      </c>
      <c r="G75" s="39">
        <f>C75/E75-1</f>
        <v>0.54814814814814805</v>
      </c>
    </row>
    <row r="76" spans="1:8" x14ac:dyDescent="0.25">
      <c r="A76" s="14"/>
      <c r="B76" s="12" t="s">
        <v>11</v>
      </c>
      <c r="C76" s="42">
        <v>1658</v>
      </c>
      <c r="D76" s="87">
        <v>1</v>
      </c>
      <c r="E76" s="42">
        <v>1311</v>
      </c>
      <c r="F76" s="89">
        <v>1</v>
      </c>
      <c r="G76" s="30">
        <v>0.26468344774980923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65</v>
      </c>
    </row>
    <row r="80" spans="1:8" x14ac:dyDescent="0.25">
      <c r="A80" s="26" t="s">
        <v>46</v>
      </c>
    </row>
    <row r="81" spans="1:1" x14ac:dyDescent="0.25">
      <c r="A81" s="13" t="s">
        <v>64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2021-03-06T14:36:16Z</dcterms:modified>
</cp:coreProperties>
</file>