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pcbe47795-my.sharepoint.com/personal/fp_acea_be/Documents/ACEA/SHARED/PR PC/2020/PR PC 12 December 2020/FINAL 2012/"/>
    </mc:Choice>
  </mc:AlternateContent>
  <xr:revisionPtr revIDLastSave="616" documentId="8_{FFB1525D-15BA-4758-820E-B26AADB9D050}" xr6:coauthVersionLast="46" xr6:coauthVersionMax="46" xr10:uidLastSave="{55AEC69E-8DEF-4C2A-8998-4B88AFE84B4E}"/>
  <bookViews>
    <workbookView xWindow="-108" yWindow="-108" windowWidth="23256" windowHeight="12576" xr2:uid="{C6045607-BF42-4ECD-822A-B887FB11672D}"/>
  </bookViews>
  <sheets>
    <sheet name="By Market" sheetId="1" r:id="rId1"/>
    <sheet name="By Manufacturer EU" sheetId="2" r:id="rId2"/>
    <sheet name="By Manufacturer Total" sheetId="3" r:id="rId3"/>
    <sheet name="By Manufacturer Western Europe" sheetId="4" r:id="rId4"/>
  </sheets>
  <definedNames>
    <definedName name="_xlnm.Print_Area" localSheetId="1">'By Manufacturer EU'!$A$1:$K$66</definedName>
    <definedName name="_xlnm.Print_Area" localSheetId="3">'By Manufacturer Western Europe'!$A$1:$K$66</definedName>
    <definedName name="_xlnm.Print_Area" localSheetId="0">'By Market'!$B$1:$J$68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1" i="1" l="1"/>
  <c r="E11" i="4" l="1"/>
  <c r="D11" i="4"/>
  <c r="E11" i="3"/>
  <c r="D11" i="3"/>
  <c r="C11" i="4"/>
  <c r="B11" i="4"/>
  <c r="C11" i="3"/>
  <c r="B11" i="3"/>
  <c r="E11" i="2"/>
  <c r="D11" i="2"/>
  <c r="G11" i="2"/>
  <c r="G9" i="2"/>
  <c r="F11" i="4" l="1"/>
  <c r="K11" i="4" s="1"/>
  <c r="J11" i="4"/>
  <c r="G11" i="4"/>
  <c r="G9" i="4"/>
  <c r="B9" i="4"/>
  <c r="K8" i="4"/>
  <c r="F11" i="3"/>
  <c r="K11" i="3" s="1"/>
  <c r="H11" i="3"/>
  <c r="I11" i="3"/>
  <c r="G9" i="3"/>
  <c r="B9" i="3"/>
  <c r="K8" i="3"/>
  <c r="F11" i="2"/>
  <c r="K11" i="2" s="1"/>
  <c r="J11" i="2"/>
  <c r="I11" i="2"/>
  <c r="B9" i="2"/>
  <c r="K8" i="2"/>
  <c r="I12" i="1"/>
  <c r="H12" i="1"/>
  <c r="G12" i="1"/>
  <c r="E11" i="1"/>
  <c r="J11" i="3" l="1"/>
  <c r="H11" i="4"/>
  <c r="I11" i="4"/>
  <c r="H11" i="2"/>
  <c r="G11" i="3"/>
</calcChain>
</file>

<file path=xl/sharedStrings.xml><?xml version="1.0" encoding="utf-8"?>
<sst xmlns="http://schemas.openxmlformats.org/spreadsheetml/2006/main" count="241" uniqueCount="117">
  <si>
    <t xml:space="preserve">   P  R  E  S  S       R  E  L  E  A  S  E</t>
  </si>
  <si>
    <t>PRESS EMBARGO FOR ALL DATA:</t>
  </si>
  <si>
    <t>PROVISIONAL</t>
  </si>
  <si>
    <t>NEW PASSENGER CAR REGISTRATIONS BY MARKET</t>
  </si>
  <si>
    <t>%Change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</si>
  <si>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</si>
  <si>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</si>
  <si>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</si>
  <si>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</si>
  <si>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</si>
  <si>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</si>
  <si>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</si>
  <si>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</si>
  <si>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</si>
  <si>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</si>
  <si>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</si>
  <si>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</si>
  <si>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</si>
  <si>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</si>
  <si>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</si>
  <si>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</si>
  <si>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</si>
  <si>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</si>
  <si>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NETHERLANDS</t>
  </si>
  <si>
    <t>POLAND</t>
  </si>
  <si>
    <t>PORTUGAL</t>
  </si>
  <si>
    <t>ROMANIA</t>
  </si>
  <si>
    <t>SLOVENIA</t>
  </si>
  <si>
    <t>SPAIN</t>
  </si>
  <si>
    <t>SWEDEN</t>
  </si>
  <si>
    <t>UNITED KINGDOM</t>
  </si>
  <si>
    <t>EUROPEAN UNION</t>
  </si>
  <si>
    <t>ICELAND</t>
  </si>
  <si>
    <t>NORWAY</t>
  </si>
  <si>
    <t>SWITZERLAND</t>
  </si>
  <si>
    <t>EFTA</t>
  </si>
  <si>
    <r>
      <rPr>
        <sz val="9"/>
        <color theme="0" tint="-0.499984740745262"/>
        <rFont val="Corbel"/>
        <family val="2"/>
      </rPr>
      <t>SOURCE:</t>
    </r>
    <r>
      <rPr>
        <b/>
        <sz val="9"/>
        <color theme="0" tint="-0.499984740745262"/>
        <rFont val="Corbel"/>
        <family val="2"/>
      </rPr>
      <t xml:space="preserve"> </t>
    </r>
    <r>
      <rPr>
        <b/>
        <sz val="9"/>
        <color theme="0" tint="-0.499984740745262"/>
        <rFont val="Corbel"/>
        <family val="2"/>
      </rPr>
      <t xml:space="preserve">NATIONAL AUTOMOBILE MANUFACTURERS' ASSOCIATIONS </t>
    </r>
  </si>
  <si>
    <r>
      <rPr>
        <i/>
        <vertAlign val="superscript"/>
        <sz val="9"/>
        <color theme="0" tint="-0.499984740745262"/>
        <rFont val="Corbel"/>
        <family val="2"/>
      </rPr>
      <t>1</t>
    </r>
    <r>
      <rPr>
        <i/>
        <sz val="9"/>
        <color theme="0" tint="-0.499984740745262"/>
        <rFont val="Corbel"/>
        <family val="2"/>
      </rPr>
      <t>Data for Malta n.a.</t>
    </r>
  </si>
  <si>
    <t>A C E A</t>
  </si>
  <si>
    <t>Association des</t>
  </si>
  <si>
    <t>For further information, please contact: Francesca Piazza - Statistics Manager - E-mail: fp@acea.be</t>
  </si>
  <si>
    <t>Tel (32 2) 732 55 50</t>
  </si>
  <si>
    <t>Fax (32 2) 738 73 10</t>
  </si>
  <si>
    <t>This information is available on the ACEA website: http://www.acea.be</t>
  </si>
  <si>
    <t>(32 2) 738 73 11</t>
  </si>
  <si>
    <t xml:space="preserve"> NEW PASSENGER CAR REGISTRATIONS BY MANUFACTURER</t>
  </si>
  <si>
    <r>
      <t xml:space="preserve">    %Share</t>
    </r>
    <r>
      <rPr>
        <b/>
        <vertAlign val="superscript"/>
        <sz val="11"/>
        <rFont val="Calibri"/>
        <family val="2"/>
        <scheme val="minor"/>
      </rPr>
      <t>1</t>
    </r>
  </si>
  <si>
    <t>Units</t>
  </si>
  <si>
    <t>VW Group</t>
  </si>
  <si>
    <t>VOLKSWAGEN</t>
  </si>
  <si>
    <t>SKODA</t>
  </si>
  <si>
    <t>AUDI</t>
  </si>
  <si>
    <t>SEAT</t>
  </si>
  <si>
    <t>PORSCHE</t>
  </si>
  <si>
    <r>
      <t>OTHERS</t>
    </r>
    <r>
      <rPr>
        <vertAlign val="superscript"/>
        <sz val="11"/>
        <rFont val="Calibri"/>
        <family val="2"/>
        <scheme val="minor"/>
      </rPr>
      <t>2</t>
    </r>
  </si>
  <si>
    <t>PSA Group</t>
  </si>
  <si>
    <t>PEUGEOT</t>
  </si>
  <si>
    <t>OPEL/VAUXHALL</t>
  </si>
  <si>
    <t>CITROEN</t>
  </si>
  <si>
    <t>DS</t>
  </si>
  <si>
    <t>RENAULT Group</t>
  </si>
  <si>
    <t>RENAULT</t>
  </si>
  <si>
    <t>DACIA</t>
  </si>
  <si>
    <t>ALPINE</t>
  </si>
  <si>
    <t>LADA</t>
  </si>
  <si>
    <t>HYUNDAI Group</t>
  </si>
  <si>
    <t>HYUNDAI</t>
  </si>
  <si>
    <t>KIA</t>
  </si>
  <si>
    <t>FORD</t>
  </si>
  <si>
    <t>FCA Group</t>
  </si>
  <si>
    <t>FIAT</t>
  </si>
  <si>
    <t>JEEP</t>
  </si>
  <si>
    <t>LANCIA/CHRYSLER</t>
  </si>
  <si>
    <t>ALFA ROMEO</t>
  </si>
  <si>
    <r>
      <t>OTHERS</t>
    </r>
    <r>
      <rPr>
        <vertAlign val="superscript"/>
        <sz val="11"/>
        <rFont val="Calibri"/>
        <family val="2"/>
        <scheme val="minor"/>
      </rPr>
      <t>3</t>
    </r>
  </si>
  <si>
    <t>DAIMLER</t>
  </si>
  <si>
    <t>MERCEDES</t>
  </si>
  <si>
    <t>SMART</t>
  </si>
  <si>
    <t>BMW Group</t>
  </si>
  <si>
    <t>BMW</t>
  </si>
  <si>
    <t>MINI</t>
  </si>
  <si>
    <t>TOYOTA Group</t>
  </si>
  <si>
    <t xml:space="preserve">TOYOTA </t>
  </si>
  <si>
    <t>LEXUS</t>
  </si>
  <si>
    <t>NISSAN</t>
  </si>
  <si>
    <t>VOLVO CAR CORP.</t>
  </si>
  <si>
    <t>MAZDA</t>
  </si>
  <si>
    <t>JAGUAR LAND ROVER Group</t>
  </si>
  <si>
    <t>LAND ROVER</t>
  </si>
  <si>
    <t>JAGUAR</t>
  </si>
  <si>
    <t>MITSUBISHI</t>
  </si>
  <si>
    <t>HONDA</t>
  </si>
  <si>
    <r>
      <rPr>
        <sz val="9"/>
        <color theme="0" tint="-0.499984740745262"/>
        <rFont val="Corbel"/>
        <family val="2"/>
      </rPr>
      <t>SOURCE:</t>
    </r>
    <r>
      <rPr>
        <b/>
        <sz val="9"/>
        <color theme="0" tint="-0.499984740745262"/>
        <rFont val="Corbel"/>
        <family val="2"/>
      </rPr>
      <t xml:space="preserve"> ACEA MEMBERS</t>
    </r>
  </si>
  <si>
    <r>
      <rPr>
        <i/>
        <vertAlign val="superscript"/>
        <sz val="9"/>
        <color indexed="23"/>
        <rFont val="Corbel"/>
        <family val="2"/>
      </rPr>
      <t>1</t>
    </r>
    <r>
      <rPr>
        <i/>
        <sz val="9"/>
        <color indexed="23"/>
        <rFont val="Corbel"/>
        <family val="2"/>
      </rPr>
      <t>ACEA estimation based on total by market</t>
    </r>
  </si>
  <si>
    <r>
      <rPr>
        <i/>
        <vertAlign val="superscript"/>
        <sz val="9"/>
        <color indexed="23"/>
        <rFont val="Corbel"/>
        <family val="2"/>
      </rPr>
      <t>2</t>
    </r>
    <r>
      <rPr>
        <i/>
        <sz val="9"/>
        <color indexed="23"/>
        <rFont val="Corbel"/>
        <family val="2"/>
      </rPr>
      <t>Includes Bentley, Lamborghini and Bugatti</t>
    </r>
  </si>
  <si>
    <r>
      <rPr>
        <i/>
        <vertAlign val="superscript"/>
        <sz val="9"/>
        <color indexed="23"/>
        <rFont val="Corbel"/>
        <family val="2"/>
      </rPr>
      <t>3</t>
    </r>
    <r>
      <rPr>
        <i/>
        <sz val="9"/>
        <color indexed="23"/>
        <rFont val="Corbel"/>
        <family val="2"/>
      </rPr>
      <t>Includes Dodge and Maserati</t>
    </r>
  </si>
  <si>
    <t xml:space="preserve"> '19</t>
  </si>
  <si>
    <t>SLOVAKIA</t>
  </si>
  <si>
    <r>
      <t>EU12</t>
    </r>
    <r>
      <rPr>
        <vertAlign val="superscript"/>
        <sz val="8"/>
        <rFont val="Arial"/>
        <family val="2"/>
      </rPr>
      <t>3</t>
    </r>
  </si>
  <si>
    <r>
      <rPr>
        <i/>
        <vertAlign val="superscript"/>
        <sz val="9"/>
        <color theme="0" tint="-0.499984740745262"/>
        <rFont val="Corbel"/>
        <family val="2"/>
      </rPr>
      <t>2</t>
    </r>
    <r>
      <rPr>
        <i/>
        <sz val="9"/>
        <color theme="0" tint="-0.499984740745262"/>
        <rFont val="Corbel"/>
        <family val="2"/>
      </rPr>
      <t>Member States before the 2004 enlargement</t>
    </r>
  </si>
  <si>
    <r>
      <rPr>
        <i/>
        <vertAlign val="superscript"/>
        <sz val="9"/>
        <color theme="0" tint="-0.499984740745262"/>
        <rFont val="Corbel"/>
        <family val="2"/>
      </rPr>
      <t>3</t>
    </r>
    <r>
      <rPr>
        <i/>
        <sz val="9"/>
        <color theme="0" tint="-0.499984740745262"/>
        <rFont val="Corbel"/>
        <family val="2"/>
      </rPr>
      <t>Member States having joined the EU since 2004</t>
    </r>
  </si>
  <si>
    <t>Page 2 of 5</t>
  </si>
  <si>
    <t>Page 3 of 5</t>
  </si>
  <si>
    <t>Page 4 of 5</t>
  </si>
  <si>
    <t>Page 5 of 5</t>
  </si>
  <si>
    <r>
      <t>EUROPEAN UNION</t>
    </r>
    <r>
      <rPr>
        <b/>
        <vertAlign val="superscript"/>
        <sz val="12"/>
        <rFont val="Corbel"/>
        <family val="2"/>
      </rPr>
      <t>1</t>
    </r>
    <r>
      <rPr>
        <b/>
        <sz val="12"/>
        <rFont val="Corbel"/>
        <family val="2"/>
      </rPr>
      <t xml:space="preserve"> + EFTA + UK</t>
    </r>
  </si>
  <si>
    <t>20/19</t>
  </si>
  <si>
    <t>EUROPEAN UNION (EU)</t>
  </si>
  <si>
    <t>TOTAL (EU + EFTA + UK)</t>
  </si>
  <si>
    <t>WESTERN EUROPE (EU14 + EFTA + UK)</t>
  </si>
  <si>
    <r>
      <t>EU14</t>
    </r>
    <r>
      <rPr>
        <vertAlign val="superscript"/>
        <sz val="8"/>
        <rFont val="Arial"/>
        <family val="2"/>
      </rPr>
      <t>2</t>
    </r>
  </si>
  <si>
    <t>EUROPEAN UNION + EFTA + UK</t>
  </si>
  <si>
    <t xml:space="preserve"> '20</t>
  </si>
  <si>
    <t>December</t>
  </si>
  <si>
    <t>Jan-Dec</t>
  </si>
  <si>
    <t xml:space="preserve"> 8.00 AM (7.00 AM GMT), 19 January 2021</t>
  </si>
  <si>
    <t>Next press release: Wednesday, 17 February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</si>
</sst>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\+0.0;\-0.0"/>
    <numFmt numFmtId="165" formatCode="0.0%"/>
    <numFmt numFmtId="166" formatCode="\+0.0%;\-0.0%"/>
    <numFmt numFmtId="167" formatCode="0.0"/>
    <numFmt numFmtId="168" formatCode="\+0.00;\-0.00"/>
  </numFmts>
  <fonts count="5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orbel"/>
      <family val="2"/>
    </font>
    <font>
      <b/>
      <sz val="24"/>
      <name val="Corbel"/>
      <family val="2"/>
    </font>
    <font>
      <sz val="10"/>
      <name val="Calibri"/>
      <family val="2"/>
      <scheme val="minor"/>
    </font>
    <font>
      <b/>
      <sz val="8"/>
      <color indexed="23"/>
      <name val="Corbel"/>
      <family val="2"/>
    </font>
    <font>
      <b/>
      <sz val="14"/>
      <color indexed="10"/>
      <name val="Corbel"/>
      <family val="2"/>
    </font>
    <font>
      <b/>
      <sz val="8"/>
      <color theme="0" tint="-0.499984740745262"/>
      <name val="Corbel"/>
      <family val="2"/>
    </font>
    <font>
      <b/>
      <sz val="12"/>
      <name val="Corbel"/>
      <family val="2"/>
    </font>
    <font>
      <b/>
      <sz val="13"/>
      <name val="Corbel"/>
      <family val="2"/>
    </font>
    <font>
      <i/>
      <sz val="9"/>
      <color theme="0" tint="-0.499984740745262"/>
      <name val="Corbel"/>
      <family val="2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10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vertAlign val="superscript"/>
      <sz val="8"/>
      <name val="Arial"/>
      <family val="2"/>
    </font>
    <font>
      <i/>
      <sz val="11"/>
      <name val="Calibri"/>
      <family val="2"/>
      <scheme val="minor"/>
    </font>
    <font>
      <b/>
      <sz val="9"/>
      <color theme="0" tint="-0.499984740745262"/>
      <name val="Corbel"/>
      <family val="2"/>
    </font>
    <font>
      <sz val="9"/>
      <color theme="0" tint="-0.499984740745262"/>
      <name val="Corbel"/>
      <family val="2"/>
    </font>
    <font>
      <sz val="8"/>
      <name val="Corbel"/>
      <family val="2"/>
    </font>
    <font>
      <i/>
      <vertAlign val="superscript"/>
      <sz val="9"/>
      <color theme="0" tint="-0.499984740745262"/>
      <name val="Corbel"/>
      <family val="2"/>
    </font>
    <font>
      <i/>
      <sz val="9"/>
      <color indexed="23"/>
      <name val="Corbel"/>
      <family val="2"/>
    </font>
    <font>
      <sz val="9"/>
      <name val="Corbel"/>
      <family val="2"/>
    </font>
    <font>
      <sz val="11"/>
      <name val="Corbel"/>
      <family val="2"/>
    </font>
    <font>
      <b/>
      <sz val="12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orbel"/>
      <family val="2"/>
    </font>
    <font>
      <sz val="10"/>
      <color indexed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48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sz val="20"/>
      <name val="Corbel"/>
      <family val="2"/>
    </font>
    <font>
      <sz val="10"/>
      <color indexed="10"/>
      <name val="Arial"/>
      <family val="2"/>
    </font>
    <font>
      <b/>
      <sz val="22"/>
      <name val="Corbel"/>
      <family val="2"/>
    </font>
    <font>
      <sz val="10"/>
      <name val="Times New Roman"/>
      <family val="1"/>
    </font>
    <font>
      <b/>
      <sz val="11"/>
      <color rgb="FFFF0000"/>
      <name val="Arial"/>
      <family val="2"/>
    </font>
    <font>
      <b/>
      <sz val="9"/>
      <color rgb="FFFF0000"/>
      <name val="Arial"/>
      <family val="2"/>
    </font>
    <font>
      <sz val="11"/>
      <color indexed="10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1"/>
      <name val="Calibri"/>
      <family val="2"/>
    </font>
    <font>
      <b/>
      <sz val="11"/>
      <color indexed="10"/>
      <name val="Calibri"/>
      <family val="2"/>
      <scheme val="minor"/>
    </font>
    <font>
      <b/>
      <sz val="9"/>
      <name val="Corbel"/>
      <family val="2"/>
    </font>
    <font>
      <sz val="9"/>
      <color indexed="10"/>
      <name val="Corbel"/>
      <family val="2"/>
    </font>
    <font>
      <i/>
      <vertAlign val="superscript"/>
      <sz val="9"/>
      <color indexed="23"/>
      <name val="Corbel"/>
      <family val="2"/>
    </font>
    <font>
      <b/>
      <sz val="14"/>
      <color rgb="FFFF0000"/>
      <name val="Corbel"/>
      <family val="2"/>
    </font>
    <font>
      <sz val="8"/>
      <name val="Arial"/>
      <family val="2"/>
    </font>
    <font>
      <sz val="14"/>
      <name val="Corbel"/>
      <family val="2"/>
    </font>
    <font>
      <b/>
      <vertAlign val="superscript"/>
      <sz val="12"/>
      <name val="Corbel"/>
      <family val="2"/>
    </font>
    <font>
      <sz val="9"/>
      <color indexed="10"/>
      <name val="Arial"/>
      <family val="2"/>
    </font>
    <font>
      <sz val="10"/>
      <color rgb="FF7F7F7F"/>
      <name val="Corbel"/>
      <family val="2"/>
    </font>
    <font>
      <b/>
      <sz val="11"/>
      <name val="Corbel"/>
      <family val="2"/>
    </font>
    <font>
      <sz val="10.5"/>
      <color rgb="FF7F7F7F"/>
      <name val="Corbel"/>
      <family val="2"/>
    </font>
    <font>
      <b/>
      <sz val="11"/>
      <color indexed="10"/>
      <name val="Corbe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</fills>
  <borders count="5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224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49" fontId="8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5" fillId="0" borderId="0" xfId="0" applyFont="1" applyAlignment="1">
      <alignment horizontal="centerContinuous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4" fillId="0" borderId="9" xfId="0" applyFont="1" applyBorder="1" applyAlignment="1">
      <alignment vertical="center"/>
    </xf>
    <xf numFmtId="14" fontId="7" fillId="0" borderId="0" xfId="0" quotePrefix="1" applyNumberFormat="1" applyFont="1" applyAlignment="1">
      <alignment horizontal="right" vertical="center"/>
    </xf>
    <xf numFmtId="0" fontId="15" fillId="0" borderId="0" xfId="0" applyFont="1" applyAlignment="1">
      <alignment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164" fontId="16" fillId="0" borderId="12" xfId="0" applyNumberFormat="1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0" fontId="16" fillId="0" borderId="14" xfId="0" quotePrefix="1" applyFont="1" applyBorder="1" applyAlignment="1">
      <alignment horizontal="center" vertical="center"/>
    </xf>
    <xf numFmtId="0" fontId="16" fillId="0" borderId="15" xfId="0" quotePrefix="1" applyFont="1" applyBorder="1" applyAlignment="1">
      <alignment horizontal="center" vertical="center"/>
    </xf>
    <xf numFmtId="164" fontId="16" fillId="0" borderId="16" xfId="0" quotePrefix="1" applyNumberFormat="1" applyFont="1" applyBorder="1" applyAlignment="1">
      <alignment horizontal="center" vertical="center"/>
    </xf>
    <xf numFmtId="164" fontId="16" fillId="0" borderId="0" xfId="0" quotePrefix="1" applyNumberFormat="1" applyFont="1" applyAlignment="1">
      <alignment horizontal="center" vertical="center"/>
    </xf>
    <xf numFmtId="3" fontId="15" fillId="0" borderId="18" xfId="0" applyNumberFormat="1" applyFont="1" applyBorder="1" applyAlignment="1">
      <alignment vertical="center"/>
    </xf>
    <xf numFmtId="3" fontId="15" fillId="0" borderId="19" xfId="0" applyNumberFormat="1" applyFont="1" applyBorder="1" applyAlignment="1">
      <alignment vertical="center"/>
    </xf>
    <xf numFmtId="164" fontId="15" fillId="0" borderId="20" xfId="0" applyNumberFormat="1" applyFont="1" applyBorder="1" applyAlignment="1">
      <alignment vertical="center"/>
    </xf>
    <xf numFmtId="164" fontId="15" fillId="0" borderId="0" xfId="0" applyNumberFormat="1" applyFont="1" applyAlignment="1">
      <alignment vertical="center"/>
    </xf>
    <xf numFmtId="165" fontId="7" fillId="0" borderId="0" xfId="1" applyNumberFormat="1" applyFont="1" applyAlignment="1">
      <alignment vertical="center"/>
    </xf>
    <xf numFmtId="3" fontId="17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3" fontId="15" fillId="0" borderId="22" xfId="0" applyNumberFormat="1" applyFont="1" applyBorder="1" applyAlignment="1">
      <alignment vertical="center"/>
    </xf>
    <xf numFmtId="165" fontId="17" fillId="0" borderId="0" xfId="1" applyNumberFormat="1" applyFont="1" applyAlignment="1">
      <alignment vertical="center"/>
    </xf>
    <xf numFmtId="164" fontId="16" fillId="0" borderId="0" xfId="0" applyNumberFormat="1" applyFont="1" applyAlignment="1">
      <alignment vertical="center"/>
    </xf>
    <xf numFmtId="0" fontId="16" fillId="0" borderId="23" xfId="0" applyFont="1" applyBorder="1" applyAlignment="1">
      <alignment vertical="center"/>
    </xf>
    <xf numFmtId="3" fontId="15" fillId="0" borderId="24" xfId="0" applyNumberFormat="1" applyFont="1" applyBorder="1" applyAlignment="1">
      <alignment vertical="center"/>
    </xf>
    <xf numFmtId="3" fontId="15" fillId="0" borderId="25" xfId="0" applyNumberFormat="1" applyFont="1" applyBorder="1" applyAlignment="1">
      <alignment vertical="center"/>
    </xf>
    <xf numFmtId="164" fontId="15" fillId="0" borderId="26" xfId="0" applyNumberFormat="1" applyFont="1" applyBorder="1" applyAlignment="1">
      <alignment vertical="center"/>
    </xf>
    <xf numFmtId="3" fontId="20" fillId="0" borderId="18" xfId="0" applyNumberFormat="1" applyFont="1" applyBorder="1" applyAlignment="1">
      <alignment vertical="center"/>
    </xf>
    <xf numFmtId="3" fontId="20" fillId="0" borderId="19" xfId="0" applyNumberFormat="1" applyFont="1" applyBorder="1" applyAlignment="1">
      <alignment vertical="center"/>
    </xf>
    <xf numFmtId="164" fontId="20" fillId="0" borderId="20" xfId="0" applyNumberFormat="1" applyFont="1" applyBorder="1" applyAlignment="1">
      <alignment vertical="center"/>
    </xf>
    <xf numFmtId="0" fontId="16" fillId="0" borderId="28" xfId="0" applyFont="1" applyBorder="1" applyAlignment="1">
      <alignment vertical="center"/>
    </xf>
    <xf numFmtId="3" fontId="15" fillId="0" borderId="29" xfId="0" applyNumberFormat="1" applyFont="1" applyBorder="1" applyAlignment="1">
      <alignment vertical="center"/>
    </xf>
    <xf numFmtId="3" fontId="15" fillId="0" borderId="30" xfId="0" applyNumberFormat="1" applyFont="1" applyBorder="1" applyAlignment="1">
      <alignment vertical="center"/>
    </xf>
    <xf numFmtId="164" fontId="15" fillId="0" borderId="31" xfId="0" applyNumberFormat="1" applyFont="1" applyBorder="1" applyAlignment="1">
      <alignment vertical="center"/>
    </xf>
    <xf numFmtId="49" fontId="21" fillId="0" borderId="0" xfId="0" quotePrefix="1" applyNumberFormat="1" applyFont="1" applyAlignment="1">
      <alignment horizontal="left" vertical="center"/>
    </xf>
    <xf numFmtId="3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13" fillId="0" borderId="0" xfId="0" applyFont="1" applyAlignment="1">
      <alignment horizontal="left" vertical="center"/>
    </xf>
    <xf numFmtId="49" fontId="13" fillId="0" borderId="0" xfId="0" quotePrefix="1" applyNumberFormat="1" applyFont="1" applyAlignment="1">
      <alignment horizontal="left" vertical="center"/>
    </xf>
    <xf numFmtId="0" fontId="25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165" fontId="23" fillId="0" borderId="0" xfId="1" applyNumberFormat="1" applyFont="1" applyAlignment="1">
      <alignment vertical="center"/>
    </xf>
    <xf numFmtId="164" fontId="23" fillId="0" borderId="0" xfId="0" applyNumberFormat="1" applyFont="1" applyAlignment="1">
      <alignment vertical="center"/>
    </xf>
    <xf numFmtId="164" fontId="26" fillId="0" borderId="0" xfId="0" applyNumberFormat="1" applyFont="1" applyAlignment="1">
      <alignment vertical="center"/>
    </xf>
    <xf numFmtId="165" fontId="27" fillId="0" borderId="0" xfId="1" applyNumberFormat="1" applyFont="1" applyAlignment="1">
      <alignment vertical="center"/>
    </xf>
    <xf numFmtId="164" fontId="27" fillId="0" borderId="0" xfId="0" applyNumberFormat="1" applyFont="1" applyAlignment="1">
      <alignment vertical="center"/>
    </xf>
    <xf numFmtId="0" fontId="23" fillId="0" borderId="0" xfId="0" applyFont="1" applyAlignment="1">
      <alignment horizontal="right" vertical="center"/>
    </xf>
    <xf numFmtId="49" fontId="5" fillId="0" borderId="0" xfId="0" applyNumberFormat="1" applyFont="1" applyAlignment="1">
      <alignment vertical="center"/>
    </xf>
    <xf numFmtId="0" fontId="28" fillId="0" borderId="0" xfId="0" applyFont="1" applyAlignment="1">
      <alignment horizontal="right" vertical="center"/>
    </xf>
    <xf numFmtId="0" fontId="29" fillId="0" borderId="0" xfId="0" applyFont="1" applyAlignment="1">
      <alignment horizontal="right" vertical="center"/>
    </xf>
    <xf numFmtId="49" fontId="29" fillId="0" borderId="0" xfId="0" applyNumberFormat="1" applyFont="1" applyAlignment="1">
      <alignment horizontal="right"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3" fontId="33" fillId="0" borderId="0" xfId="0" applyNumberFormat="1" applyFont="1" applyAlignment="1">
      <alignment vertical="center"/>
    </xf>
    <xf numFmtId="17" fontId="32" fillId="0" borderId="0" xfId="0" quotePrefix="1" applyNumberFormat="1" applyFont="1" applyAlignment="1">
      <alignment horizontal="center" vertical="center"/>
    </xf>
    <xf numFmtId="3" fontId="34" fillId="0" borderId="0" xfId="0" applyNumberFormat="1" applyFont="1" applyAlignment="1">
      <alignment vertical="center"/>
    </xf>
    <xf numFmtId="0" fontId="32" fillId="0" borderId="0" xfId="0" applyFont="1" applyAlignment="1">
      <alignment vertical="center"/>
    </xf>
    <xf numFmtId="3" fontId="7" fillId="0" borderId="0" xfId="0" applyNumberFormat="1" applyFont="1" applyAlignment="1">
      <alignment vertical="center"/>
    </xf>
    <xf numFmtId="3" fontId="31" fillId="0" borderId="0" xfId="0" applyNumberFormat="1" applyFont="1" applyAlignment="1">
      <alignment vertical="center"/>
    </xf>
    <xf numFmtId="166" fontId="7" fillId="0" borderId="0" xfId="0" applyNumberFormat="1" applyFont="1" applyAlignment="1">
      <alignment vertical="center"/>
    </xf>
    <xf numFmtId="3" fontId="35" fillId="0" borderId="0" xfId="0" applyNumberFormat="1" applyFont="1" applyAlignment="1">
      <alignment vertical="center"/>
    </xf>
    <xf numFmtId="3" fontId="36" fillId="0" borderId="0" xfId="0" applyNumberFormat="1" applyFont="1" applyAlignment="1">
      <alignment vertical="center"/>
    </xf>
    <xf numFmtId="0" fontId="32" fillId="0" borderId="0" xfId="0" applyFont="1" applyAlignment="1">
      <alignment horizontal="left" vertical="center"/>
    </xf>
    <xf numFmtId="3" fontId="32" fillId="0" borderId="0" xfId="0" applyNumberFormat="1" applyFont="1" applyAlignment="1">
      <alignment vertical="center"/>
    </xf>
    <xf numFmtId="0" fontId="3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9" fillId="0" borderId="0" xfId="0" applyFont="1" applyAlignment="1">
      <alignment horizontal="centerContinuous" vertical="center"/>
    </xf>
    <xf numFmtId="14" fontId="5" fillId="0" borderId="0" xfId="0" applyNumberFormat="1" applyFont="1" applyAlignment="1">
      <alignment horizontal="right" vertical="center"/>
    </xf>
    <xf numFmtId="0" fontId="40" fillId="0" borderId="0" xfId="0" applyFont="1" applyAlignment="1">
      <alignment vertical="center"/>
    </xf>
    <xf numFmtId="0" fontId="41" fillId="0" borderId="0" xfId="0" applyFont="1" applyAlignment="1">
      <alignment vertical="center" wrapText="1"/>
    </xf>
    <xf numFmtId="0" fontId="42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43" fillId="0" borderId="0" xfId="0" applyFont="1" applyAlignment="1">
      <alignment vertical="center"/>
    </xf>
    <xf numFmtId="164" fontId="16" fillId="0" borderId="35" xfId="0" applyNumberFormat="1" applyFont="1" applyBorder="1" applyAlignment="1">
      <alignment vertical="center"/>
    </xf>
    <xf numFmtId="164" fontId="16" fillId="0" borderId="25" xfId="0" applyNumberFormat="1" applyFont="1" applyBorder="1" applyAlignment="1">
      <alignment horizontal="center" vertical="center"/>
    </xf>
    <xf numFmtId="164" fontId="16" fillId="0" borderId="26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38" xfId="0" applyFont="1" applyBorder="1" applyAlignment="1">
      <alignment vertical="center"/>
    </xf>
    <xf numFmtId="167" fontId="16" fillId="0" borderId="10" xfId="0" applyNumberFormat="1" applyFont="1" applyBorder="1" applyAlignment="1">
      <alignment vertical="center"/>
    </xf>
    <xf numFmtId="167" fontId="16" fillId="0" borderId="13" xfId="0" applyNumberFormat="1" applyFont="1" applyBorder="1" applyAlignment="1">
      <alignment vertical="center"/>
    </xf>
    <xf numFmtId="3" fontId="16" fillId="0" borderId="13" xfId="0" applyNumberFormat="1" applyFont="1" applyBorder="1" applyAlignment="1">
      <alignment vertical="center"/>
    </xf>
    <xf numFmtId="164" fontId="16" fillId="0" borderId="12" xfId="0" applyNumberFormat="1" applyFont="1" applyBorder="1" applyAlignment="1">
      <alignment vertical="center"/>
    </xf>
    <xf numFmtId="0" fontId="15" fillId="0" borderId="39" xfId="0" applyFont="1" applyBorder="1" applyAlignment="1">
      <alignment vertical="center"/>
    </xf>
    <xf numFmtId="167" fontId="15" fillId="0" borderId="18" xfId="0" applyNumberFormat="1" applyFont="1" applyBorder="1" applyAlignment="1">
      <alignment vertical="center"/>
    </xf>
    <xf numFmtId="167" fontId="15" fillId="0" borderId="19" xfId="0" applyNumberFormat="1" applyFont="1" applyBorder="1" applyAlignment="1">
      <alignment vertical="center"/>
    </xf>
    <xf numFmtId="3" fontId="43" fillId="0" borderId="0" xfId="0" applyNumberFormat="1" applyFont="1" applyAlignment="1">
      <alignment vertical="center"/>
    </xf>
    <xf numFmtId="164" fontId="15" fillId="0" borderId="20" xfId="0" quotePrefix="1" applyNumberFormat="1" applyFont="1" applyBorder="1" applyAlignment="1">
      <alignment horizontal="right" vertical="center"/>
    </xf>
    <xf numFmtId="0" fontId="15" fillId="0" borderId="40" xfId="0" applyFont="1" applyBorder="1" applyAlignment="1">
      <alignment vertical="center"/>
    </xf>
    <xf numFmtId="167" fontId="15" fillId="0" borderId="41" xfId="0" applyNumberFormat="1" applyFont="1" applyBorder="1" applyAlignment="1">
      <alignment vertical="center"/>
    </xf>
    <xf numFmtId="167" fontId="15" fillId="0" borderId="42" xfId="0" applyNumberFormat="1" applyFont="1" applyBorder="1" applyAlignment="1">
      <alignment vertical="center"/>
    </xf>
    <xf numFmtId="3" fontId="15" fillId="0" borderId="42" xfId="0" applyNumberFormat="1" applyFont="1" applyBorder="1" applyAlignment="1">
      <alignment vertical="center"/>
    </xf>
    <xf numFmtId="164" fontId="15" fillId="0" borderId="27" xfId="0" applyNumberFormat="1" applyFont="1" applyBorder="1" applyAlignment="1">
      <alignment vertical="center"/>
    </xf>
    <xf numFmtId="0" fontId="16" fillId="0" borderId="39" xfId="0" applyFont="1" applyBorder="1" applyAlignment="1">
      <alignment vertical="center"/>
    </xf>
    <xf numFmtId="167" fontId="16" fillId="0" borderId="18" xfId="0" applyNumberFormat="1" applyFont="1" applyBorder="1" applyAlignment="1">
      <alignment vertical="center"/>
    </xf>
    <xf numFmtId="167" fontId="16" fillId="0" borderId="19" xfId="0" applyNumberFormat="1" applyFont="1" applyBorder="1" applyAlignment="1">
      <alignment vertical="center"/>
    </xf>
    <xf numFmtId="3" fontId="16" fillId="0" borderId="19" xfId="0" applyNumberFormat="1" applyFont="1" applyBorder="1" applyAlignment="1">
      <alignment vertical="center"/>
    </xf>
    <xf numFmtId="164" fontId="16" fillId="0" borderId="20" xfId="0" applyNumberFormat="1" applyFont="1" applyBorder="1" applyAlignment="1">
      <alignment vertical="center"/>
    </xf>
    <xf numFmtId="0" fontId="15" fillId="0" borderId="21" xfId="0" applyFont="1" applyBorder="1" applyAlignment="1">
      <alignment vertical="center"/>
    </xf>
    <xf numFmtId="167" fontId="15" fillId="0" borderId="39" xfId="0" applyNumberFormat="1" applyFont="1" applyBorder="1" applyAlignment="1">
      <alignment vertical="center"/>
    </xf>
    <xf numFmtId="167" fontId="15" fillId="0" borderId="40" xfId="0" applyNumberFormat="1" applyFont="1" applyBorder="1" applyAlignment="1">
      <alignment vertical="center"/>
    </xf>
    <xf numFmtId="0" fontId="16" fillId="0" borderId="43" xfId="0" applyFont="1" applyBorder="1" applyAlignment="1">
      <alignment vertical="center"/>
    </xf>
    <xf numFmtId="167" fontId="16" fillId="0" borderId="35" xfId="0" applyNumberFormat="1" applyFont="1" applyBorder="1" applyAlignment="1">
      <alignment vertical="center"/>
    </xf>
    <xf numFmtId="167" fontId="16" fillId="0" borderId="44" xfId="0" applyNumberFormat="1" applyFont="1" applyBorder="1" applyAlignment="1">
      <alignment vertical="center"/>
    </xf>
    <xf numFmtId="3" fontId="16" fillId="0" borderId="44" xfId="0" applyNumberFormat="1" applyFont="1" applyBorder="1" applyAlignment="1">
      <alignment vertical="center"/>
    </xf>
    <xf numFmtId="164" fontId="16" fillId="0" borderId="45" xfId="0" applyNumberFormat="1" applyFont="1" applyBorder="1" applyAlignment="1">
      <alignment vertical="center"/>
    </xf>
    <xf numFmtId="164" fontId="45" fillId="0" borderId="20" xfId="0" applyNumberFormat="1" applyFont="1" applyBorder="1" applyAlignment="1">
      <alignment horizontal="right" vertical="center"/>
    </xf>
    <xf numFmtId="167" fontId="16" fillId="0" borderId="43" xfId="0" applyNumberFormat="1" applyFont="1" applyBorder="1" applyAlignment="1">
      <alignment vertical="center"/>
    </xf>
    <xf numFmtId="0" fontId="46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3" fontId="46" fillId="0" borderId="0" xfId="0" applyNumberFormat="1" applyFont="1" applyAlignment="1">
      <alignment vertical="center"/>
    </xf>
    <xf numFmtId="167" fontId="16" fillId="0" borderId="39" xfId="0" applyNumberFormat="1" applyFont="1" applyBorder="1" applyAlignment="1">
      <alignment vertical="center"/>
    </xf>
    <xf numFmtId="0" fontId="16" fillId="0" borderId="47" xfId="0" applyFont="1" applyBorder="1" applyAlignment="1">
      <alignment vertical="center"/>
    </xf>
    <xf numFmtId="167" fontId="16" fillId="0" borderId="24" xfId="0" applyNumberFormat="1" applyFont="1" applyBorder="1" applyAlignment="1">
      <alignment vertical="center"/>
    </xf>
    <xf numFmtId="167" fontId="16" fillId="0" borderId="25" xfId="0" applyNumberFormat="1" applyFont="1" applyBorder="1" applyAlignment="1">
      <alignment vertical="center"/>
    </xf>
    <xf numFmtId="3" fontId="16" fillId="0" borderId="25" xfId="0" applyNumberFormat="1" applyFont="1" applyBorder="1" applyAlignment="1">
      <alignment vertical="center"/>
    </xf>
    <xf numFmtId="164" fontId="16" fillId="0" borderId="26" xfId="0" applyNumberFormat="1" applyFont="1" applyBorder="1" applyAlignment="1">
      <alignment vertical="center"/>
    </xf>
    <xf numFmtId="164" fontId="16" fillId="0" borderId="49" xfId="0" applyNumberFormat="1" applyFont="1" applyBorder="1" applyAlignment="1">
      <alignment vertical="center"/>
    </xf>
    <xf numFmtId="3" fontId="16" fillId="0" borderId="50" xfId="0" applyNumberFormat="1" applyFont="1" applyBorder="1" applyAlignment="1">
      <alignment vertical="center"/>
    </xf>
    <xf numFmtId="0" fontId="47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16" fillId="0" borderId="51" xfId="0" applyFont="1" applyBorder="1" applyAlignment="1">
      <alignment vertical="center"/>
    </xf>
    <xf numFmtId="167" fontId="16" fillId="0" borderId="14" xfId="0" applyNumberFormat="1" applyFont="1" applyBorder="1" applyAlignment="1">
      <alignment vertical="center"/>
    </xf>
    <xf numFmtId="167" fontId="16" fillId="0" borderId="15" xfId="0" applyNumberFormat="1" applyFont="1" applyBorder="1" applyAlignment="1">
      <alignment vertical="center"/>
    </xf>
    <xf numFmtId="3" fontId="16" fillId="0" borderId="15" xfId="0" applyNumberFormat="1" applyFont="1" applyBorder="1" applyAlignment="1">
      <alignment vertical="center"/>
    </xf>
    <xf numFmtId="164" fontId="16" fillId="0" borderId="16" xfId="0" applyNumberFormat="1" applyFont="1" applyBorder="1" applyAlignment="1">
      <alignment vertical="center"/>
    </xf>
    <xf numFmtId="167" fontId="16" fillId="0" borderId="51" xfId="0" applyNumberFormat="1" applyFont="1" applyBorder="1" applyAlignment="1">
      <alignment vertical="center"/>
    </xf>
    <xf numFmtId="167" fontId="47" fillId="0" borderId="0" xfId="0" applyNumberFormat="1" applyFont="1" applyAlignment="1">
      <alignment vertical="center"/>
    </xf>
    <xf numFmtId="3" fontId="47" fillId="0" borderId="0" xfId="0" applyNumberFormat="1" applyFont="1" applyAlignment="1">
      <alignment vertical="center"/>
    </xf>
    <xf numFmtId="164" fontId="47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3" fontId="26" fillId="0" borderId="0" xfId="0" applyNumberFormat="1" applyFont="1" applyAlignment="1">
      <alignment vertical="center"/>
    </xf>
    <xf numFmtId="0" fontId="26" fillId="0" borderId="0" xfId="0" applyFont="1" applyAlignment="1">
      <alignment horizontal="right" vertical="center"/>
    </xf>
    <xf numFmtId="0" fontId="25" fillId="0" borderId="0" xfId="0" applyFont="1" applyAlignment="1">
      <alignment horizontal="left" vertical="center"/>
    </xf>
    <xf numFmtId="3" fontId="4" fillId="0" borderId="0" xfId="0" applyNumberFormat="1" applyFont="1" applyAlignment="1">
      <alignment vertical="center"/>
    </xf>
    <xf numFmtId="0" fontId="0" fillId="0" borderId="0" xfId="0" applyAlignment="1">
      <alignment horizontal="right" vertical="center"/>
    </xf>
    <xf numFmtId="3" fontId="38" fillId="0" borderId="0" xfId="0" applyNumberFormat="1" applyFont="1" applyAlignment="1">
      <alignment vertical="center"/>
    </xf>
    <xf numFmtId="167" fontId="16" fillId="0" borderId="0" xfId="0" applyNumberFormat="1" applyFont="1" applyAlignment="1">
      <alignment vertical="center"/>
    </xf>
    <xf numFmtId="3" fontId="16" fillId="0" borderId="0" xfId="0" applyNumberFormat="1" applyFont="1" applyAlignment="1">
      <alignment vertical="center"/>
    </xf>
    <xf numFmtId="0" fontId="23" fillId="0" borderId="0" xfId="0" quotePrefix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43" fillId="0" borderId="46" xfId="0" applyFont="1" applyBorder="1" applyAlignment="1">
      <alignment vertical="center"/>
    </xf>
    <xf numFmtId="0" fontId="51" fillId="0" borderId="0" xfId="0" quotePrefix="1" applyFont="1" applyAlignment="1">
      <alignment vertical="center"/>
    </xf>
    <xf numFmtId="0" fontId="51" fillId="0" borderId="0" xfId="0" applyFont="1" applyAlignment="1">
      <alignment vertical="center"/>
    </xf>
    <xf numFmtId="0" fontId="3" fillId="2" borderId="23" xfId="3" applyFont="1" applyBorder="1" applyAlignment="1">
      <alignment vertical="center"/>
    </xf>
    <xf numFmtId="3" fontId="3" fillId="2" borderId="24" xfId="3" applyNumberFormat="1" applyFont="1" applyBorder="1" applyAlignment="1">
      <alignment vertical="center"/>
    </xf>
    <xf numFmtId="3" fontId="3" fillId="2" borderId="25" xfId="3" applyNumberFormat="1" applyFont="1" applyBorder="1" applyAlignment="1">
      <alignment vertical="center"/>
    </xf>
    <xf numFmtId="164" fontId="3" fillId="2" borderId="26" xfId="3" applyNumberFormat="1" applyFont="1" applyBorder="1" applyAlignment="1">
      <alignment vertical="center"/>
    </xf>
    <xf numFmtId="0" fontId="16" fillId="0" borderId="29" xfId="0" quotePrefix="1" applyFont="1" applyBorder="1" applyAlignment="1">
      <alignment horizontal="center" vertical="center"/>
    </xf>
    <xf numFmtId="0" fontId="16" fillId="0" borderId="37" xfId="0" quotePrefix="1" applyFont="1" applyBorder="1" applyAlignment="1">
      <alignment horizontal="center" vertical="center"/>
    </xf>
    <xf numFmtId="0" fontId="16" fillId="0" borderId="22" xfId="0" quotePrefix="1" applyFont="1" applyBorder="1" applyAlignment="1">
      <alignment horizontal="center" vertical="center"/>
    </xf>
    <xf numFmtId="0" fontId="16" fillId="0" borderId="19" xfId="0" quotePrefix="1" applyFont="1" applyBorder="1" applyAlignment="1">
      <alignment horizontal="center" vertical="center"/>
    </xf>
    <xf numFmtId="0" fontId="16" fillId="0" borderId="20" xfId="0" quotePrefix="1" applyFont="1" applyBorder="1" applyAlignment="1">
      <alignment horizontal="center" vertical="center"/>
    </xf>
    <xf numFmtId="0" fontId="16" fillId="0" borderId="16" xfId="0" quotePrefix="1" applyFont="1" applyBorder="1" applyAlignment="1">
      <alignment horizontal="center" vertical="center"/>
    </xf>
    <xf numFmtId="0" fontId="16" fillId="0" borderId="30" xfId="0" quotePrefix="1" applyFont="1" applyBorder="1" applyAlignment="1">
      <alignment horizontal="center" vertical="center"/>
    </xf>
    <xf numFmtId="0" fontId="37" fillId="0" borderId="0" xfId="0" applyFont="1" applyAlignment="1">
      <alignment vertical="center"/>
    </xf>
    <xf numFmtId="0" fontId="54" fillId="0" borderId="0" xfId="0" applyFont="1" applyAlignment="1">
      <alignment vertical="center"/>
    </xf>
    <xf numFmtId="0" fontId="56" fillId="0" borderId="0" xfId="0" applyFont="1" applyAlignment="1">
      <alignment horizontal="right" vertical="center"/>
    </xf>
    <xf numFmtId="0" fontId="27" fillId="0" borderId="0" xfId="0" applyFont="1" applyAlignment="1">
      <alignment vertical="center"/>
    </xf>
    <xf numFmtId="0" fontId="57" fillId="0" borderId="0" xfId="2" applyFont="1" applyAlignment="1">
      <alignment horizontal="right" vertical="center"/>
    </xf>
    <xf numFmtId="0" fontId="22" fillId="0" borderId="0" xfId="0" applyFont="1" applyAlignment="1">
      <alignment horizontal="center"/>
    </xf>
    <xf numFmtId="164" fontId="15" fillId="0" borderId="52" xfId="0" applyNumberFormat="1" applyFont="1" applyBorder="1" applyAlignment="1">
      <alignment vertical="center"/>
    </xf>
    <xf numFmtId="3" fontId="15" fillId="0" borderId="0" xfId="0" applyNumberFormat="1" applyFont="1" applyAlignment="1">
      <alignment vertical="center"/>
    </xf>
    <xf numFmtId="164" fontId="45" fillId="0" borderId="27" xfId="0" applyNumberFormat="1" applyFont="1" applyBorder="1" applyAlignment="1">
      <alignment horizontal="right" vertical="center"/>
    </xf>
    <xf numFmtId="167" fontId="15" fillId="0" borderId="53" xfId="0" applyNumberFormat="1" applyFont="1" applyBorder="1" applyAlignment="1">
      <alignment vertical="center"/>
    </xf>
    <xf numFmtId="164" fontId="20" fillId="0" borderId="27" xfId="0" applyNumberFormat="1" applyFont="1" applyBorder="1" applyAlignment="1">
      <alignment vertical="center"/>
    </xf>
    <xf numFmtId="167" fontId="16" fillId="0" borderId="47" xfId="0" applyNumberFormat="1" applyFont="1" applyBorder="1" applyAlignment="1">
      <alignment vertical="center"/>
    </xf>
    <xf numFmtId="0" fontId="15" fillId="0" borderId="17" xfId="0" applyFont="1" applyBorder="1" applyAlignment="1">
      <alignment vertical="center"/>
    </xf>
    <xf numFmtId="0" fontId="15" fillId="0" borderId="21" xfId="0" applyFont="1" applyBorder="1" applyAlignment="1">
      <alignment horizontal="left" vertical="center"/>
    </xf>
    <xf numFmtId="0" fontId="20" fillId="0" borderId="21" xfId="0" applyFont="1" applyBorder="1" applyAlignment="1">
      <alignment vertical="center"/>
    </xf>
    <xf numFmtId="164" fontId="16" fillId="0" borderId="45" xfId="0" quotePrefix="1" applyNumberFormat="1" applyFont="1" applyBorder="1" applyAlignment="1">
      <alignment horizontal="right" vertical="center"/>
    </xf>
    <xf numFmtId="167" fontId="16" fillId="0" borderId="54" xfId="0" applyNumberFormat="1" applyFont="1" applyBorder="1" applyAlignment="1">
      <alignment vertical="center"/>
    </xf>
    <xf numFmtId="3" fontId="16" fillId="0" borderId="55" xfId="0" applyNumberFormat="1" applyFont="1" applyBorder="1" applyAlignment="1">
      <alignment vertical="center"/>
    </xf>
    <xf numFmtId="3" fontId="15" fillId="0" borderId="0" xfId="0" applyNumberFormat="1" applyFont="1" applyBorder="1" applyAlignment="1">
      <alignment vertical="center"/>
    </xf>
    <xf numFmtId="168" fontId="15" fillId="0" borderId="20" xfId="0" applyNumberFormat="1" applyFont="1" applyBorder="1" applyAlignment="1">
      <alignment vertical="center"/>
    </xf>
    <xf numFmtId="0" fontId="37" fillId="0" borderId="0" xfId="0" applyFont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55" fillId="0" borderId="0" xfId="2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164" fontId="16" fillId="0" borderId="47" xfId="0" applyNumberFormat="1" applyFont="1" applyBorder="1" applyAlignment="1">
      <alignment horizontal="center" vertical="center"/>
    </xf>
    <xf numFmtId="164" fontId="16" fillId="0" borderId="36" xfId="0" applyNumberFormat="1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0" fontId="50" fillId="0" borderId="0" xfId="0" applyFont="1" applyAlignment="1">
      <alignment horizontal="center"/>
    </xf>
    <xf numFmtId="3" fontId="16" fillId="0" borderId="32" xfId="0" applyNumberFormat="1" applyFont="1" applyBorder="1" applyAlignment="1">
      <alignment horizontal="center" vertical="center"/>
    </xf>
    <xf numFmtId="3" fontId="16" fillId="0" borderId="33" xfId="0" applyNumberFormat="1" applyFont="1" applyBorder="1" applyAlignment="1">
      <alignment horizontal="center" vertical="center"/>
    </xf>
    <xf numFmtId="3" fontId="16" fillId="0" borderId="34" xfId="0" applyNumberFormat="1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50" fillId="0" borderId="0" xfId="3" applyFont="1" applyFill="1" applyAlignment="1">
      <alignment horizontal="center" vertical="center" wrapText="1"/>
    </xf>
    <xf numFmtId="0" fontId="15" fillId="0" borderId="33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</cellXfs>
  <cellStyles count="4">
    <cellStyle name="20% - Accent1" xfId="3" builtinId="30"/>
    <cellStyle name="Explanatory Text" xfId="2" builtinId="5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1488440</xdr:colOff>
      <xdr:row>1</xdr:row>
      <xdr:rowOff>120650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49F3C06A-9299-4E65-9107-26BB75A5793E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" y="0"/>
          <a:ext cx="1488440" cy="62547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51</xdr:row>
      <xdr:rowOff>26889</xdr:rowOff>
    </xdr:from>
    <xdr:to>
      <xdr:col>9</xdr:col>
      <xdr:colOff>116541</xdr:colOff>
      <xdr:row>65</xdr:row>
      <xdr:rowOff>11809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A0AFD93-B8AC-49D5-B2AE-63AC36A1CF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729" y="9905995"/>
          <a:ext cx="7772400" cy="26205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1488440</xdr:colOff>
      <xdr:row>1</xdr:row>
      <xdr:rowOff>244475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755C2B5-6410-420B-AB0C-843615B62274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88440" cy="6254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1488440</xdr:colOff>
      <xdr:row>1</xdr:row>
      <xdr:rowOff>244475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D738515-3D16-4395-8331-4DB611C4D6AF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88440" cy="6254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1488440</xdr:colOff>
      <xdr:row>1</xdr:row>
      <xdr:rowOff>244475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2DAD2F-41AC-4413-8795-9692074D67B1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88440" cy="625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2E809-9F73-4628-80F7-6BAC1F10FA23}">
  <sheetPr>
    <pageSetUpPr fitToPage="1"/>
  </sheetPr>
  <dimension ref="A1:T105"/>
  <sheetViews>
    <sheetView showGridLines="0" tabSelected="1" view="pageBreakPreview" topLeftCell="B1" zoomScale="85" zoomScaleNormal="100" zoomScaleSheetLayoutView="85" workbookViewId="0">
      <selection activeCell="I49" sqref="I49"/>
    </sheetView>
  </sheetViews>
  <sheetFormatPr defaultColWidth="9.109375" defaultRowHeight="13.8" x14ac:dyDescent="0.25"/>
  <cols>
    <col min="1" max="1" width="17.33203125" style="3" hidden="1" customWidth="1"/>
    <col min="2" max="2" width="4.6640625" style="3" customWidth="1"/>
    <col min="3" max="3" width="34.77734375" style="3" customWidth="1"/>
    <col min="4" max="9" width="12.77734375" style="3" customWidth="1"/>
    <col min="10" max="10" width="4.6640625" style="3" customWidth="1"/>
    <col min="11" max="11" width="12.33203125" style="3" customWidth="1"/>
    <col min="12" max="12" width="9.109375" style="3"/>
    <col min="13" max="13" width="10.109375" style="3" bestFit="1" customWidth="1"/>
    <col min="14" max="14" width="10.6640625" style="3" customWidth="1"/>
    <col min="15" max="15" width="10.109375" style="3" customWidth="1"/>
    <col min="16" max="16" width="8.6640625" style="3" customWidth="1"/>
    <col min="17" max="16384" width="9.109375" style="3"/>
  </cols>
  <sheetData>
    <row r="1" spans="1:20" ht="39.9" customHeight="1" thickBot="1" x14ac:dyDescent="0.3">
      <c r="A1" s="1"/>
      <c r="C1" s="176"/>
      <c r="D1" s="196" t="s">
        <v>0</v>
      </c>
      <c r="E1" s="196"/>
      <c r="F1" s="196"/>
      <c r="G1" s="196"/>
      <c r="H1" s="196"/>
      <c r="I1" s="196"/>
      <c r="J1" s="176"/>
      <c r="K1" s="176"/>
    </row>
    <row r="2" spans="1:20" ht="12.9" customHeight="1" thickTop="1" x14ac:dyDescent="0.25">
      <c r="A2" s="1"/>
      <c r="B2" s="1"/>
      <c r="C2" s="2"/>
      <c r="D2" s="4"/>
      <c r="E2" s="5"/>
      <c r="F2" s="5"/>
      <c r="G2" s="5"/>
      <c r="H2" s="5"/>
      <c r="I2" s="6"/>
      <c r="J2" s="1"/>
    </row>
    <row r="3" spans="1:20" ht="20.100000000000001" customHeight="1" x14ac:dyDescent="0.25">
      <c r="A3" s="1"/>
      <c r="B3" s="7"/>
      <c r="C3" s="2"/>
      <c r="D3" s="199" t="s">
        <v>1</v>
      </c>
      <c r="E3" s="200"/>
      <c r="F3" s="200"/>
      <c r="G3" s="200"/>
      <c r="H3" s="200"/>
      <c r="I3" s="201"/>
      <c r="J3" s="8"/>
    </row>
    <row r="4" spans="1:20" ht="20.100000000000001" customHeight="1" x14ac:dyDescent="0.25">
      <c r="A4" s="1"/>
      <c r="B4" s="9"/>
      <c r="C4" s="2"/>
      <c r="D4" s="199" t="s">
        <v>115</v>
      </c>
      <c r="E4" s="200"/>
      <c r="F4" s="200"/>
      <c r="G4" s="200"/>
      <c r="H4" s="200"/>
      <c r="I4" s="201"/>
      <c r="J4" s="8"/>
    </row>
    <row r="5" spans="1:20" ht="12.9" customHeight="1" thickBot="1" x14ac:dyDescent="0.3">
      <c r="A5" s="1"/>
      <c r="B5" s="9"/>
      <c r="C5" s="2"/>
      <c r="D5" s="10"/>
      <c r="E5" s="11"/>
      <c r="F5" s="11"/>
      <c r="G5" s="11"/>
      <c r="H5" s="11"/>
      <c r="I5" s="12"/>
      <c r="J5" s="1"/>
    </row>
    <row r="6" spans="1:20" ht="30" customHeight="1" thickTop="1" x14ac:dyDescent="0.25">
      <c r="A6" s="1"/>
      <c r="B6" s="13"/>
      <c r="C6" s="1"/>
      <c r="D6" s="202" t="s">
        <v>2</v>
      </c>
      <c r="E6" s="202"/>
      <c r="F6" s="202"/>
      <c r="G6" s="202"/>
      <c r="H6" s="202"/>
      <c r="I6" s="202"/>
      <c r="J6" s="14"/>
    </row>
    <row r="7" spans="1:20" ht="15.6" x14ac:dyDescent="0.25">
      <c r="A7" s="1"/>
      <c r="B7" s="13"/>
      <c r="C7" s="1"/>
      <c r="D7" s="203" t="s">
        <v>3</v>
      </c>
      <c r="E7" s="203"/>
      <c r="F7" s="203"/>
      <c r="G7" s="203"/>
      <c r="H7" s="203"/>
      <c r="I7" s="203"/>
      <c r="J7" s="14"/>
    </row>
    <row r="8" spans="1:20" ht="17.399999999999999" x14ac:dyDescent="0.25">
      <c r="A8" s="1"/>
      <c r="B8" s="13"/>
      <c r="C8" s="1"/>
      <c r="D8" s="203" t="s">
        <v>105</v>
      </c>
      <c r="E8" s="203"/>
      <c r="F8" s="203"/>
      <c r="G8" s="203"/>
      <c r="H8" s="203"/>
      <c r="I8" s="203"/>
      <c r="J8" s="15"/>
    </row>
    <row r="9" spans="1:20" ht="12.9" customHeight="1" x14ac:dyDescent="0.25">
      <c r="A9" s="1"/>
      <c r="B9" s="1"/>
      <c r="C9" s="16"/>
      <c r="D9" s="16"/>
      <c r="E9" s="16"/>
      <c r="F9" s="16"/>
      <c r="G9" s="16"/>
      <c r="H9" s="16"/>
      <c r="I9" s="16"/>
      <c r="J9" s="17"/>
      <c r="K9" s="18"/>
    </row>
    <row r="10" spans="1:20" ht="15" customHeight="1" thickBot="1" x14ac:dyDescent="0.3">
      <c r="A10" s="1"/>
      <c r="D10" s="19"/>
      <c r="E10" s="19"/>
      <c r="F10" s="19"/>
      <c r="G10" s="19"/>
      <c r="H10" s="19"/>
      <c r="I10" s="20">
        <v>44215</v>
      </c>
      <c r="J10" s="20"/>
      <c r="K10" s="18"/>
    </row>
    <row r="11" spans="1:20" ht="14.4" x14ac:dyDescent="0.25">
      <c r="C11" s="21"/>
      <c r="D11" s="22" t="s">
        <v>113</v>
      </c>
      <c r="E11" s="23" t="str">
        <f>D11</f>
        <v>December</v>
      </c>
      <c r="F11" s="24" t="s">
        <v>4</v>
      </c>
      <c r="G11" s="22" t="s">
        <v>114</v>
      </c>
      <c r="H11" s="25" t="str">
        <f>G11</f>
        <v>Jan-Dec</v>
      </c>
      <c r="I11" s="24" t="s">
        <v>4</v>
      </c>
      <c r="J11" s="26"/>
    </row>
    <row r="12" spans="1:20" ht="15" thickBot="1" x14ac:dyDescent="0.3">
      <c r="C12" s="21"/>
      <c r="D12" s="27">
        <v>2020</v>
      </c>
      <c r="E12" s="28">
        <v>2019</v>
      </c>
      <c r="F12" s="29" t="s">
        <v>106</v>
      </c>
      <c r="G12" s="27">
        <f>D12</f>
        <v>2020</v>
      </c>
      <c r="H12" s="28">
        <f>E12</f>
        <v>2019</v>
      </c>
      <c r="I12" s="29" t="str">
        <f>F12</f>
        <v>20/19</v>
      </c>
      <c r="J12" s="30"/>
    </row>
    <row r="13" spans="1:20" ht="14.4" x14ac:dyDescent="0.25">
      <c r="C13" s="188" t="s">
        <v>5</v>
      </c>
      <c r="D13" s="31">
        <v>23772</v>
      </c>
      <c r="E13" s="32">
        <v>22682</v>
      </c>
      <c r="F13" s="33">
        <v>4.8055727008200337</v>
      </c>
      <c r="G13" s="31">
        <v>248740</v>
      </c>
      <c r="H13" s="32">
        <v>329363</v>
      </c>
      <c r="I13" s="33">
        <v>-24.478462972465032</v>
      </c>
      <c r="J13" s="34"/>
      <c r="M13" s="35"/>
    </row>
    <row r="14" spans="1:20" ht="14.4" x14ac:dyDescent="0.25">
      <c r="C14" s="118" t="s">
        <v>6</v>
      </c>
      <c r="D14" s="31">
        <v>30078</v>
      </c>
      <c r="E14" s="32">
        <v>33467</v>
      </c>
      <c r="F14" s="33">
        <v>-10.126393163414708</v>
      </c>
      <c r="G14" s="31">
        <v>431491</v>
      </c>
      <c r="H14" s="32">
        <v>550003</v>
      </c>
      <c r="I14" s="33">
        <v>-21.547518831715461</v>
      </c>
      <c r="J14" s="34"/>
      <c r="M14" s="35"/>
    </row>
    <row r="15" spans="1:20" ht="14.4" x14ac:dyDescent="0.25">
      <c r="C15" s="118" t="s">
        <v>7</v>
      </c>
      <c r="D15" s="31">
        <v>1707</v>
      </c>
      <c r="E15" s="32">
        <v>2860</v>
      </c>
      <c r="F15" s="33">
        <v>-40.31468531468532</v>
      </c>
      <c r="G15" s="31">
        <v>22368</v>
      </c>
      <c r="H15" s="32">
        <v>35371</v>
      </c>
      <c r="I15" s="33">
        <v>-36.761753979248532</v>
      </c>
      <c r="J15" s="34"/>
      <c r="L15" s="36"/>
      <c r="M15" s="36"/>
      <c r="N15" s="36"/>
      <c r="O15" s="36"/>
      <c r="P15" s="36"/>
      <c r="Q15" s="36"/>
      <c r="R15" s="36"/>
      <c r="S15" s="36"/>
      <c r="T15" s="36"/>
    </row>
    <row r="16" spans="1:20" ht="14.4" x14ac:dyDescent="0.25">
      <c r="C16" s="118" t="s">
        <v>8</v>
      </c>
      <c r="D16" s="31">
        <v>2051</v>
      </c>
      <c r="E16" s="32">
        <v>4061</v>
      </c>
      <c r="F16" s="33">
        <v>-49.495198227037676</v>
      </c>
      <c r="G16" s="31">
        <v>36005</v>
      </c>
      <c r="H16" s="32">
        <v>62975</v>
      </c>
      <c r="I16" s="33">
        <v>-42.826518459706229</v>
      </c>
      <c r="J16" s="34"/>
      <c r="K16" s="36"/>
      <c r="L16" s="36"/>
      <c r="M16" s="36"/>
      <c r="N16" s="36"/>
      <c r="O16" s="36"/>
      <c r="P16" s="36"/>
      <c r="Q16" s="36"/>
      <c r="R16" s="36"/>
      <c r="S16" s="36"/>
      <c r="T16" s="36"/>
    </row>
    <row r="17" spans="2:20" ht="14.4" x14ac:dyDescent="0.25">
      <c r="C17" s="118" t="s">
        <v>9</v>
      </c>
      <c r="D17" s="31">
        <v>659</v>
      </c>
      <c r="E17" s="32">
        <v>838</v>
      </c>
      <c r="F17" s="33">
        <v>-21.360381861575178</v>
      </c>
      <c r="G17" s="31">
        <v>10061</v>
      </c>
      <c r="H17" s="32">
        <v>12220</v>
      </c>
      <c r="I17" s="33">
        <v>-17.667757774140753</v>
      </c>
      <c r="J17" s="34"/>
      <c r="K17" s="36"/>
      <c r="L17" s="36"/>
      <c r="M17" s="36"/>
      <c r="N17" s="36"/>
      <c r="O17" s="36"/>
      <c r="P17" s="36"/>
      <c r="Q17" s="36"/>
      <c r="R17" s="36"/>
      <c r="S17" s="36"/>
      <c r="T17" s="36"/>
    </row>
    <row r="18" spans="2:20" ht="14.4" x14ac:dyDescent="0.25">
      <c r="C18" s="118" t="s">
        <v>10</v>
      </c>
      <c r="D18" s="31">
        <v>20333</v>
      </c>
      <c r="E18" s="32">
        <v>18707</v>
      </c>
      <c r="F18" s="33">
        <v>8.6919335008285667</v>
      </c>
      <c r="G18" s="31">
        <v>202971</v>
      </c>
      <c r="H18" s="32">
        <v>249915</v>
      </c>
      <c r="I18" s="33">
        <v>-18.783986555428847</v>
      </c>
      <c r="J18" s="34"/>
      <c r="K18" s="36"/>
      <c r="L18" s="36"/>
      <c r="M18" s="36"/>
      <c r="N18" s="36"/>
      <c r="O18" s="36"/>
      <c r="P18" s="36"/>
      <c r="Q18" s="36"/>
      <c r="R18" s="36"/>
      <c r="S18" s="36"/>
      <c r="T18" s="36"/>
    </row>
    <row r="19" spans="2:20" ht="14.4" x14ac:dyDescent="0.25">
      <c r="C19" s="118" t="s">
        <v>11</v>
      </c>
      <c r="D19" s="31">
        <v>22739</v>
      </c>
      <c r="E19" s="32">
        <v>15493</v>
      </c>
      <c r="F19" s="33">
        <v>46.769508810430516</v>
      </c>
      <c r="G19" s="31">
        <v>198130</v>
      </c>
      <c r="H19" s="32">
        <v>225581</v>
      </c>
      <c r="I19" s="33">
        <v>-12.16902132715078</v>
      </c>
      <c r="J19" s="34"/>
      <c r="K19" s="36"/>
      <c r="M19" s="35"/>
    </row>
    <row r="20" spans="2:20" ht="14.4" x14ac:dyDescent="0.25">
      <c r="C20" s="118" t="s">
        <v>12</v>
      </c>
      <c r="D20" s="31">
        <v>1465</v>
      </c>
      <c r="E20" s="32">
        <v>1886</v>
      </c>
      <c r="F20" s="33">
        <v>-22.32237539766702</v>
      </c>
      <c r="G20" s="31">
        <v>18750</v>
      </c>
      <c r="H20" s="32">
        <v>26589</v>
      </c>
      <c r="I20" s="33">
        <v>-29.48211666478619</v>
      </c>
      <c r="J20" s="34"/>
      <c r="L20" s="36"/>
      <c r="M20" s="36"/>
      <c r="N20" s="36"/>
      <c r="O20" s="36"/>
      <c r="P20" s="36"/>
      <c r="Q20" s="36"/>
      <c r="R20" s="36"/>
      <c r="S20" s="36"/>
      <c r="T20" s="36"/>
    </row>
    <row r="21" spans="2:20" ht="14.4" x14ac:dyDescent="0.25">
      <c r="C21" s="118" t="s">
        <v>13</v>
      </c>
      <c r="D21" s="31">
        <v>8132</v>
      </c>
      <c r="E21" s="32">
        <v>8215</v>
      </c>
      <c r="F21" s="33">
        <v>-1.0103469263542302</v>
      </c>
      <c r="G21" s="31">
        <v>96415</v>
      </c>
      <c r="H21" s="32">
        <v>114203</v>
      </c>
      <c r="I21" s="33">
        <v>-15.575772965683916</v>
      </c>
      <c r="J21" s="34"/>
      <c r="K21" s="36"/>
      <c r="M21" s="35"/>
    </row>
    <row r="22" spans="2:20" ht="14.4" x14ac:dyDescent="0.25">
      <c r="C22" s="118" t="s">
        <v>14</v>
      </c>
      <c r="D22" s="31">
        <v>186323</v>
      </c>
      <c r="E22" s="32">
        <v>211194</v>
      </c>
      <c r="F22" s="33">
        <v>-11.776376222809361</v>
      </c>
      <c r="G22" s="31">
        <v>1650118</v>
      </c>
      <c r="H22" s="32">
        <v>2214279</v>
      </c>
      <c r="I22" s="33">
        <v>-25.478315966506482</v>
      </c>
      <c r="J22" s="34"/>
      <c r="M22" s="35"/>
    </row>
    <row r="23" spans="2:20" ht="14.4" x14ac:dyDescent="0.25">
      <c r="C23" s="118" t="s">
        <v>15</v>
      </c>
      <c r="D23" s="31">
        <v>311394</v>
      </c>
      <c r="E23" s="32">
        <v>283380</v>
      </c>
      <c r="F23" s="33">
        <v>9.8856658903239474</v>
      </c>
      <c r="G23" s="31">
        <v>2917678</v>
      </c>
      <c r="H23" s="32">
        <v>3607258</v>
      </c>
      <c r="I23" s="33">
        <v>-19.116459094414651</v>
      </c>
      <c r="J23" s="34"/>
      <c r="M23" s="35"/>
    </row>
    <row r="24" spans="2:20" ht="14.4" x14ac:dyDescent="0.25">
      <c r="C24" s="118" t="s">
        <v>16</v>
      </c>
      <c r="D24" s="31">
        <v>6443</v>
      </c>
      <c r="E24" s="32">
        <v>6597</v>
      </c>
      <c r="F24" s="33">
        <v>-2.3343944217068366</v>
      </c>
      <c r="G24" s="31">
        <v>80977</v>
      </c>
      <c r="H24" s="32">
        <v>114109</v>
      </c>
      <c r="I24" s="33">
        <v>-29.035395981035677</v>
      </c>
      <c r="J24" s="34"/>
      <c r="M24" s="35"/>
    </row>
    <row r="25" spans="2:20" ht="14.4" x14ac:dyDescent="0.25">
      <c r="C25" s="118" t="s">
        <v>17</v>
      </c>
      <c r="D25" s="31">
        <v>12713</v>
      </c>
      <c r="E25" s="32">
        <v>16139</v>
      </c>
      <c r="F25" s="33">
        <v>-21.228081045913623</v>
      </c>
      <c r="G25" s="31">
        <v>128021</v>
      </c>
      <c r="H25" s="32">
        <v>157900</v>
      </c>
      <c r="I25" s="33">
        <v>-18.922735908803041</v>
      </c>
      <c r="J25" s="34"/>
      <c r="L25" s="36"/>
      <c r="M25" s="36"/>
      <c r="N25" s="36"/>
      <c r="O25" s="36"/>
      <c r="P25" s="36"/>
      <c r="Q25" s="36"/>
      <c r="R25" s="36"/>
      <c r="S25" s="36"/>
      <c r="T25" s="36"/>
    </row>
    <row r="26" spans="2:20" ht="14.4" x14ac:dyDescent="0.25">
      <c r="C26" s="118" t="s">
        <v>18</v>
      </c>
      <c r="D26" s="31">
        <v>601</v>
      </c>
      <c r="E26" s="32">
        <v>224</v>
      </c>
      <c r="F26" s="33">
        <v>168.30357142857142</v>
      </c>
      <c r="G26" s="31">
        <v>88324</v>
      </c>
      <c r="H26" s="32">
        <v>117109</v>
      </c>
      <c r="I26" s="33">
        <v>-24.579665098327201</v>
      </c>
      <c r="J26" s="34"/>
      <c r="K26" s="36"/>
      <c r="M26" s="35"/>
    </row>
    <row r="27" spans="2:20" ht="14.4" x14ac:dyDescent="0.25">
      <c r="C27" s="118" t="s">
        <v>19</v>
      </c>
      <c r="D27" s="31">
        <v>119454</v>
      </c>
      <c r="E27" s="32">
        <v>140448</v>
      </c>
      <c r="F27" s="33">
        <v>-14.947881066302118</v>
      </c>
      <c r="G27" s="31">
        <v>1381496</v>
      </c>
      <c r="H27" s="32">
        <v>1916949</v>
      </c>
      <c r="I27" s="33">
        <v>-27.932563672794636</v>
      </c>
      <c r="J27" s="34"/>
      <c r="M27" s="35"/>
    </row>
    <row r="28" spans="2:20" ht="14.4" x14ac:dyDescent="0.25">
      <c r="C28" s="118" t="s">
        <v>20</v>
      </c>
      <c r="D28" s="31">
        <v>1110</v>
      </c>
      <c r="E28" s="32">
        <v>1523</v>
      </c>
      <c r="F28" s="33">
        <v>-27.117531188443859</v>
      </c>
      <c r="G28" s="31">
        <v>13864</v>
      </c>
      <c r="H28" s="32">
        <v>18692</v>
      </c>
      <c r="I28" s="33">
        <v>-25.829231756901351</v>
      </c>
      <c r="J28" s="34"/>
      <c r="L28" s="36"/>
      <c r="M28" s="36"/>
      <c r="N28" s="36"/>
      <c r="O28" s="36"/>
      <c r="P28" s="36"/>
      <c r="Q28" s="36"/>
      <c r="R28" s="36"/>
      <c r="S28" s="36"/>
      <c r="T28" s="36"/>
    </row>
    <row r="29" spans="2:20" ht="14.4" x14ac:dyDescent="0.25">
      <c r="C29" s="118" t="s">
        <v>21</v>
      </c>
      <c r="D29" s="31">
        <v>4245</v>
      </c>
      <c r="E29" s="32">
        <v>3268</v>
      </c>
      <c r="F29" s="33">
        <v>29.895960832313339</v>
      </c>
      <c r="G29" s="31">
        <v>40232</v>
      </c>
      <c r="H29" s="32">
        <v>46200</v>
      </c>
      <c r="I29" s="33">
        <v>-12.917748917748916</v>
      </c>
      <c r="J29" s="34"/>
      <c r="K29" s="36"/>
      <c r="L29" s="36"/>
      <c r="M29" s="36"/>
      <c r="N29" s="36"/>
      <c r="O29" s="36"/>
      <c r="P29" s="36"/>
      <c r="Q29" s="36"/>
      <c r="R29" s="36"/>
      <c r="S29" s="36"/>
      <c r="T29" s="36"/>
    </row>
    <row r="30" spans="2:20" ht="14.4" x14ac:dyDescent="0.25">
      <c r="C30" s="118" t="s">
        <v>22</v>
      </c>
      <c r="D30" s="31">
        <v>3355</v>
      </c>
      <c r="E30" s="32">
        <v>3127</v>
      </c>
      <c r="F30" s="33">
        <v>7.2913335465302209</v>
      </c>
      <c r="G30" s="31">
        <v>45189</v>
      </c>
      <c r="H30" s="32">
        <v>55008</v>
      </c>
      <c r="I30" s="33">
        <v>-17.850130890052355</v>
      </c>
      <c r="J30" s="34"/>
      <c r="K30" s="36"/>
      <c r="M30" s="35"/>
    </row>
    <row r="31" spans="2:20" ht="14.4" x14ac:dyDescent="0.25">
      <c r="C31" s="118" t="s">
        <v>23</v>
      </c>
      <c r="D31" s="31">
        <v>42829</v>
      </c>
      <c r="E31" s="32">
        <v>41604</v>
      </c>
      <c r="F31" s="33">
        <v>2.9444284203441975</v>
      </c>
      <c r="G31" s="31">
        <v>358330</v>
      </c>
      <c r="H31" s="32">
        <v>445217</v>
      </c>
      <c r="I31" s="33">
        <v>-19.515651918053443</v>
      </c>
      <c r="J31" s="34"/>
      <c r="M31" s="35"/>
    </row>
    <row r="32" spans="2:20" ht="14.4" x14ac:dyDescent="0.25">
      <c r="B32" s="37"/>
      <c r="C32" s="118" t="s">
        <v>24</v>
      </c>
      <c r="D32" s="31">
        <v>51507</v>
      </c>
      <c r="E32" s="38">
        <v>52499</v>
      </c>
      <c r="F32" s="33">
        <v>-1.8895598011390693</v>
      </c>
      <c r="G32" s="31">
        <v>428347</v>
      </c>
      <c r="H32" s="38">
        <v>555598</v>
      </c>
      <c r="I32" s="33">
        <v>-22.903430177934407</v>
      </c>
      <c r="J32" s="34"/>
      <c r="L32" s="36"/>
      <c r="M32" s="36"/>
      <c r="N32" s="36"/>
      <c r="O32" s="36"/>
      <c r="P32" s="36"/>
      <c r="Q32" s="36"/>
      <c r="R32" s="36"/>
      <c r="S32" s="36"/>
      <c r="T32" s="36"/>
    </row>
    <row r="33" spans="2:20" s="37" customFormat="1" ht="14.4" x14ac:dyDescent="0.25">
      <c r="B33" s="3"/>
      <c r="C33" s="118" t="s">
        <v>25</v>
      </c>
      <c r="D33" s="31">
        <v>14252</v>
      </c>
      <c r="E33" s="32">
        <v>17726</v>
      </c>
      <c r="F33" s="33">
        <v>-19.59833013652262</v>
      </c>
      <c r="G33" s="31">
        <v>145417</v>
      </c>
      <c r="H33" s="32">
        <v>223799</v>
      </c>
      <c r="I33" s="33">
        <v>-35.0233915254313</v>
      </c>
      <c r="J33" s="34"/>
      <c r="K33" s="36"/>
      <c r="M33" s="39"/>
    </row>
    <row r="34" spans="2:20" ht="14.4" x14ac:dyDescent="0.25">
      <c r="C34" s="118" t="s">
        <v>26</v>
      </c>
      <c r="D34" s="31">
        <v>15974</v>
      </c>
      <c r="E34" s="38">
        <v>13773</v>
      </c>
      <c r="F34" s="33">
        <v>15.980541639439483</v>
      </c>
      <c r="G34" s="31">
        <v>126351</v>
      </c>
      <c r="H34" s="38">
        <v>161562</v>
      </c>
      <c r="I34" s="33">
        <v>-21.794110001114124</v>
      </c>
      <c r="J34" s="34"/>
      <c r="K34" s="37"/>
      <c r="L34" s="36"/>
      <c r="M34" s="36"/>
      <c r="N34" s="36"/>
      <c r="O34" s="36"/>
      <c r="P34" s="36"/>
      <c r="Q34" s="36"/>
      <c r="R34" s="36"/>
      <c r="S34" s="36"/>
      <c r="T34" s="36"/>
    </row>
    <row r="35" spans="2:20" ht="14.4" x14ac:dyDescent="0.25">
      <c r="C35" s="118" t="s">
        <v>97</v>
      </c>
      <c r="D35" s="31">
        <v>7083</v>
      </c>
      <c r="E35" s="32">
        <v>7714</v>
      </c>
      <c r="F35" s="33">
        <v>-8.1799325900959303</v>
      </c>
      <c r="G35" s="31">
        <v>76305</v>
      </c>
      <c r="H35" s="32">
        <v>101568</v>
      </c>
      <c r="I35" s="33">
        <v>-24.872991493383743</v>
      </c>
      <c r="J35" s="34"/>
      <c r="K35" s="36"/>
      <c r="L35" s="36"/>
      <c r="M35" s="36"/>
      <c r="N35" s="36"/>
      <c r="O35" s="36"/>
      <c r="P35" s="36"/>
      <c r="Q35" s="36"/>
      <c r="R35" s="36"/>
      <c r="S35" s="36"/>
      <c r="T35" s="36"/>
    </row>
    <row r="36" spans="2:20" ht="14.4" x14ac:dyDescent="0.25">
      <c r="C36" s="118" t="s">
        <v>27</v>
      </c>
      <c r="D36" s="31">
        <v>2348</v>
      </c>
      <c r="E36" s="32">
        <v>4479</v>
      </c>
      <c r="F36" s="33">
        <v>-47.577584282205848</v>
      </c>
      <c r="G36" s="31">
        <v>53694</v>
      </c>
      <c r="H36" s="32">
        <v>73193</v>
      </c>
      <c r="I36" s="33">
        <v>-26.640525733335156</v>
      </c>
      <c r="J36" s="34"/>
      <c r="K36" s="36"/>
      <c r="L36" s="36"/>
      <c r="M36" s="36"/>
      <c r="N36" s="36"/>
      <c r="O36" s="36"/>
      <c r="P36" s="36"/>
      <c r="Q36" s="36"/>
      <c r="R36" s="36"/>
      <c r="S36" s="36"/>
      <c r="T36" s="36"/>
    </row>
    <row r="37" spans="2:20" ht="14.4" x14ac:dyDescent="0.25">
      <c r="C37" s="189" t="s">
        <v>28</v>
      </c>
      <c r="D37" s="31">
        <v>105841</v>
      </c>
      <c r="E37" s="38">
        <v>105854</v>
      </c>
      <c r="F37" s="195">
        <v>-1.2281066374440267E-2</v>
      </c>
      <c r="G37" s="31">
        <v>851211</v>
      </c>
      <c r="H37" s="32">
        <v>1258251</v>
      </c>
      <c r="I37" s="33">
        <v>-32.349666322538191</v>
      </c>
      <c r="J37" s="34"/>
      <c r="K37" s="36"/>
      <c r="M37" s="35"/>
    </row>
    <row r="38" spans="2:20" ht="14.4" x14ac:dyDescent="0.25">
      <c r="B38" s="37"/>
      <c r="C38" s="118" t="s">
        <v>29</v>
      </c>
      <c r="D38" s="31">
        <v>34662</v>
      </c>
      <c r="E38" s="32">
        <v>48129</v>
      </c>
      <c r="F38" s="33">
        <v>-27.981050925637351</v>
      </c>
      <c r="G38" s="31">
        <v>292024</v>
      </c>
      <c r="H38" s="32">
        <v>356036</v>
      </c>
      <c r="I38" s="33">
        <v>-17.979080767113437</v>
      </c>
      <c r="J38" s="34"/>
      <c r="M38" s="35"/>
    </row>
    <row r="39" spans="2:20" s="37" customFormat="1" ht="14.4" x14ac:dyDescent="0.25">
      <c r="B39" s="3"/>
      <c r="C39" s="165" t="s">
        <v>107</v>
      </c>
      <c r="D39" s="166">
        <v>1031070</v>
      </c>
      <c r="E39" s="167">
        <v>1065887</v>
      </c>
      <c r="F39" s="168">
        <v>-3.2664813437071656</v>
      </c>
      <c r="G39" s="166">
        <v>9942509</v>
      </c>
      <c r="H39" s="167">
        <v>13028948</v>
      </c>
      <c r="I39" s="168">
        <v>-23.689088328543487</v>
      </c>
      <c r="J39" s="34"/>
      <c r="K39" s="3"/>
      <c r="M39" s="39"/>
    </row>
    <row r="40" spans="2:20" ht="14.4" x14ac:dyDescent="0.25">
      <c r="C40" s="41" t="s">
        <v>110</v>
      </c>
      <c r="D40" s="42">
        <v>909875</v>
      </c>
      <c r="E40" s="43">
        <v>938140</v>
      </c>
      <c r="F40" s="44">
        <v>-3.0128765429466817</v>
      </c>
      <c r="G40" s="42">
        <v>8785540</v>
      </c>
      <c r="H40" s="43">
        <v>11527165</v>
      </c>
      <c r="I40" s="44">
        <v>-23.784035363421967</v>
      </c>
      <c r="J40" s="40"/>
      <c r="K40" s="37"/>
      <c r="L40" s="36"/>
      <c r="M40" s="36"/>
      <c r="N40" s="36"/>
      <c r="O40" s="36"/>
      <c r="P40" s="36"/>
      <c r="Q40" s="36"/>
      <c r="R40" s="36"/>
      <c r="S40" s="36"/>
      <c r="T40" s="36"/>
    </row>
    <row r="41" spans="2:20" ht="14.4" x14ac:dyDescent="0.25">
      <c r="C41" s="41" t="s">
        <v>98</v>
      </c>
      <c r="D41" s="42">
        <v>121195</v>
      </c>
      <c r="E41" s="43">
        <v>127747</v>
      </c>
      <c r="F41" s="44">
        <v>-5.128887566831315</v>
      </c>
      <c r="G41" s="42">
        <v>1156969</v>
      </c>
      <c r="H41" s="43">
        <v>1501783</v>
      </c>
      <c r="I41" s="44">
        <v>-22.960307847405385</v>
      </c>
      <c r="J41" s="34"/>
      <c r="K41" s="36"/>
      <c r="L41" s="36"/>
      <c r="M41" s="36"/>
      <c r="N41" s="36"/>
      <c r="O41" s="36"/>
      <c r="P41" s="36"/>
      <c r="Q41" s="36"/>
      <c r="R41" s="36"/>
      <c r="S41" s="36"/>
      <c r="T41" s="36"/>
    </row>
    <row r="42" spans="2:20" ht="14.4" x14ac:dyDescent="0.25">
      <c r="C42" s="190" t="s">
        <v>32</v>
      </c>
      <c r="D42" s="45">
        <v>804</v>
      </c>
      <c r="E42" s="46">
        <v>587</v>
      </c>
      <c r="F42" s="47">
        <v>36.967632027257238</v>
      </c>
      <c r="G42" s="45">
        <v>9369</v>
      </c>
      <c r="H42" s="46">
        <v>11723</v>
      </c>
      <c r="I42" s="47">
        <v>-20.080184253177514</v>
      </c>
      <c r="J42" s="34"/>
      <c r="K42" s="36"/>
      <c r="L42" s="36"/>
      <c r="M42" s="36"/>
      <c r="N42" s="36"/>
      <c r="O42" s="36"/>
      <c r="P42" s="36"/>
      <c r="Q42" s="36"/>
      <c r="R42" s="36"/>
      <c r="S42" s="36"/>
      <c r="T42" s="36"/>
    </row>
    <row r="43" spans="2:20" ht="14.4" x14ac:dyDescent="0.25">
      <c r="C43" s="190" t="s">
        <v>33</v>
      </c>
      <c r="D43" s="45">
        <v>20574</v>
      </c>
      <c r="E43" s="46">
        <v>11254</v>
      </c>
      <c r="F43" s="47">
        <v>82.814999111427042</v>
      </c>
      <c r="G43" s="45">
        <v>141412</v>
      </c>
      <c r="H43" s="46">
        <v>142381</v>
      </c>
      <c r="I43" s="47">
        <v>-0.68056833425808216</v>
      </c>
      <c r="J43" s="34"/>
      <c r="K43" s="36"/>
      <c r="L43" s="37"/>
      <c r="M43" s="37"/>
      <c r="N43" s="37"/>
      <c r="O43" s="37"/>
      <c r="P43" s="37"/>
      <c r="Q43" s="37"/>
      <c r="R43" s="37"/>
      <c r="S43" s="37"/>
      <c r="T43" s="37"/>
    </row>
    <row r="44" spans="2:20" ht="14.4" x14ac:dyDescent="0.25">
      <c r="C44" s="190" t="s">
        <v>34</v>
      </c>
      <c r="D44" s="45">
        <v>29451</v>
      </c>
      <c r="E44" s="46">
        <v>34825</v>
      </c>
      <c r="F44" s="47">
        <v>-15.431442928930366</v>
      </c>
      <c r="G44" s="45">
        <v>236828</v>
      </c>
      <c r="H44" s="46">
        <v>311466</v>
      </c>
      <c r="I44" s="186">
        <v>-23.963450264234297</v>
      </c>
      <c r="J44" s="34"/>
      <c r="K44" s="37"/>
      <c r="L44" s="37"/>
      <c r="M44" s="37"/>
      <c r="N44" s="37"/>
      <c r="O44" s="37"/>
      <c r="P44" s="37"/>
      <c r="Q44" s="37"/>
      <c r="R44" s="37"/>
      <c r="S44" s="37"/>
      <c r="T44" s="37"/>
    </row>
    <row r="45" spans="2:20" ht="14.4" x14ac:dyDescent="0.25">
      <c r="C45" s="41" t="s">
        <v>35</v>
      </c>
      <c r="D45" s="42">
        <v>50829</v>
      </c>
      <c r="E45" s="43">
        <v>46666</v>
      </c>
      <c r="F45" s="44">
        <v>8.9208417263103765</v>
      </c>
      <c r="G45" s="42">
        <v>387609</v>
      </c>
      <c r="H45" s="43">
        <v>465570</v>
      </c>
      <c r="I45" s="44">
        <v>-16.745279979380115</v>
      </c>
      <c r="J45" s="34"/>
      <c r="K45" s="37"/>
      <c r="L45" s="37"/>
      <c r="M45" s="37"/>
      <c r="N45" s="37"/>
      <c r="O45" s="37"/>
      <c r="P45" s="37"/>
      <c r="Q45" s="37"/>
      <c r="R45" s="37"/>
      <c r="S45" s="37"/>
      <c r="T45" s="37"/>
    </row>
    <row r="46" spans="2:20" ht="14.4" x14ac:dyDescent="0.25">
      <c r="C46" s="118" t="s">
        <v>30</v>
      </c>
      <c r="D46" s="31">
        <v>132682</v>
      </c>
      <c r="E46" s="32">
        <v>148997</v>
      </c>
      <c r="F46" s="33">
        <v>-10.949884897011348</v>
      </c>
      <c r="G46" s="31">
        <v>1631064</v>
      </c>
      <c r="H46" s="32">
        <v>2311140</v>
      </c>
      <c r="I46" s="33">
        <v>-29.425997559645889</v>
      </c>
      <c r="J46" s="34"/>
      <c r="K46" s="37"/>
      <c r="L46" s="36"/>
      <c r="M46" s="36"/>
      <c r="N46" s="36"/>
      <c r="O46" s="36"/>
      <c r="P46" s="36"/>
      <c r="Q46" s="36"/>
      <c r="R46" s="36"/>
      <c r="S46" s="36"/>
      <c r="T46" s="36"/>
    </row>
    <row r="47" spans="2:20" ht="14.4" x14ac:dyDescent="0.25">
      <c r="C47" s="41" t="s">
        <v>108</v>
      </c>
      <c r="D47" s="42">
        <v>1214581</v>
      </c>
      <c r="E47" s="43">
        <v>1261550</v>
      </c>
      <c r="F47" s="44">
        <v>-3.723118386112322</v>
      </c>
      <c r="G47" s="42">
        <v>11961182</v>
      </c>
      <c r="H47" s="43">
        <v>15805658</v>
      </c>
      <c r="I47" s="44">
        <v>-24.323416336099392</v>
      </c>
      <c r="J47" s="34"/>
      <c r="K47" s="36"/>
      <c r="L47" s="36"/>
      <c r="M47" s="36"/>
      <c r="N47" s="36"/>
      <c r="O47" s="36"/>
      <c r="P47" s="36"/>
      <c r="Q47" s="36"/>
      <c r="R47" s="36"/>
      <c r="S47" s="36"/>
      <c r="T47" s="36"/>
    </row>
    <row r="48" spans="2:20" ht="15" thickBot="1" x14ac:dyDescent="0.3">
      <c r="C48" s="48" t="s">
        <v>109</v>
      </c>
      <c r="D48" s="49">
        <v>1093386</v>
      </c>
      <c r="E48" s="50">
        <v>1133803</v>
      </c>
      <c r="F48" s="51">
        <v>-3.5647286168761241</v>
      </c>
      <c r="G48" s="49">
        <v>10804213</v>
      </c>
      <c r="H48" s="50">
        <v>14303875</v>
      </c>
      <c r="I48" s="51">
        <v>-24.46653092256469</v>
      </c>
      <c r="J48" s="34"/>
      <c r="K48" s="36"/>
      <c r="L48" s="36"/>
      <c r="M48" s="36"/>
      <c r="N48" s="36"/>
      <c r="O48" s="36"/>
      <c r="P48" s="36"/>
      <c r="Q48" s="36"/>
      <c r="R48" s="36"/>
      <c r="S48" s="36"/>
      <c r="T48" s="36"/>
    </row>
    <row r="49" spans="1:11" ht="15" customHeight="1" x14ac:dyDescent="0.25">
      <c r="C49" s="52" t="s">
        <v>36</v>
      </c>
      <c r="E49" s="53"/>
      <c r="F49" s="53"/>
      <c r="G49" s="54"/>
      <c r="H49" s="53"/>
      <c r="I49" s="53"/>
      <c r="J49" s="55"/>
      <c r="K49" s="36"/>
    </row>
    <row r="50" spans="1:11" ht="15" customHeight="1" x14ac:dyDescent="0.25">
      <c r="C50" s="56" t="s">
        <v>37</v>
      </c>
      <c r="D50" s="53"/>
      <c r="E50" s="53"/>
      <c r="F50" s="57" t="s">
        <v>100</v>
      </c>
      <c r="H50" s="53"/>
      <c r="I50" s="53"/>
      <c r="J50" s="55"/>
    </row>
    <row r="51" spans="1:11" ht="15" customHeight="1" x14ac:dyDescent="0.25">
      <c r="C51" s="57" t="s">
        <v>99</v>
      </c>
      <c r="D51" s="53"/>
      <c r="E51" s="53"/>
      <c r="G51" s="57"/>
      <c r="H51" s="53"/>
      <c r="I51" s="60"/>
      <c r="J51" s="55"/>
    </row>
    <row r="52" spans="1:11" ht="15" customHeight="1" x14ac:dyDescent="0.25">
      <c r="D52" s="53"/>
      <c r="E52" s="53"/>
      <c r="F52" s="53"/>
      <c r="G52" s="54"/>
      <c r="H52" s="53"/>
      <c r="I52" s="53"/>
      <c r="J52" s="55"/>
    </row>
    <row r="53" spans="1:11" ht="15" customHeight="1" x14ac:dyDescent="0.25">
      <c r="D53" s="53"/>
      <c r="E53" s="53"/>
      <c r="F53" s="53"/>
      <c r="G53" s="54"/>
      <c r="H53" s="53"/>
      <c r="I53" s="53"/>
      <c r="J53" s="55"/>
    </row>
    <row r="54" spans="1:11" ht="15" customHeight="1" x14ac:dyDescent="0.25">
      <c r="C54" s="58"/>
      <c r="D54" s="59"/>
      <c r="E54" s="53"/>
      <c r="F54" s="60"/>
      <c r="G54" s="53"/>
      <c r="H54" s="53"/>
      <c r="I54" s="61"/>
      <c r="J54" s="62"/>
    </row>
    <row r="55" spans="1:11" ht="15" customHeight="1" x14ac:dyDescent="0.25">
      <c r="C55" s="58"/>
      <c r="D55" s="1"/>
      <c r="E55" s="1"/>
      <c r="F55" s="55"/>
      <c r="G55" s="1"/>
      <c r="H55" s="1"/>
      <c r="I55" s="1"/>
      <c r="J55" s="1"/>
    </row>
    <row r="56" spans="1:11" ht="15" customHeight="1" x14ac:dyDescent="0.25">
      <c r="C56" s="1"/>
      <c r="D56" s="1"/>
      <c r="E56" s="55"/>
      <c r="F56" s="63"/>
      <c r="G56" s="55"/>
      <c r="H56" s="55"/>
      <c r="I56" s="64"/>
      <c r="J56" s="64"/>
    </row>
    <row r="57" spans="1:11" ht="15" customHeight="1" x14ac:dyDescent="0.25">
      <c r="C57" s="65"/>
      <c r="D57" s="54"/>
      <c r="E57" s="55"/>
      <c r="F57" s="63"/>
      <c r="G57" s="55"/>
      <c r="H57" s="55"/>
      <c r="I57" s="64"/>
      <c r="J57" s="64"/>
    </row>
    <row r="58" spans="1:11" ht="15" customHeight="1" x14ac:dyDescent="0.25">
      <c r="C58" s="1"/>
      <c r="D58" s="1"/>
      <c r="E58" s="55"/>
      <c r="F58" s="1"/>
      <c r="G58" s="55"/>
      <c r="H58" s="55"/>
      <c r="I58" s="1"/>
      <c r="J58" s="1"/>
    </row>
    <row r="59" spans="1:11" ht="15" customHeight="1" x14ac:dyDescent="0.25">
      <c r="C59" s="1"/>
      <c r="D59" s="54"/>
      <c r="E59" s="1"/>
      <c r="F59" s="1"/>
      <c r="G59" s="1"/>
      <c r="H59" s="1"/>
      <c r="I59" s="1"/>
      <c r="J59" s="1"/>
    </row>
    <row r="60" spans="1:11" ht="15" customHeight="1" x14ac:dyDescent="0.25">
      <c r="C60" s="1"/>
      <c r="D60" s="1"/>
      <c r="E60" s="1"/>
      <c r="F60" s="1"/>
      <c r="G60" s="1"/>
      <c r="H60" s="1"/>
      <c r="I60" s="1"/>
      <c r="J60" s="1"/>
    </row>
    <row r="61" spans="1:11" ht="15" customHeight="1" x14ac:dyDescent="0.25">
      <c r="C61" s="66"/>
      <c r="D61" s="1"/>
      <c r="E61" s="1"/>
      <c r="F61" s="1"/>
      <c r="G61" s="1"/>
      <c r="H61" s="1"/>
      <c r="I61" s="1"/>
      <c r="J61" s="1"/>
    </row>
    <row r="62" spans="1:11" ht="15" customHeight="1" x14ac:dyDescent="0.25">
      <c r="B62" s="67"/>
      <c r="C62" s="66"/>
      <c r="D62" s="55"/>
      <c r="E62" s="55"/>
      <c r="F62" s="55"/>
      <c r="G62" s="55"/>
      <c r="H62" s="55"/>
      <c r="I62" s="55"/>
      <c r="J62" s="55"/>
    </row>
    <row r="63" spans="1:11" ht="15" customHeight="1" x14ac:dyDescent="0.25">
      <c r="A63" s="67" t="s">
        <v>38</v>
      </c>
      <c r="B63" s="68"/>
      <c r="C63" s="66"/>
      <c r="D63" s="55"/>
      <c r="E63" s="55"/>
      <c r="F63" s="55"/>
      <c r="G63" s="55"/>
      <c r="H63" s="55"/>
      <c r="I63" s="55"/>
      <c r="J63" s="55"/>
    </row>
    <row r="64" spans="1:11" ht="15" customHeight="1" x14ac:dyDescent="0.25">
      <c r="A64" s="68"/>
      <c r="B64" s="69"/>
      <c r="C64" s="66"/>
      <c r="D64" s="55"/>
      <c r="E64" s="55"/>
      <c r="F64" s="55"/>
      <c r="G64" s="55"/>
      <c r="H64" s="55"/>
      <c r="I64" s="55"/>
      <c r="J64" s="55"/>
    </row>
    <row r="65" spans="1:16" ht="15" customHeight="1" x14ac:dyDescent="0.25">
      <c r="A65" s="69" t="s">
        <v>39</v>
      </c>
      <c r="B65" s="69"/>
      <c r="C65" s="66"/>
      <c r="D65" s="204"/>
      <c r="E65" s="204"/>
      <c r="F65" s="204"/>
      <c r="G65" s="204"/>
      <c r="H65" s="204"/>
      <c r="I65" s="204"/>
      <c r="J65" s="70"/>
    </row>
    <row r="66" spans="1:16" s="179" customFormat="1" ht="15" customHeight="1" x14ac:dyDescent="0.25">
      <c r="A66" s="178" t="s">
        <v>41</v>
      </c>
      <c r="C66" s="197" t="s">
        <v>116</v>
      </c>
      <c r="D66" s="197"/>
      <c r="E66" s="197"/>
      <c r="F66" s="197"/>
      <c r="G66" s="197"/>
      <c r="H66" s="197"/>
      <c r="I66" s="197"/>
    </row>
    <row r="67" spans="1:16" s="179" customFormat="1" ht="15" customHeight="1" x14ac:dyDescent="0.25">
      <c r="A67" s="178"/>
      <c r="C67" s="198" t="s">
        <v>43</v>
      </c>
      <c r="D67" s="198"/>
      <c r="E67" s="198"/>
      <c r="F67" s="198"/>
      <c r="G67" s="198"/>
      <c r="H67" s="198"/>
      <c r="I67" s="198"/>
    </row>
    <row r="68" spans="1:16" s="179" customFormat="1" ht="15" customHeight="1" x14ac:dyDescent="0.25">
      <c r="A68" s="178" t="s">
        <v>42</v>
      </c>
      <c r="B68" s="178"/>
      <c r="I68" s="180" t="s">
        <v>101</v>
      </c>
    </row>
    <row r="69" spans="1:16" x14ac:dyDescent="0.25">
      <c r="A69" s="68" t="s">
        <v>44</v>
      </c>
      <c r="B69" s="71"/>
      <c r="D69" s="72"/>
      <c r="E69" s="72"/>
      <c r="F69" s="72"/>
      <c r="G69" s="72"/>
      <c r="H69" s="72"/>
      <c r="M69" s="73"/>
    </row>
    <row r="70" spans="1:16" x14ac:dyDescent="0.25">
      <c r="A70" s="71"/>
      <c r="B70" s="71"/>
      <c r="D70" s="72"/>
      <c r="E70" s="72"/>
      <c r="F70" s="72"/>
      <c r="G70" s="72"/>
      <c r="H70" s="72"/>
      <c r="I70" s="72"/>
      <c r="J70" s="72"/>
      <c r="K70" s="72"/>
      <c r="L70" s="72"/>
      <c r="M70" s="72"/>
      <c r="O70" s="72"/>
    </row>
    <row r="71" spans="1:16" x14ac:dyDescent="0.25">
      <c r="A71" s="71"/>
      <c r="B71" s="71"/>
      <c r="C71" s="71"/>
      <c r="D71" s="74"/>
      <c r="E71" s="74"/>
      <c r="F71" s="74"/>
      <c r="G71" s="74"/>
      <c r="H71" s="74"/>
      <c r="I71" s="74"/>
      <c r="J71" s="74"/>
      <c r="K71" s="75"/>
      <c r="L71" s="75"/>
      <c r="M71" s="75"/>
      <c r="N71" s="72"/>
      <c r="O71" s="72"/>
      <c r="P71" s="72"/>
    </row>
    <row r="72" spans="1:16" x14ac:dyDescent="0.25">
      <c r="A72" s="71"/>
      <c r="C72" s="71"/>
      <c r="D72" s="76"/>
      <c r="E72" s="74"/>
      <c r="F72" s="74"/>
      <c r="G72" s="76"/>
      <c r="H72" s="74"/>
      <c r="I72" s="74"/>
      <c r="J72" s="74"/>
      <c r="K72" s="72"/>
      <c r="L72" s="72"/>
      <c r="M72" s="72"/>
      <c r="N72" s="72"/>
      <c r="O72" s="72"/>
      <c r="P72" s="72"/>
    </row>
    <row r="73" spans="1:16" x14ac:dyDescent="0.25">
      <c r="D73" s="74"/>
      <c r="E73" s="74"/>
      <c r="F73" s="74"/>
      <c r="G73" s="74"/>
      <c r="H73" s="74"/>
      <c r="I73" s="74"/>
      <c r="J73" s="74"/>
      <c r="K73" s="72"/>
      <c r="L73" s="72"/>
      <c r="M73" s="72"/>
      <c r="N73" s="72"/>
      <c r="O73" s="72"/>
      <c r="P73" s="72"/>
    </row>
    <row r="74" spans="1:16" x14ac:dyDescent="0.25">
      <c r="C74" s="77"/>
      <c r="D74" s="74"/>
      <c r="E74" s="74"/>
      <c r="F74" s="74"/>
      <c r="G74" s="74"/>
      <c r="H74" s="74"/>
      <c r="I74" s="74"/>
      <c r="J74" s="74"/>
      <c r="K74" s="36"/>
      <c r="L74" s="36"/>
      <c r="M74" s="78"/>
      <c r="N74" s="78"/>
      <c r="O74" s="79"/>
      <c r="P74" s="80"/>
    </row>
    <row r="75" spans="1:16" x14ac:dyDescent="0.25">
      <c r="C75" s="77"/>
      <c r="D75" s="74"/>
      <c r="E75" s="74"/>
      <c r="F75" s="74"/>
      <c r="G75" s="74"/>
      <c r="H75" s="74"/>
      <c r="I75" s="74"/>
      <c r="J75" s="74"/>
      <c r="K75" s="74"/>
      <c r="L75" s="78"/>
      <c r="M75" s="78"/>
      <c r="N75" s="78"/>
      <c r="O75" s="79"/>
      <c r="P75" s="80"/>
    </row>
    <row r="76" spans="1:16" x14ac:dyDescent="0.25">
      <c r="C76" s="77"/>
      <c r="D76" s="74"/>
      <c r="E76" s="74"/>
      <c r="F76" s="74"/>
      <c r="G76" s="74"/>
      <c r="H76" s="74"/>
      <c r="I76" s="74"/>
      <c r="J76" s="74"/>
      <c r="K76" s="74"/>
      <c r="L76" s="78"/>
      <c r="M76" s="78"/>
      <c r="N76" s="78"/>
      <c r="O76" s="79"/>
      <c r="P76" s="80"/>
    </row>
    <row r="77" spans="1:16" x14ac:dyDescent="0.25">
      <c r="C77" s="77"/>
      <c r="D77" s="74"/>
      <c r="E77" s="74"/>
      <c r="F77" s="74"/>
      <c r="G77" s="74"/>
      <c r="H77" s="74"/>
      <c r="I77" s="74"/>
      <c r="J77" s="74"/>
      <c r="K77" s="74"/>
      <c r="L77" s="78"/>
      <c r="M77" s="78"/>
      <c r="N77" s="78"/>
      <c r="O77" s="79"/>
      <c r="P77" s="80"/>
    </row>
    <row r="78" spans="1:16" x14ac:dyDescent="0.25">
      <c r="C78" s="77"/>
      <c r="D78" s="74"/>
      <c r="E78" s="74"/>
      <c r="F78" s="74"/>
      <c r="G78" s="74"/>
      <c r="H78" s="74"/>
      <c r="I78" s="74"/>
      <c r="J78" s="74"/>
      <c r="K78" s="74"/>
      <c r="L78" s="78"/>
      <c r="M78" s="78"/>
      <c r="N78" s="78"/>
      <c r="O78" s="79"/>
      <c r="P78" s="80"/>
    </row>
    <row r="79" spans="1:16" x14ac:dyDescent="0.25">
      <c r="C79" s="77"/>
      <c r="D79" s="74"/>
      <c r="E79" s="74"/>
      <c r="F79" s="74"/>
      <c r="G79" s="74"/>
      <c r="H79" s="74"/>
      <c r="I79" s="74"/>
      <c r="J79" s="74"/>
      <c r="K79" s="74"/>
      <c r="L79" s="78"/>
      <c r="M79" s="78"/>
      <c r="N79" s="78"/>
      <c r="O79" s="79"/>
      <c r="P79" s="80"/>
    </row>
    <row r="80" spans="1:16" x14ac:dyDescent="0.25">
      <c r="C80" s="77"/>
      <c r="D80" s="74"/>
      <c r="E80" s="74"/>
      <c r="F80" s="74"/>
      <c r="G80" s="74"/>
      <c r="H80" s="74"/>
      <c r="I80" s="74"/>
      <c r="J80" s="74"/>
      <c r="K80" s="36"/>
      <c r="L80" s="78"/>
      <c r="M80" s="78"/>
      <c r="N80" s="78"/>
      <c r="O80" s="79"/>
      <c r="P80" s="80"/>
    </row>
    <row r="81" spans="3:16" x14ac:dyDescent="0.25">
      <c r="C81" s="77"/>
      <c r="D81" s="74"/>
      <c r="E81" s="74"/>
      <c r="F81" s="74"/>
      <c r="G81" s="74"/>
      <c r="H81" s="74"/>
      <c r="I81" s="74"/>
      <c r="J81" s="74"/>
      <c r="K81" s="36"/>
      <c r="L81" s="78"/>
      <c r="M81" s="78"/>
      <c r="N81" s="78"/>
      <c r="O81" s="79"/>
      <c r="P81" s="80"/>
    </row>
    <row r="82" spans="3:16" x14ac:dyDescent="0.25">
      <c r="C82" s="77"/>
      <c r="D82" s="74"/>
      <c r="E82" s="74"/>
      <c r="F82" s="74"/>
      <c r="G82" s="74"/>
      <c r="H82" s="74"/>
      <c r="I82" s="74"/>
      <c r="J82" s="74"/>
      <c r="K82" s="74"/>
      <c r="L82" s="78"/>
      <c r="M82" s="78"/>
      <c r="N82" s="81"/>
      <c r="O82" s="79"/>
      <c r="P82" s="80"/>
    </row>
    <row r="83" spans="3:16" x14ac:dyDescent="0.25">
      <c r="C83" s="77"/>
      <c r="D83" s="74"/>
      <c r="E83" s="74"/>
      <c r="F83" s="74"/>
      <c r="G83" s="74"/>
      <c r="H83" s="74"/>
      <c r="I83" s="74"/>
      <c r="J83" s="74"/>
      <c r="K83" s="74"/>
      <c r="L83" s="78"/>
      <c r="M83" s="78"/>
      <c r="N83" s="78"/>
      <c r="O83" s="79"/>
      <c r="P83" s="80"/>
    </row>
    <row r="84" spans="3:16" x14ac:dyDescent="0.25">
      <c r="C84" s="77"/>
      <c r="D84" s="74"/>
      <c r="E84" s="74"/>
      <c r="F84" s="74"/>
      <c r="G84" s="74"/>
      <c r="H84" s="74"/>
      <c r="I84" s="74"/>
      <c r="J84" s="74"/>
      <c r="K84" s="36"/>
      <c r="L84" s="78"/>
      <c r="M84" s="78"/>
      <c r="N84" s="78"/>
      <c r="O84" s="79"/>
      <c r="P84" s="80"/>
    </row>
    <row r="85" spans="3:16" x14ac:dyDescent="0.25">
      <c r="C85" s="77"/>
      <c r="D85" s="74"/>
      <c r="E85" s="74"/>
      <c r="F85" s="74"/>
      <c r="G85" s="74"/>
      <c r="H85" s="74"/>
      <c r="I85" s="74"/>
      <c r="J85" s="74"/>
      <c r="K85" s="74"/>
      <c r="L85" s="78"/>
      <c r="M85" s="78"/>
      <c r="N85" s="78"/>
      <c r="O85" s="82"/>
      <c r="P85" s="80"/>
    </row>
    <row r="86" spans="3:16" x14ac:dyDescent="0.25">
      <c r="C86" s="77"/>
      <c r="D86" s="78"/>
      <c r="E86" s="78"/>
      <c r="F86" s="78"/>
      <c r="G86" s="78"/>
      <c r="H86" s="78"/>
      <c r="I86" s="78"/>
      <c r="J86" s="78"/>
      <c r="K86" s="74"/>
      <c r="L86" s="78"/>
      <c r="M86" s="78"/>
      <c r="N86" s="78"/>
      <c r="O86" s="79"/>
      <c r="P86" s="80"/>
    </row>
    <row r="87" spans="3:16" x14ac:dyDescent="0.25">
      <c r="C87" s="83"/>
      <c r="D87" s="74"/>
      <c r="E87" s="74"/>
      <c r="F87" s="74"/>
      <c r="G87" s="74"/>
      <c r="H87" s="74"/>
      <c r="I87" s="36"/>
      <c r="J87" s="36"/>
      <c r="K87" s="74"/>
      <c r="L87" s="78"/>
      <c r="M87" s="78"/>
      <c r="N87" s="78"/>
      <c r="O87" s="79"/>
      <c r="P87" s="80"/>
    </row>
    <row r="88" spans="3:16" x14ac:dyDescent="0.25">
      <c r="C88" s="77"/>
      <c r="D88" s="74"/>
      <c r="E88" s="74"/>
      <c r="F88" s="74"/>
      <c r="G88" s="74"/>
      <c r="H88" s="74"/>
      <c r="I88" s="74"/>
      <c r="J88" s="74"/>
      <c r="K88" s="74"/>
      <c r="L88" s="78"/>
      <c r="M88" s="78"/>
      <c r="N88" s="78"/>
      <c r="O88" s="82"/>
      <c r="P88" s="80"/>
    </row>
    <row r="89" spans="3:16" x14ac:dyDescent="0.25">
      <c r="C89" s="77"/>
      <c r="D89" s="74"/>
      <c r="E89" s="36"/>
      <c r="F89" s="74"/>
      <c r="G89" s="74"/>
      <c r="H89" s="74"/>
      <c r="I89" s="74"/>
      <c r="J89" s="74"/>
      <c r="K89" s="78"/>
      <c r="L89" s="78"/>
      <c r="M89" s="84"/>
      <c r="N89" s="84"/>
      <c r="O89" s="82"/>
      <c r="P89" s="80"/>
    </row>
    <row r="90" spans="3:16" x14ac:dyDescent="0.25">
      <c r="C90" s="77"/>
      <c r="D90" s="78"/>
      <c r="E90" s="78"/>
      <c r="F90" s="78"/>
      <c r="G90" s="78"/>
      <c r="H90" s="78"/>
      <c r="I90" s="78"/>
      <c r="J90" s="78"/>
      <c r="K90" s="74"/>
      <c r="L90" s="78"/>
      <c r="M90" s="78"/>
      <c r="N90" s="78"/>
      <c r="O90" s="79"/>
      <c r="P90" s="80"/>
    </row>
    <row r="91" spans="3:16" x14ac:dyDescent="0.25">
      <c r="C91" s="77"/>
      <c r="D91" s="78"/>
      <c r="E91" s="84"/>
      <c r="F91" s="84"/>
      <c r="G91" s="84"/>
      <c r="H91" s="84"/>
      <c r="I91" s="84"/>
      <c r="J91" s="84"/>
      <c r="K91" s="36"/>
      <c r="L91" s="78"/>
      <c r="M91" s="78"/>
      <c r="N91" s="78"/>
      <c r="O91" s="79"/>
      <c r="P91" s="80"/>
    </row>
    <row r="92" spans="3:16" x14ac:dyDescent="0.25">
      <c r="C92" s="77"/>
      <c r="K92" s="36"/>
      <c r="L92" s="78"/>
      <c r="M92" s="78"/>
      <c r="N92" s="78"/>
      <c r="O92" s="79"/>
      <c r="P92" s="80"/>
    </row>
    <row r="93" spans="3:16" x14ac:dyDescent="0.25">
      <c r="C93" s="77"/>
      <c r="K93" s="78"/>
      <c r="L93" s="78"/>
      <c r="M93" s="84"/>
      <c r="N93" s="78"/>
      <c r="O93" s="79"/>
      <c r="P93" s="80"/>
    </row>
    <row r="94" spans="3:16" x14ac:dyDescent="0.25">
      <c r="C94" s="77"/>
      <c r="K94" s="84"/>
      <c r="L94" s="84"/>
      <c r="M94" s="84"/>
      <c r="N94" s="84"/>
      <c r="O94" s="82"/>
      <c r="P94" s="80"/>
    </row>
    <row r="105" ht="13.5" customHeight="1" x14ac:dyDescent="0.25"/>
  </sheetData>
  <mergeCells count="9">
    <mergeCell ref="D1:I1"/>
    <mergeCell ref="C66:I66"/>
    <mergeCell ref="C67:I67"/>
    <mergeCell ref="D3:I3"/>
    <mergeCell ref="D4:I4"/>
    <mergeCell ref="D6:I6"/>
    <mergeCell ref="D7:I7"/>
    <mergeCell ref="D8:I8"/>
    <mergeCell ref="D65:I65"/>
  </mergeCells>
  <printOptions horizontalCentered="1"/>
  <pageMargins left="0.23622047244094491" right="0.23622047244094491" top="0.74803149606299213" bottom="0.74803149606299213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01FFE-B2A8-4937-A506-6542C399673C}">
  <sheetPr>
    <pageSetUpPr autoPageBreaks="0" fitToPage="1"/>
  </sheetPr>
  <dimension ref="A1:L72"/>
  <sheetViews>
    <sheetView showGridLines="0" view="pageBreakPreview" topLeftCell="A13" zoomScale="85" zoomScaleNormal="100" zoomScaleSheetLayoutView="85" workbookViewId="0">
      <selection activeCell="D37" sqref="D37"/>
    </sheetView>
  </sheetViews>
  <sheetFormatPr defaultColWidth="9.109375" defaultRowHeight="13.2" x14ac:dyDescent="0.25"/>
  <cols>
    <col min="1" max="1" width="25.6640625" style="86" customWidth="1"/>
    <col min="2" max="3" width="5.6640625" style="86" customWidth="1"/>
    <col min="4" max="5" width="12.6640625" style="86" customWidth="1"/>
    <col min="6" max="6" width="10.6640625" style="86" customWidth="1"/>
    <col min="7" max="8" width="5.6640625" style="86" customWidth="1"/>
    <col min="9" max="10" width="12.6640625" style="86" customWidth="1"/>
    <col min="11" max="11" width="10.6640625" style="86" customWidth="1"/>
    <col min="12" max="12" width="9.109375" style="85"/>
    <col min="13" max="16384" width="9.109375" style="86"/>
  </cols>
  <sheetData>
    <row r="1" spans="1:12" ht="30" customHeight="1" x14ac:dyDescent="0.25">
      <c r="A1" s="1"/>
      <c r="B1" s="196" t="s">
        <v>0</v>
      </c>
      <c r="C1" s="196"/>
      <c r="D1" s="196"/>
      <c r="E1" s="196"/>
      <c r="F1" s="196"/>
      <c r="G1" s="196"/>
      <c r="H1" s="196"/>
      <c r="I1" s="196"/>
      <c r="J1" s="196"/>
      <c r="K1" s="196"/>
    </row>
    <row r="2" spans="1:12" ht="30" customHeight="1" x14ac:dyDescent="0.25">
      <c r="A2" s="1"/>
      <c r="B2" s="196" t="s">
        <v>2</v>
      </c>
      <c r="C2" s="196"/>
      <c r="D2" s="196"/>
      <c r="E2" s="196"/>
      <c r="F2" s="196"/>
      <c r="G2" s="196"/>
      <c r="H2" s="196"/>
      <c r="I2" s="196"/>
      <c r="J2" s="196"/>
      <c r="K2" s="196"/>
    </row>
    <row r="3" spans="1:12" ht="15" customHeight="1" x14ac:dyDescent="0.25">
      <c r="A3" s="1"/>
      <c r="B3" s="1"/>
      <c r="C3" s="87"/>
      <c r="D3" s="14"/>
      <c r="E3" s="14"/>
      <c r="F3" s="14"/>
      <c r="G3" s="14"/>
      <c r="H3" s="14"/>
      <c r="I3" s="14"/>
      <c r="J3" s="88"/>
      <c r="K3" s="1"/>
    </row>
    <row r="4" spans="1:12" ht="20.100000000000001" customHeight="1" x14ac:dyDescent="0.25">
      <c r="A4" s="1"/>
      <c r="B4" s="210" t="s">
        <v>45</v>
      </c>
      <c r="C4" s="211"/>
      <c r="D4" s="211"/>
      <c r="E4" s="211"/>
      <c r="F4" s="211"/>
      <c r="G4" s="211"/>
      <c r="H4" s="211"/>
      <c r="I4" s="211"/>
      <c r="J4" s="211"/>
      <c r="K4" s="211"/>
    </row>
    <row r="5" spans="1:12" ht="20.100000000000001" customHeight="1" x14ac:dyDescent="0.35">
      <c r="A5" s="1"/>
      <c r="B5" s="212" t="s">
        <v>31</v>
      </c>
      <c r="C5" s="212"/>
      <c r="D5" s="212"/>
      <c r="E5" s="212"/>
      <c r="F5" s="212"/>
      <c r="G5" s="212"/>
      <c r="H5" s="212"/>
      <c r="I5" s="212"/>
      <c r="J5" s="212"/>
      <c r="K5" s="212"/>
    </row>
    <row r="6" spans="1:12" ht="15" customHeight="1" x14ac:dyDescent="0.25">
      <c r="A6" s="89"/>
      <c r="B6" s="90"/>
      <c r="C6" s="91"/>
      <c r="D6" s="91"/>
      <c r="E6" s="91"/>
      <c r="F6" s="91"/>
      <c r="G6" s="91"/>
      <c r="H6" s="91"/>
      <c r="I6" s="91"/>
      <c r="J6" s="91"/>
      <c r="K6" s="91"/>
    </row>
    <row r="7" spans="1:12" ht="15" customHeight="1" x14ac:dyDescent="0.25">
      <c r="A7" s="89"/>
      <c r="B7" s="90"/>
      <c r="C7" s="91"/>
      <c r="D7" s="91"/>
      <c r="E7" s="91"/>
      <c r="F7" s="91"/>
      <c r="G7" s="91"/>
      <c r="H7" s="91"/>
      <c r="I7" s="91"/>
      <c r="J7" s="91"/>
      <c r="K7" s="91"/>
    </row>
    <row r="8" spans="1:12" ht="15" thickBot="1" x14ac:dyDescent="0.3">
      <c r="A8" s="92"/>
      <c r="B8" s="3"/>
      <c r="C8" s="3"/>
      <c r="D8" s="19"/>
      <c r="E8" s="19"/>
      <c r="F8" s="19"/>
      <c r="G8" s="19"/>
      <c r="H8" s="19"/>
      <c r="I8" s="19"/>
      <c r="J8" s="19"/>
      <c r="K8" s="20">
        <f>'By Market'!I10</f>
        <v>44215</v>
      </c>
    </row>
    <row r="9" spans="1:12" s="21" customFormat="1" ht="14.4" x14ac:dyDescent="0.25">
      <c r="A9" s="92"/>
      <c r="B9" s="213" t="str">
        <f>'By Market'!D11</f>
        <v>December</v>
      </c>
      <c r="C9" s="214"/>
      <c r="D9" s="214"/>
      <c r="E9" s="214"/>
      <c r="F9" s="215"/>
      <c r="G9" s="216" t="str">
        <f>'By Market'!G11</f>
        <v>Jan-Dec</v>
      </c>
      <c r="H9" s="217"/>
      <c r="I9" s="217"/>
      <c r="J9" s="217"/>
      <c r="K9" s="218"/>
      <c r="L9" s="93"/>
    </row>
    <row r="10" spans="1:12" s="21" customFormat="1" ht="16.2" x14ac:dyDescent="0.25">
      <c r="A10" s="92"/>
      <c r="B10" s="206" t="s">
        <v>46</v>
      </c>
      <c r="C10" s="207"/>
      <c r="D10" s="208" t="s">
        <v>47</v>
      </c>
      <c r="E10" s="209"/>
      <c r="F10" s="96" t="s">
        <v>4</v>
      </c>
      <c r="G10" s="206" t="s">
        <v>46</v>
      </c>
      <c r="H10" s="207"/>
      <c r="I10" s="208" t="s">
        <v>47</v>
      </c>
      <c r="J10" s="209"/>
      <c r="K10" s="96" t="s">
        <v>4</v>
      </c>
      <c r="L10" s="93"/>
    </row>
    <row r="11" spans="1:12" s="21" customFormat="1" ht="15" thickBot="1" x14ac:dyDescent="0.3">
      <c r="A11" s="97"/>
      <c r="B11" s="169" t="s">
        <v>112</v>
      </c>
      <c r="C11" s="170" t="s">
        <v>96</v>
      </c>
      <c r="D11" s="28">
        <f>'By Market'!D12</f>
        <v>2020</v>
      </c>
      <c r="E11" s="28">
        <f>'By Market'!E12</f>
        <v>2019</v>
      </c>
      <c r="F11" s="29" t="str">
        <f>'By Market'!F12</f>
        <v>20/19</v>
      </c>
      <c r="G11" s="169" t="str">
        <f>B11</f>
        <v xml:space="preserve"> '20</v>
      </c>
      <c r="H11" s="170" t="str">
        <f>C11</f>
        <v xml:space="preserve"> '19</v>
      </c>
      <c r="I11" s="170">
        <f>D11</f>
        <v>2020</v>
      </c>
      <c r="J11" s="28">
        <f>E11</f>
        <v>2019</v>
      </c>
      <c r="K11" s="29" t="str">
        <f>F11</f>
        <v>20/19</v>
      </c>
      <c r="L11" s="93"/>
    </row>
    <row r="12" spans="1:12" s="21" customFormat="1" ht="14.4" x14ac:dyDescent="0.25">
      <c r="A12" s="98" t="s">
        <v>48</v>
      </c>
      <c r="B12" s="99">
        <v>25.958981560322204</v>
      </c>
      <c r="C12" s="100">
        <v>22.892858248576069</v>
      </c>
      <c r="D12" s="101">
        <v>267675</v>
      </c>
      <c r="E12" s="101">
        <v>244012</v>
      </c>
      <c r="F12" s="102">
        <v>9.6974738947264889</v>
      </c>
      <c r="G12" s="99">
        <v>25.622300437964572</v>
      </c>
      <c r="H12" s="100">
        <v>24.924552619290523</v>
      </c>
      <c r="I12" s="101">
        <v>2547519</v>
      </c>
      <c r="J12" s="101">
        <v>3247407</v>
      </c>
      <c r="K12" s="102">
        <v>-21.552210733055635</v>
      </c>
      <c r="L12" s="93"/>
    </row>
    <row r="13" spans="1:12" s="21" customFormat="1" ht="14.4" x14ac:dyDescent="0.25">
      <c r="A13" s="103" t="s">
        <v>49</v>
      </c>
      <c r="B13" s="104">
        <v>12.976144988197596</v>
      </c>
      <c r="C13" s="105">
        <v>10.81165264235327</v>
      </c>
      <c r="D13" s="32">
        <v>133803</v>
      </c>
      <c r="E13" s="32">
        <v>115240</v>
      </c>
      <c r="F13" s="33">
        <v>16.108122179798681</v>
      </c>
      <c r="G13" s="104">
        <v>11.590074412237863</v>
      </c>
      <c r="H13" s="105">
        <v>11.723126072803423</v>
      </c>
      <c r="I13" s="32">
        <v>1152353</v>
      </c>
      <c r="J13" s="32">
        <v>1527400</v>
      </c>
      <c r="K13" s="33">
        <v>-24.554602592641089</v>
      </c>
      <c r="L13" s="93"/>
    </row>
    <row r="14" spans="1:12" s="21" customFormat="1" ht="14.4" x14ac:dyDescent="0.25">
      <c r="A14" s="103" t="s">
        <v>50</v>
      </c>
      <c r="B14" s="104">
        <v>5.2073130284169267</v>
      </c>
      <c r="C14" s="105">
        <v>4.6476784124395927</v>
      </c>
      <c r="D14" s="32">
        <v>53695</v>
      </c>
      <c r="E14" s="32">
        <v>49539</v>
      </c>
      <c r="F14" s="33">
        <v>8.389349805203981</v>
      </c>
      <c r="G14" s="104">
        <v>5.6122125181730906</v>
      </c>
      <c r="H14" s="105">
        <v>5.0339827897079648</v>
      </c>
      <c r="I14" s="32">
        <v>557999</v>
      </c>
      <c r="J14" s="32">
        <v>655875</v>
      </c>
      <c r="K14" s="33">
        <v>-14.922965504097579</v>
      </c>
      <c r="L14" s="93"/>
    </row>
    <row r="15" spans="1:12" s="21" customFormat="1" ht="14.4" x14ac:dyDescent="0.25">
      <c r="A15" s="103" t="s">
        <v>51</v>
      </c>
      <c r="B15" s="104">
        <v>4.3260605190729535</v>
      </c>
      <c r="C15" s="105">
        <v>4.3210959510717366</v>
      </c>
      <c r="D15" s="32">
        <v>44608</v>
      </c>
      <c r="E15" s="32">
        <v>46058</v>
      </c>
      <c r="F15" s="33">
        <v>-3.1482044378826699</v>
      </c>
      <c r="G15" s="104">
        <v>4.6992306326775184</v>
      </c>
      <c r="H15" s="105">
        <v>4.4327139842756296</v>
      </c>
      <c r="I15" s="32">
        <v>467225</v>
      </c>
      <c r="J15" s="32">
        <v>577536</v>
      </c>
      <c r="K15" s="33">
        <v>-19.100281194592199</v>
      </c>
      <c r="L15" s="93"/>
    </row>
    <row r="16" spans="1:12" s="21" customFormat="1" ht="14.4" x14ac:dyDescent="0.25">
      <c r="A16" s="103" t="s">
        <v>52</v>
      </c>
      <c r="B16" s="104">
        <v>2.8727260737082818</v>
      </c>
      <c r="C16" s="105">
        <v>2.6287964859314354</v>
      </c>
      <c r="D16" s="32">
        <v>29622</v>
      </c>
      <c r="E16" s="32">
        <v>28020</v>
      </c>
      <c r="F16" s="33">
        <v>5.7173447537473239</v>
      </c>
      <c r="G16" s="104">
        <v>3.1508908397564617</v>
      </c>
      <c r="H16" s="105">
        <v>3.250577099547868</v>
      </c>
      <c r="I16" s="32">
        <v>313280</v>
      </c>
      <c r="J16" s="32">
        <v>423516</v>
      </c>
      <c r="K16" s="33">
        <v>-26.028768688786258</v>
      </c>
      <c r="L16" s="106"/>
    </row>
    <row r="17" spans="1:12" s="21" customFormat="1" ht="14.4" x14ac:dyDescent="0.25">
      <c r="A17" s="103" t="s">
        <v>53</v>
      </c>
      <c r="B17" s="104">
        <v>0.55326791744331061</v>
      </c>
      <c r="C17" s="105">
        <v>0.46618450173423642</v>
      </c>
      <c r="D17" s="32">
        <v>5705</v>
      </c>
      <c r="E17" s="32">
        <v>4969</v>
      </c>
      <c r="F17" s="107">
        <v>14.811833366874621</v>
      </c>
      <c r="G17" s="104">
        <v>0.54002052786071231</v>
      </c>
      <c r="H17" s="105">
        <v>0.45966105628789061</v>
      </c>
      <c r="I17" s="32">
        <v>53692</v>
      </c>
      <c r="J17" s="32">
        <v>59889</v>
      </c>
      <c r="K17" s="107">
        <v>-10.347476164237172</v>
      </c>
      <c r="L17" s="106"/>
    </row>
    <row r="18" spans="1:12" s="21" customFormat="1" ht="16.2" x14ac:dyDescent="0.25">
      <c r="A18" s="108" t="s">
        <v>54</v>
      </c>
      <c r="B18" s="109">
        <v>2.3469033483134297E-2</v>
      </c>
      <c r="C18" s="110">
        <v>1.7450255045797537E-2</v>
      </c>
      <c r="D18" s="111">
        <v>242</v>
      </c>
      <c r="E18" s="111">
        <v>186</v>
      </c>
      <c r="F18" s="112">
        <v>30.107526881720432</v>
      </c>
      <c r="G18" s="109">
        <v>2.9871507258927132E-2</v>
      </c>
      <c r="H18" s="110">
        <v>2.4491616667746314E-2</v>
      </c>
      <c r="I18" s="111">
        <v>2970</v>
      </c>
      <c r="J18" s="111">
        <v>3191</v>
      </c>
      <c r="K18" s="112">
        <v>-6.9257286117204639</v>
      </c>
      <c r="L18" s="93"/>
    </row>
    <row r="19" spans="1:12" s="21" customFormat="1" ht="14.4" x14ac:dyDescent="0.25">
      <c r="A19" s="113" t="s">
        <v>55</v>
      </c>
      <c r="B19" s="114">
        <v>13.822096967839666</v>
      </c>
      <c r="C19" s="115">
        <v>12.992090155898328</v>
      </c>
      <c r="D19" s="116">
        <v>142526</v>
      </c>
      <c r="E19" s="116">
        <v>138481</v>
      </c>
      <c r="F19" s="117">
        <v>2.9209783291570686</v>
      </c>
      <c r="G19" s="114">
        <v>15.203229341262862</v>
      </c>
      <c r="H19" s="115">
        <v>16.409636449542973</v>
      </c>
      <c r="I19" s="116">
        <v>1511594</v>
      </c>
      <c r="J19" s="116">
        <v>2138003</v>
      </c>
      <c r="K19" s="117">
        <v>-29.298789571389751</v>
      </c>
      <c r="L19" s="93"/>
    </row>
    <row r="20" spans="1:12" s="21" customFormat="1" ht="14.4" x14ac:dyDescent="0.25">
      <c r="A20" s="118" t="s">
        <v>56</v>
      </c>
      <c r="B20" s="104">
        <v>6.3914324450659752</v>
      </c>
      <c r="C20" s="105">
        <v>6.1475559791985459</v>
      </c>
      <c r="D20" s="32">
        <v>65905</v>
      </c>
      <c r="E20" s="32">
        <v>65526</v>
      </c>
      <c r="F20" s="33">
        <v>0.57839636174953457</v>
      </c>
      <c r="G20" s="119">
        <v>6.761823006793505</v>
      </c>
      <c r="H20" s="105">
        <v>6.6894272661154215</v>
      </c>
      <c r="I20" s="32">
        <v>672300</v>
      </c>
      <c r="J20" s="32">
        <v>871562</v>
      </c>
      <c r="K20" s="33">
        <v>-22.862630541487583</v>
      </c>
      <c r="L20" s="93"/>
    </row>
    <row r="21" spans="1:12" s="21" customFormat="1" ht="14.4" x14ac:dyDescent="0.25">
      <c r="A21" s="103" t="s">
        <v>58</v>
      </c>
      <c r="B21" s="104">
        <v>3.6438098969496076</v>
      </c>
      <c r="C21" s="105">
        <v>3.741203335813271</v>
      </c>
      <c r="D21" s="32">
        <v>37573</v>
      </c>
      <c r="E21" s="32">
        <v>39877</v>
      </c>
      <c r="F21" s="33">
        <v>-5.7777666323946129</v>
      </c>
      <c r="G21" s="119">
        <v>4.181880265544625</v>
      </c>
      <c r="H21" s="105">
        <v>4.4379561573198387</v>
      </c>
      <c r="I21" s="32">
        <v>415787</v>
      </c>
      <c r="J21" s="32">
        <v>578219</v>
      </c>
      <c r="K21" s="33">
        <v>-28.091778374629683</v>
      </c>
      <c r="L21" s="106"/>
    </row>
    <row r="22" spans="1:12" s="21" customFormat="1" ht="14.4" x14ac:dyDescent="0.25">
      <c r="A22" s="118" t="s">
        <v>57</v>
      </c>
      <c r="B22" s="104">
        <v>3.3548110548845655</v>
      </c>
      <c r="C22" s="105">
        <v>2.6866825470242155</v>
      </c>
      <c r="D22" s="32">
        <v>34593</v>
      </c>
      <c r="E22" s="32">
        <v>28637</v>
      </c>
      <c r="F22" s="33">
        <v>20.79826797499738</v>
      </c>
      <c r="G22" s="104">
        <v>3.8613398829378878</v>
      </c>
      <c r="H22" s="105">
        <v>4.9386489223842176</v>
      </c>
      <c r="I22" s="32">
        <v>383917</v>
      </c>
      <c r="J22" s="32">
        <v>643454</v>
      </c>
      <c r="K22" s="33">
        <v>-40.334973440214839</v>
      </c>
      <c r="L22" s="93"/>
    </row>
    <row r="23" spans="1:12" s="21" customFormat="1" ht="14.4" x14ac:dyDescent="0.25">
      <c r="A23" s="108" t="s">
        <v>59</v>
      </c>
      <c r="B23" s="109">
        <v>0.43204357093951778</v>
      </c>
      <c r="C23" s="110">
        <v>0.41664829386229496</v>
      </c>
      <c r="D23" s="111">
        <v>4455</v>
      </c>
      <c r="E23" s="111">
        <v>4441</v>
      </c>
      <c r="F23" s="112">
        <v>0.31524431434361633</v>
      </c>
      <c r="G23" s="120">
        <v>0.39818618598684347</v>
      </c>
      <c r="H23" s="110">
        <v>0.34360410372349326</v>
      </c>
      <c r="I23" s="111">
        <v>39590</v>
      </c>
      <c r="J23" s="111">
        <v>44768</v>
      </c>
      <c r="K23" s="112">
        <v>-11.566297355253754</v>
      </c>
      <c r="L23" s="93"/>
    </row>
    <row r="24" spans="1:12" s="21" customFormat="1" ht="14.4" x14ac:dyDescent="0.25">
      <c r="A24" s="121" t="s">
        <v>60</v>
      </c>
      <c r="B24" s="122">
        <v>11.807154369992222</v>
      </c>
      <c r="C24" s="123">
        <v>13.1291590947258</v>
      </c>
      <c r="D24" s="124">
        <v>121749</v>
      </c>
      <c r="E24" s="124">
        <v>139942</v>
      </c>
      <c r="F24" s="125">
        <v>-13.00038587414786</v>
      </c>
      <c r="G24" s="122">
        <v>11.524880099088918</v>
      </c>
      <c r="H24" s="123">
        <v>11.815259374740002</v>
      </c>
      <c r="I24" s="124">
        <v>1145871</v>
      </c>
      <c r="J24" s="124">
        <v>1539404</v>
      </c>
      <c r="K24" s="125">
        <v>-25.563984503093408</v>
      </c>
      <c r="L24" s="93"/>
    </row>
    <row r="25" spans="1:12" s="21" customFormat="1" ht="14.4" x14ac:dyDescent="0.25">
      <c r="A25" s="103" t="s">
        <v>61</v>
      </c>
      <c r="B25" s="104">
        <v>7.9933394495056955</v>
      </c>
      <c r="C25" s="105">
        <v>8.5090633434876306</v>
      </c>
      <c r="D25" s="32">
        <v>82423</v>
      </c>
      <c r="E25" s="32">
        <v>90697</v>
      </c>
      <c r="F25" s="33">
        <v>-9.1226832199521493</v>
      </c>
      <c r="G25" s="104">
        <v>7.6676739499838318</v>
      </c>
      <c r="H25" s="105">
        <v>7.592462568735403</v>
      </c>
      <c r="I25" s="32">
        <v>762365</v>
      </c>
      <c r="J25" s="32">
        <v>989218</v>
      </c>
      <c r="K25" s="33">
        <v>-22.932558849515473</v>
      </c>
      <c r="L25" s="93"/>
    </row>
    <row r="26" spans="1:12" s="21" customFormat="1" ht="14.4" x14ac:dyDescent="0.25">
      <c r="A26" s="103" t="s">
        <v>62</v>
      </c>
      <c r="B26" s="104">
        <v>3.7802600213742767</v>
      </c>
      <c r="C26" s="105">
        <v>4.5418510592586268</v>
      </c>
      <c r="D26" s="32">
        <v>38980</v>
      </c>
      <c r="E26" s="32">
        <v>48411</v>
      </c>
      <c r="F26" s="33">
        <v>-19.481109665158744</v>
      </c>
      <c r="G26" s="104">
        <v>3.8247598587288918</v>
      </c>
      <c r="H26" s="105">
        <v>4.153320743931129</v>
      </c>
      <c r="I26" s="32">
        <v>380280</v>
      </c>
      <c r="J26" s="32">
        <v>541134</v>
      </c>
      <c r="K26" s="33">
        <v>-29.725354533257935</v>
      </c>
      <c r="L26" s="93"/>
    </row>
    <row r="27" spans="1:12" s="21" customFormat="1" ht="14.4" x14ac:dyDescent="0.25">
      <c r="A27" s="103" t="s">
        <v>64</v>
      </c>
      <c r="B27" s="104">
        <v>1.0861701446739841E-2</v>
      </c>
      <c r="C27" s="185">
        <v>4.0717261773527587E-2</v>
      </c>
      <c r="D27" s="32">
        <v>112</v>
      </c>
      <c r="E27" s="32">
        <v>434</v>
      </c>
      <c r="F27" s="126">
        <v>-74.193548387096769</v>
      </c>
      <c r="G27" s="104">
        <v>2.0859766348489853E-2</v>
      </c>
      <c r="H27" s="185">
        <v>3.8214904227110276E-2</v>
      </c>
      <c r="I27" s="32">
        <v>2074</v>
      </c>
      <c r="J27" s="38">
        <v>4979</v>
      </c>
      <c r="K27" s="126">
        <v>-58.345049206668008</v>
      </c>
      <c r="L27" s="93"/>
    </row>
    <row r="28" spans="1:12" s="21" customFormat="1" ht="14.4" x14ac:dyDescent="0.25">
      <c r="A28" s="103" t="s">
        <v>63</v>
      </c>
      <c r="B28" s="119">
        <v>2.2693197665510027E-2</v>
      </c>
      <c r="C28" s="105">
        <v>3.7527430206016205E-2</v>
      </c>
      <c r="D28" s="32">
        <v>234</v>
      </c>
      <c r="E28" s="32">
        <v>400</v>
      </c>
      <c r="F28" s="126">
        <v>-41.5</v>
      </c>
      <c r="G28" s="119">
        <v>1.1586524027705068E-2</v>
      </c>
      <c r="H28" s="105">
        <v>3.1261157846358738E-2</v>
      </c>
      <c r="I28" s="32">
        <v>1152</v>
      </c>
      <c r="J28" s="32">
        <v>4073</v>
      </c>
      <c r="K28" s="126">
        <v>-71.71617972010803</v>
      </c>
      <c r="L28" s="93"/>
    </row>
    <row r="29" spans="1:12" s="21" customFormat="1" ht="14.4" x14ac:dyDescent="0.25">
      <c r="A29" s="121" t="s">
        <v>65</v>
      </c>
      <c r="B29" s="122">
        <v>6.349423414511139</v>
      </c>
      <c r="C29" s="123">
        <v>6.2905354882834681</v>
      </c>
      <c r="D29" s="124">
        <v>65467</v>
      </c>
      <c r="E29" s="124">
        <v>67050</v>
      </c>
      <c r="F29" s="125">
        <v>-2.3609246830723341</v>
      </c>
      <c r="G29" s="127">
        <v>7.0439463519721235</v>
      </c>
      <c r="H29" s="123">
        <v>6.5898413287089648</v>
      </c>
      <c r="I29" s="124">
        <v>700345</v>
      </c>
      <c r="J29" s="124">
        <v>858587</v>
      </c>
      <c r="K29" s="125">
        <v>-18.430514321786841</v>
      </c>
      <c r="L29" s="93"/>
    </row>
    <row r="30" spans="1:12" s="21" customFormat="1" ht="14.4" x14ac:dyDescent="0.25">
      <c r="A30" s="103" t="s">
        <v>66</v>
      </c>
      <c r="B30" s="104">
        <v>3.8397974919258635</v>
      </c>
      <c r="C30" s="105">
        <v>3.6432567429755687</v>
      </c>
      <c r="D30" s="32">
        <v>39591</v>
      </c>
      <c r="E30" s="32">
        <v>38833</v>
      </c>
      <c r="F30" s="33">
        <v>1.9519480853912907</v>
      </c>
      <c r="G30" s="119">
        <v>3.6472986848691815</v>
      </c>
      <c r="H30" s="105">
        <v>3.5473623810610033</v>
      </c>
      <c r="I30" s="32">
        <v>362633</v>
      </c>
      <c r="J30" s="32">
        <v>462184</v>
      </c>
      <c r="K30" s="33">
        <v>-21.539257092413411</v>
      </c>
      <c r="L30" s="93"/>
    </row>
    <row r="31" spans="1:12" s="21" customFormat="1" ht="14.4" x14ac:dyDescent="0.25">
      <c r="A31" s="103" t="s">
        <v>67</v>
      </c>
      <c r="B31" s="119">
        <v>2.5096259225852755</v>
      </c>
      <c r="C31" s="105">
        <v>2.6472787453078985</v>
      </c>
      <c r="D31" s="32">
        <v>25876</v>
      </c>
      <c r="E31" s="32">
        <v>28217</v>
      </c>
      <c r="F31" s="182">
        <v>-8.2964170535492787</v>
      </c>
      <c r="G31" s="119">
        <v>3.3966476671029415</v>
      </c>
      <c r="H31" s="105">
        <v>3.0424789476479606</v>
      </c>
      <c r="I31" s="183">
        <v>337712</v>
      </c>
      <c r="J31" s="32">
        <v>396403</v>
      </c>
      <c r="K31" s="182">
        <v>-14.805891983663091</v>
      </c>
      <c r="L31" s="106"/>
    </row>
    <row r="32" spans="1:12" s="21" customFormat="1" ht="14.4" x14ac:dyDescent="0.25">
      <c r="A32" s="121" t="s">
        <v>69</v>
      </c>
      <c r="B32" s="122">
        <v>6.9302504204060336</v>
      </c>
      <c r="C32" s="123">
        <v>6.1353595643815897</v>
      </c>
      <c r="D32" s="124">
        <v>71461</v>
      </c>
      <c r="E32" s="124">
        <v>65396</v>
      </c>
      <c r="F32" s="125">
        <v>9.2742675392990392</v>
      </c>
      <c r="G32" s="122">
        <v>6.6309314931680241</v>
      </c>
      <c r="H32" s="123">
        <v>6.7928277862495108</v>
      </c>
      <c r="I32" s="124">
        <v>659286</v>
      </c>
      <c r="J32" s="124">
        <v>885034</v>
      </c>
      <c r="K32" s="125">
        <v>-25.507268647306201</v>
      </c>
      <c r="L32" s="106"/>
    </row>
    <row r="33" spans="1:12" s="21" customFormat="1" ht="14.4" x14ac:dyDescent="0.25">
      <c r="A33" s="103" t="s">
        <v>70</v>
      </c>
      <c r="B33" s="104">
        <v>4.7408417430703311</v>
      </c>
      <c r="C33" s="105">
        <v>4.3711950703967686</v>
      </c>
      <c r="D33" s="32">
        <v>48885</v>
      </c>
      <c r="E33" s="32">
        <v>46592</v>
      </c>
      <c r="F33" s="33">
        <v>4.9214457417582418</v>
      </c>
      <c r="G33" s="104">
        <v>4.667407922587536</v>
      </c>
      <c r="H33" s="105">
        <v>4.7416568091299469</v>
      </c>
      <c r="I33" s="32">
        <v>464061</v>
      </c>
      <c r="J33" s="32">
        <v>617788</v>
      </c>
      <c r="K33" s="33">
        <v>-24.883455165849774</v>
      </c>
      <c r="L33" s="93"/>
    </row>
    <row r="34" spans="1:12" s="129" customFormat="1" ht="14.4" x14ac:dyDescent="0.25">
      <c r="A34" s="118" t="s">
        <v>71</v>
      </c>
      <c r="B34" s="104">
        <v>1.2620909163202882</v>
      </c>
      <c r="C34" s="105">
        <v>1.0111766069011068</v>
      </c>
      <c r="D34" s="32">
        <v>13014</v>
      </c>
      <c r="E34" s="32">
        <v>10778</v>
      </c>
      <c r="F34" s="33">
        <v>20.745964000742255</v>
      </c>
      <c r="G34" s="104">
        <v>1.1663968676154137</v>
      </c>
      <c r="H34" s="105">
        <v>1.1942023254678735</v>
      </c>
      <c r="I34" s="32">
        <v>115970</v>
      </c>
      <c r="J34" s="32">
        <v>155592</v>
      </c>
      <c r="K34" s="33">
        <v>-25.465319553704564</v>
      </c>
      <c r="L34" s="128"/>
    </row>
    <row r="35" spans="1:12" s="21" customFormat="1" ht="14.4" x14ac:dyDescent="0.25">
      <c r="A35" s="103" t="s">
        <v>72</v>
      </c>
      <c r="B35" s="104">
        <v>0.45890688612475827</v>
      </c>
      <c r="C35" s="105">
        <v>0.36842554604756417</v>
      </c>
      <c r="D35" s="32">
        <v>4732</v>
      </c>
      <c r="E35" s="32">
        <v>3927</v>
      </c>
      <c r="F35" s="33">
        <v>20.499108734402853</v>
      </c>
      <c r="G35" s="104">
        <v>0.4335492228630683</v>
      </c>
      <c r="H35" s="105">
        <v>0.45211631821694281</v>
      </c>
      <c r="I35" s="32">
        <v>43106</v>
      </c>
      <c r="J35" s="32">
        <v>58906</v>
      </c>
      <c r="K35" s="33">
        <v>-26.822395002206907</v>
      </c>
      <c r="L35" s="106"/>
    </row>
    <row r="36" spans="1:12" s="21" customFormat="1" ht="14.4" x14ac:dyDescent="0.25">
      <c r="A36" s="103" t="s">
        <v>73</v>
      </c>
      <c r="B36" s="104">
        <v>0.43417711943798448</v>
      </c>
      <c r="C36" s="105">
        <v>0.34712872940564998</v>
      </c>
      <c r="D36" s="32">
        <v>4477</v>
      </c>
      <c r="E36" s="32">
        <v>3700</v>
      </c>
      <c r="F36" s="33">
        <v>21</v>
      </c>
      <c r="G36" s="104">
        <v>0.32714832209128714</v>
      </c>
      <c r="H36" s="105">
        <v>0.36392807769284213</v>
      </c>
      <c r="I36" s="32">
        <v>32527</v>
      </c>
      <c r="J36" s="32">
        <v>47416</v>
      </c>
      <c r="K36" s="33">
        <v>-31.400792981272147</v>
      </c>
      <c r="L36" s="93"/>
    </row>
    <row r="37" spans="1:12" s="21" customFormat="1" ht="16.2" x14ac:dyDescent="0.25">
      <c r="A37" s="108" t="s">
        <v>74</v>
      </c>
      <c r="B37" s="109">
        <v>3.4233755452671107E-2</v>
      </c>
      <c r="C37" s="110">
        <v>3.7433611630501171E-2</v>
      </c>
      <c r="D37" s="111">
        <v>353</v>
      </c>
      <c r="E37" s="111">
        <v>399</v>
      </c>
      <c r="F37" s="112">
        <v>-11.528822055137844</v>
      </c>
      <c r="G37" s="120">
        <v>3.642915801071854E-2</v>
      </c>
      <c r="H37" s="110">
        <v>4.0924255741906404E-2</v>
      </c>
      <c r="I37" s="111">
        <v>3622</v>
      </c>
      <c r="J37" s="111">
        <v>5332</v>
      </c>
      <c r="K37" s="112">
        <v>-32.070517629407355</v>
      </c>
      <c r="L37" s="93"/>
    </row>
    <row r="38" spans="1:12" s="21" customFormat="1" ht="14.4" x14ac:dyDescent="0.25">
      <c r="A38" s="121" t="s">
        <v>78</v>
      </c>
      <c r="B38" s="122">
        <v>6.6268016362377393</v>
      </c>
      <c r="C38" s="123">
        <v>6.8334635847890066</v>
      </c>
      <c r="D38" s="124">
        <v>68332</v>
      </c>
      <c r="E38" s="124">
        <v>72837</v>
      </c>
      <c r="F38" s="191">
        <v>-6.1850433158971398</v>
      </c>
      <c r="G38" s="122">
        <v>6.5249429600048678</v>
      </c>
      <c r="H38" s="123">
        <v>5.9269098318605611</v>
      </c>
      <c r="I38" s="124">
        <v>648748</v>
      </c>
      <c r="J38" s="124">
        <v>772214</v>
      </c>
      <c r="K38" s="191">
        <v>-15.988573115742527</v>
      </c>
      <c r="L38" s="93"/>
    </row>
    <row r="39" spans="1:12" s="21" customFormat="1" ht="14.4" x14ac:dyDescent="0.25">
      <c r="A39" s="103" t="s">
        <v>79</v>
      </c>
      <c r="B39" s="104">
        <v>5.4615932176432826</v>
      </c>
      <c r="C39" s="105">
        <v>5.6221719563143191</v>
      </c>
      <c r="D39" s="32">
        <v>56317</v>
      </c>
      <c r="E39" s="32">
        <v>59926</v>
      </c>
      <c r="F39" s="33">
        <v>-6.0224276607816307</v>
      </c>
      <c r="G39" s="119">
        <v>5.3102789666872345</v>
      </c>
      <c r="H39" s="105">
        <v>4.8041100478718617</v>
      </c>
      <c r="I39" s="32">
        <v>527979</v>
      </c>
      <c r="J39" s="32">
        <v>625925</v>
      </c>
      <c r="K39" s="33">
        <v>-15.648200663018732</v>
      </c>
      <c r="L39" s="93"/>
    </row>
    <row r="40" spans="1:12" s="21" customFormat="1" ht="14.4" x14ac:dyDescent="0.25">
      <c r="A40" s="103" t="s">
        <v>80</v>
      </c>
      <c r="B40" s="104">
        <v>1.1652084185944571</v>
      </c>
      <c r="C40" s="105">
        <v>1.2112916284746882</v>
      </c>
      <c r="D40" s="32">
        <v>12015</v>
      </c>
      <c r="E40" s="32">
        <v>12911</v>
      </c>
      <c r="F40" s="33">
        <v>-6.9398187591975828</v>
      </c>
      <c r="G40" s="119">
        <v>1.2146639933176333</v>
      </c>
      <c r="H40" s="105">
        <v>1.1227997839886996</v>
      </c>
      <c r="I40" s="32">
        <v>120769</v>
      </c>
      <c r="J40" s="32">
        <v>146289</v>
      </c>
      <c r="K40" s="33">
        <v>-17.444920670727125</v>
      </c>
      <c r="L40" s="93"/>
    </row>
    <row r="41" spans="1:12" s="21" customFormat="1" ht="14.4" x14ac:dyDescent="0.25">
      <c r="A41" s="121" t="s">
        <v>75</v>
      </c>
      <c r="B41" s="122">
        <v>6.3670905962880138</v>
      </c>
      <c r="C41" s="123">
        <v>7.2101451654818947</v>
      </c>
      <c r="D41" s="124">
        <v>65654</v>
      </c>
      <c r="E41" s="124">
        <v>76852</v>
      </c>
      <c r="F41" s="125">
        <v>-14.570863477853537</v>
      </c>
      <c r="G41" s="122">
        <v>6.3045576175612279</v>
      </c>
      <c r="H41" s="192">
        <v>6.2010992752446326</v>
      </c>
      <c r="I41" s="124">
        <v>626836</v>
      </c>
      <c r="J41" s="193">
        <v>807938</v>
      </c>
      <c r="K41" s="125">
        <v>-22.415333849874621</v>
      </c>
      <c r="L41" s="93"/>
    </row>
    <row r="42" spans="1:12" s="21" customFormat="1" ht="14.4" x14ac:dyDescent="0.25">
      <c r="A42" s="103" t="s">
        <v>76</v>
      </c>
      <c r="B42" s="104">
        <v>5.9139054993182345</v>
      </c>
      <c r="C42" s="105">
        <v>5.7832584504736433</v>
      </c>
      <c r="D42" s="32">
        <v>60981</v>
      </c>
      <c r="E42" s="32">
        <v>61643</v>
      </c>
      <c r="F42" s="33">
        <v>-1.0739256687701766</v>
      </c>
      <c r="G42" s="104">
        <v>6.0499457636017189</v>
      </c>
      <c r="H42" s="105">
        <v>5.3813323992082864</v>
      </c>
      <c r="I42" s="32">
        <v>601521</v>
      </c>
      <c r="J42" s="32">
        <v>701131</v>
      </c>
      <c r="K42" s="33">
        <v>-14.207045473670398</v>
      </c>
      <c r="L42" s="106"/>
    </row>
    <row r="43" spans="1:12" s="129" customFormat="1" ht="14.4" x14ac:dyDescent="0.25">
      <c r="A43" s="103" t="s">
        <v>77</v>
      </c>
      <c r="B43" s="104">
        <v>0.45318509696977921</v>
      </c>
      <c r="C43" s="105">
        <v>1.4268867150082514</v>
      </c>
      <c r="D43" s="32">
        <v>4673</v>
      </c>
      <c r="E43" s="32">
        <v>15209</v>
      </c>
      <c r="F43" s="33">
        <v>-69.274771516865016</v>
      </c>
      <c r="G43" s="104">
        <v>0.25461185395950853</v>
      </c>
      <c r="H43" s="105">
        <v>0.81976687603634613</v>
      </c>
      <c r="I43" s="32">
        <v>25315</v>
      </c>
      <c r="J43" s="32">
        <v>106807</v>
      </c>
      <c r="K43" s="33">
        <v>-76.298369957025287</v>
      </c>
      <c r="L43" s="130"/>
    </row>
    <row r="44" spans="1:12" s="21" customFormat="1" ht="14.4" x14ac:dyDescent="0.25">
      <c r="A44" s="121" t="s">
        <v>81</v>
      </c>
      <c r="B44" s="122">
        <v>5.6874584200491487</v>
      </c>
      <c r="C44" s="123">
        <v>4.5153004023878704</v>
      </c>
      <c r="D44" s="124">
        <v>58646</v>
      </c>
      <c r="E44" s="124">
        <v>48128</v>
      </c>
      <c r="F44" s="125">
        <v>21.854222074468087</v>
      </c>
      <c r="G44" s="122">
        <v>5.6848495637703875</v>
      </c>
      <c r="H44" s="123">
        <v>4.9730031925831621</v>
      </c>
      <c r="I44" s="124">
        <v>565221</v>
      </c>
      <c r="J44" s="124">
        <v>647930</v>
      </c>
      <c r="K44" s="125">
        <v>-12.76511351534888</v>
      </c>
      <c r="L44" s="106"/>
    </row>
    <row r="45" spans="1:12" s="21" customFormat="1" ht="14.4" x14ac:dyDescent="0.25">
      <c r="A45" s="103" t="s">
        <v>82</v>
      </c>
      <c r="B45" s="104">
        <v>5.2859633844285874</v>
      </c>
      <c r="C45" s="105">
        <v>4.1409642860828582</v>
      </c>
      <c r="D45" s="32">
        <v>54506</v>
      </c>
      <c r="E45" s="32">
        <v>44138</v>
      </c>
      <c r="F45" s="33">
        <v>23.489963296932348</v>
      </c>
      <c r="G45" s="104">
        <v>5.3627099994619103</v>
      </c>
      <c r="H45" s="105">
        <v>4.6771389370807226</v>
      </c>
      <c r="I45" s="32">
        <v>533192</v>
      </c>
      <c r="J45" s="32">
        <v>609382</v>
      </c>
      <c r="K45" s="33">
        <v>-12.502830736713587</v>
      </c>
      <c r="L45" s="93"/>
    </row>
    <row r="46" spans="1:12" s="21" customFormat="1" ht="14.4" x14ac:dyDescent="0.25">
      <c r="A46" s="108" t="s">
        <v>83</v>
      </c>
      <c r="B46" s="109">
        <v>0.40149503562056194</v>
      </c>
      <c r="C46" s="110">
        <v>0.37433611630501168</v>
      </c>
      <c r="D46" s="111">
        <v>4140</v>
      </c>
      <c r="E46" s="111">
        <v>3990</v>
      </c>
      <c r="F46" s="112">
        <v>3.7593984962406015</v>
      </c>
      <c r="G46" s="109">
        <v>0.32213956430847712</v>
      </c>
      <c r="H46" s="110">
        <v>0.29586425550243961</v>
      </c>
      <c r="I46" s="111">
        <v>32029</v>
      </c>
      <c r="J46" s="111">
        <v>38548</v>
      </c>
      <c r="K46" s="112">
        <v>-16.911383210542699</v>
      </c>
      <c r="L46" s="93"/>
    </row>
    <row r="47" spans="1:12" s="21" customFormat="1" ht="14.4" x14ac:dyDescent="0.25">
      <c r="A47" s="121" t="s">
        <v>68</v>
      </c>
      <c r="B47" s="122">
        <v>4.4702690016738655</v>
      </c>
      <c r="C47" s="123">
        <v>5.6080991699870619</v>
      </c>
      <c r="D47" s="124">
        <v>46095</v>
      </c>
      <c r="E47" s="124">
        <v>59776</v>
      </c>
      <c r="F47" s="125">
        <v>-22.887111884368309</v>
      </c>
      <c r="G47" s="122">
        <v>4.9662336303888779</v>
      </c>
      <c r="H47" s="123">
        <v>5.4642631162546662</v>
      </c>
      <c r="I47" s="124">
        <v>493772</v>
      </c>
      <c r="J47" s="124">
        <v>711936</v>
      </c>
      <c r="K47" s="125">
        <v>-30.64376573175117</v>
      </c>
      <c r="L47" s="93"/>
    </row>
    <row r="48" spans="1:12" s="21" customFormat="1" ht="14.4" x14ac:dyDescent="0.25">
      <c r="A48" s="121" t="s">
        <v>85</v>
      </c>
      <c r="B48" s="127">
        <v>2.5406683437650925</v>
      </c>
      <c r="C48" s="123">
        <v>2.6500933025733495</v>
      </c>
      <c r="D48" s="124">
        <v>26198</v>
      </c>
      <c r="E48" s="124">
        <v>28247</v>
      </c>
      <c r="F48" s="137">
        <v>-7.253867667362905</v>
      </c>
      <c r="G48" s="127">
        <v>2.2348916302953405</v>
      </c>
      <c r="H48" s="123">
        <v>2.0283986090051167</v>
      </c>
      <c r="I48" s="138">
        <v>222206</v>
      </c>
      <c r="J48" s="124">
        <v>264279</v>
      </c>
      <c r="K48" s="137">
        <v>-15.919917965483446</v>
      </c>
      <c r="L48" s="93"/>
    </row>
    <row r="49" spans="1:12" s="129" customFormat="1" ht="14.4" x14ac:dyDescent="0.25">
      <c r="A49" s="121" t="s">
        <v>84</v>
      </c>
      <c r="B49" s="122">
        <v>2.1272448324485573</v>
      </c>
      <c r="C49" s="123">
        <v>2.53450881753882</v>
      </c>
      <c r="D49" s="124">
        <v>21935</v>
      </c>
      <c r="E49" s="124">
        <v>27015</v>
      </c>
      <c r="F49" s="125">
        <v>-18.804367943734963</v>
      </c>
      <c r="G49" s="127">
        <v>2.1038492504715829</v>
      </c>
      <c r="H49" s="123">
        <v>2.2204171818016314</v>
      </c>
      <c r="I49" s="124">
        <v>209177</v>
      </c>
      <c r="J49" s="124">
        <v>289297</v>
      </c>
      <c r="K49" s="125">
        <v>-27.694722033066366</v>
      </c>
      <c r="L49" s="128"/>
    </row>
    <row r="50" spans="1:12" s="21" customFormat="1" ht="14.4" x14ac:dyDescent="0.25">
      <c r="A50" s="132" t="s">
        <v>86</v>
      </c>
      <c r="B50" s="133">
        <v>1.2792562837852253</v>
      </c>
      <c r="C50" s="134">
        <v>2.2839194023381468</v>
      </c>
      <c r="D50" s="135">
        <v>13191</v>
      </c>
      <c r="E50" s="135">
        <v>24344</v>
      </c>
      <c r="F50" s="136">
        <v>-45.814163654288528</v>
      </c>
      <c r="G50" s="133">
        <v>1.1959062959984752</v>
      </c>
      <c r="H50" s="134">
        <v>1.5857842091318501</v>
      </c>
      <c r="I50" s="135">
        <v>118904</v>
      </c>
      <c r="J50" s="135">
        <v>206611</v>
      </c>
      <c r="K50" s="136">
        <v>-42.450305162842248</v>
      </c>
      <c r="L50" s="93"/>
    </row>
    <row r="51" spans="1:12" s="21" customFormat="1" ht="14.4" x14ac:dyDescent="0.25">
      <c r="A51" s="132" t="s">
        <v>90</v>
      </c>
      <c r="B51" s="133">
        <v>0.56674806477453243</v>
      </c>
      <c r="C51" s="134">
        <v>0.73291071192349666</v>
      </c>
      <c r="D51" s="135">
        <v>5844</v>
      </c>
      <c r="E51" s="135">
        <v>7812</v>
      </c>
      <c r="F51" s="136">
        <v>-25.192012288786479</v>
      </c>
      <c r="G51" s="133">
        <v>0.87020628941065126</v>
      </c>
      <c r="H51" s="134">
        <v>0.93170223720288081</v>
      </c>
      <c r="I51" s="135">
        <v>86521</v>
      </c>
      <c r="J51" s="135">
        <v>121391</v>
      </c>
      <c r="K51" s="136">
        <v>-28.725358552116713</v>
      </c>
    </row>
    <row r="52" spans="1:12" s="129" customFormat="1" ht="14.4" x14ac:dyDescent="0.25">
      <c r="A52" s="121" t="s">
        <v>87</v>
      </c>
      <c r="B52" s="122">
        <v>0.84255769793996194</v>
      </c>
      <c r="C52" s="123">
        <v>0.95845056746165402</v>
      </c>
      <c r="D52" s="124">
        <v>8688</v>
      </c>
      <c r="E52" s="124">
        <v>10216</v>
      </c>
      <c r="F52" s="125">
        <v>-14.956930305403288</v>
      </c>
      <c r="G52" s="122">
        <v>0.70128643607271146</v>
      </c>
      <c r="H52" s="123">
        <v>0.8060435884769821</v>
      </c>
      <c r="I52" s="124">
        <v>69726</v>
      </c>
      <c r="J52" s="124">
        <v>105019</v>
      </c>
      <c r="K52" s="125">
        <v>-33.606299812414896</v>
      </c>
    </row>
    <row r="53" spans="1:12" s="139" customFormat="1" ht="14.4" x14ac:dyDescent="0.25">
      <c r="A53" s="103" t="s">
        <v>88</v>
      </c>
      <c r="B53" s="104">
        <v>0.56723296216054753</v>
      </c>
      <c r="C53" s="105">
        <v>0.65719912148285886</v>
      </c>
      <c r="D53" s="32">
        <v>5849</v>
      </c>
      <c r="E53" s="32">
        <v>7005</v>
      </c>
      <c r="F53" s="33">
        <v>-16.502498215560312</v>
      </c>
      <c r="G53" s="119">
        <v>0.51018925158799244</v>
      </c>
      <c r="H53" s="105">
        <v>0.53259096590146804</v>
      </c>
      <c r="I53" s="32">
        <v>50726</v>
      </c>
      <c r="J53" s="32">
        <v>69391</v>
      </c>
      <c r="K53" s="33">
        <v>-26.898300932397571</v>
      </c>
    </row>
    <row r="54" spans="1:12" s="141" customFormat="1" ht="14.4" x14ac:dyDescent="0.25">
      <c r="A54" s="108" t="s">
        <v>89</v>
      </c>
      <c r="B54" s="109">
        <v>0.27532473577941435</v>
      </c>
      <c r="C54" s="110">
        <v>0.30125144597879511</v>
      </c>
      <c r="D54" s="111">
        <v>2839</v>
      </c>
      <c r="E54" s="111">
        <v>3211</v>
      </c>
      <c r="F54" s="112">
        <v>-11.585175957645594</v>
      </c>
      <c r="G54" s="120">
        <v>0.19109718448471902</v>
      </c>
      <c r="H54" s="110">
        <v>0.27345262257551417</v>
      </c>
      <c r="I54" s="111">
        <v>19000</v>
      </c>
      <c r="J54" s="111">
        <v>35628</v>
      </c>
      <c r="K54" s="112">
        <v>-46.671157516560008</v>
      </c>
      <c r="L54" s="140"/>
    </row>
    <row r="55" spans="1:12" s="141" customFormat="1" ht="15" thickBot="1" x14ac:dyDescent="0.3">
      <c r="A55" s="142" t="s">
        <v>91</v>
      </c>
      <c r="B55" s="143">
        <v>0.59710264113908218</v>
      </c>
      <c r="C55" s="144">
        <v>0.64791108250686991</v>
      </c>
      <c r="D55" s="145">
        <v>6157</v>
      </c>
      <c r="E55" s="145">
        <v>6906</v>
      </c>
      <c r="F55" s="146">
        <v>-10.845641471184479</v>
      </c>
      <c r="G55" s="147">
        <v>0.50807712481210876</v>
      </c>
      <c r="H55" s="144">
        <v>0.55989938711859155</v>
      </c>
      <c r="I55" s="145">
        <v>50516</v>
      </c>
      <c r="J55" s="145">
        <v>72949</v>
      </c>
      <c r="K55" s="146">
        <v>-30.751620995489997</v>
      </c>
      <c r="L55" s="140"/>
    </row>
    <row r="56" spans="1:12" s="141" customFormat="1" ht="15" customHeight="1" x14ac:dyDescent="0.25">
      <c r="A56" s="52" t="s">
        <v>92</v>
      </c>
      <c r="B56" s="148"/>
      <c r="C56" s="148"/>
      <c r="D56" s="149"/>
      <c r="E56" s="149"/>
      <c r="F56" s="150"/>
      <c r="G56" s="148"/>
      <c r="H56" s="148"/>
      <c r="I56" s="149"/>
      <c r="J56" s="149"/>
      <c r="K56" s="150"/>
      <c r="L56" s="140"/>
    </row>
    <row r="57" spans="1:12" s="141" customFormat="1" ht="15" customHeight="1" x14ac:dyDescent="0.25">
      <c r="A57" s="58" t="s">
        <v>93</v>
      </c>
      <c r="C57" s="148"/>
      <c r="D57" s="149"/>
      <c r="F57" s="150"/>
      <c r="H57" s="148"/>
      <c r="I57" s="149"/>
      <c r="J57" s="149"/>
      <c r="K57" s="150"/>
      <c r="L57" s="140"/>
    </row>
    <row r="58" spans="1:12" s="141" customFormat="1" ht="15" customHeight="1" x14ac:dyDescent="0.25">
      <c r="A58" s="58" t="s">
        <v>94</v>
      </c>
      <c r="L58" s="140"/>
    </row>
    <row r="59" spans="1:12" s="141" customFormat="1" ht="15" customHeight="1" x14ac:dyDescent="0.25">
      <c r="A59" s="58" t="s">
        <v>95</v>
      </c>
      <c r="B59" s="151"/>
      <c r="I59" s="152"/>
      <c r="J59" s="152"/>
      <c r="K59" s="153"/>
      <c r="L59" s="140"/>
    </row>
    <row r="60" spans="1:12" ht="15" customHeight="1" x14ac:dyDescent="0.25">
      <c r="B60" s="151"/>
      <c r="C60" s="141"/>
      <c r="D60" s="141"/>
      <c r="E60" s="141"/>
      <c r="F60" s="141"/>
      <c r="G60" s="141"/>
      <c r="H60" s="141"/>
      <c r="I60" s="152"/>
      <c r="J60" s="152"/>
      <c r="K60" s="153"/>
    </row>
    <row r="61" spans="1:12" ht="15" customHeight="1" x14ac:dyDescent="0.25">
      <c r="A61" s="58"/>
      <c r="B61" s="151"/>
      <c r="C61" s="141"/>
      <c r="D61" s="141"/>
      <c r="E61" s="141"/>
      <c r="F61" s="141"/>
      <c r="G61" s="141"/>
      <c r="H61" s="141"/>
      <c r="I61" s="152"/>
      <c r="J61" s="152"/>
      <c r="K61" s="153"/>
    </row>
    <row r="62" spans="1:12" ht="15" customHeight="1" x14ac:dyDescent="0.25">
      <c r="A62" s="58"/>
      <c r="B62" s="151"/>
      <c r="C62" s="141"/>
      <c r="D62" s="141"/>
      <c r="F62" s="141"/>
      <c r="G62" s="141"/>
      <c r="H62" s="141"/>
      <c r="I62" s="152"/>
      <c r="J62" s="152"/>
      <c r="K62" s="153"/>
    </row>
    <row r="63" spans="1:12" s="85" customFormat="1" ht="15" customHeight="1" x14ac:dyDescent="0.25">
      <c r="A63" s="154"/>
      <c r="B63" s="141"/>
      <c r="C63" s="141"/>
      <c r="D63" s="141"/>
      <c r="E63" s="141"/>
      <c r="F63" s="141"/>
      <c r="G63" s="141"/>
      <c r="H63" s="141"/>
      <c r="I63" s="152"/>
      <c r="J63" s="152"/>
      <c r="K63" s="153"/>
    </row>
    <row r="64" spans="1:12" s="177" customFormat="1" ht="15" customHeight="1" x14ac:dyDescent="0.25">
      <c r="A64" s="205" t="s">
        <v>40</v>
      </c>
      <c r="B64" s="205"/>
      <c r="C64" s="205"/>
      <c r="D64" s="205"/>
      <c r="E64" s="205"/>
      <c r="F64" s="205"/>
      <c r="G64" s="205"/>
      <c r="H64" s="205"/>
      <c r="I64" s="205"/>
      <c r="J64" s="205"/>
      <c r="K64" s="205"/>
    </row>
    <row r="65" spans="1:11" s="177" customFormat="1" ht="15" customHeight="1" x14ac:dyDescent="0.25">
      <c r="A65" s="181"/>
      <c r="B65" s="181"/>
      <c r="C65" s="181"/>
      <c r="D65" s="181"/>
      <c r="E65" s="181"/>
      <c r="F65" s="181"/>
      <c r="G65" s="181"/>
      <c r="H65" s="181"/>
      <c r="I65" s="181"/>
      <c r="J65" s="181"/>
      <c r="K65" s="181"/>
    </row>
    <row r="66" spans="1:11" s="85" customFormat="1" ht="1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55"/>
      <c r="K66" s="180" t="s">
        <v>102</v>
      </c>
    </row>
    <row r="67" spans="1:11" s="85" customFormat="1" x14ac:dyDescent="0.25">
      <c r="A67" s="86"/>
      <c r="B67" s="86"/>
      <c r="C67" s="86"/>
      <c r="D67" s="155"/>
      <c r="E67" s="155"/>
      <c r="F67" s="155"/>
      <c r="G67" s="155"/>
      <c r="H67" s="155"/>
      <c r="I67" s="155"/>
      <c r="J67" s="155"/>
      <c r="K67" s="155"/>
    </row>
    <row r="68" spans="1:11" s="85" customFormat="1" x14ac:dyDescent="0.25">
      <c r="A68" s="86"/>
      <c r="B68" s="86"/>
      <c r="C68" s="86"/>
      <c r="D68" s="86"/>
      <c r="E68" s="86"/>
      <c r="F68" s="86"/>
      <c r="G68" s="86"/>
      <c r="H68" s="86"/>
      <c r="I68" s="155"/>
      <c r="J68" s="155"/>
      <c r="K68" s="156"/>
    </row>
    <row r="70" spans="1:11" s="85" customFormat="1" x14ac:dyDescent="0.25">
      <c r="A70" s="86"/>
      <c r="B70" s="86"/>
      <c r="C70" s="86"/>
      <c r="D70" s="157"/>
      <c r="E70" s="157"/>
      <c r="F70" s="157"/>
      <c r="G70" s="157"/>
      <c r="H70" s="157"/>
      <c r="I70" s="157"/>
      <c r="J70" s="157"/>
      <c r="K70" s="157"/>
    </row>
    <row r="72" spans="1:11" s="85" customFormat="1" x14ac:dyDescent="0.25">
      <c r="A72" s="86"/>
      <c r="B72" s="86"/>
      <c r="C72" s="86"/>
      <c r="D72" s="155"/>
      <c r="E72" s="155"/>
      <c r="F72" s="155"/>
      <c r="G72" s="155"/>
      <c r="H72" s="155"/>
      <c r="I72" s="155"/>
      <c r="J72" s="155"/>
      <c r="K72" s="86"/>
    </row>
  </sheetData>
  <mergeCells count="11">
    <mergeCell ref="B1:K1"/>
    <mergeCell ref="B2:K2"/>
    <mergeCell ref="B4:K4"/>
    <mergeCell ref="B5:K5"/>
    <mergeCell ref="B9:F9"/>
    <mergeCell ref="G9:K9"/>
    <mergeCell ref="A64:K64"/>
    <mergeCell ref="B10:C10"/>
    <mergeCell ref="G10:H10"/>
    <mergeCell ref="D10:E10"/>
    <mergeCell ref="I10:J10"/>
  </mergeCells>
  <printOptions horizontalCentered="1"/>
  <pageMargins left="0.23622047244094488" right="0.23622047244094488" top="0.74803149606299213" bottom="0.74803149606299213" header="0" footer="0"/>
  <pageSetup paperSize="9" scale="7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5C6B6-1568-4010-A9F0-00AA65D07512}">
  <sheetPr>
    <pageSetUpPr autoPageBreaks="0" fitToPage="1"/>
  </sheetPr>
  <dimension ref="A1:L72"/>
  <sheetViews>
    <sheetView showGridLines="0" view="pageBreakPreview" topLeftCell="A13" zoomScale="85" zoomScaleNormal="100" zoomScaleSheetLayoutView="85" workbookViewId="0">
      <selection activeCell="F39" sqref="F39"/>
    </sheetView>
  </sheetViews>
  <sheetFormatPr defaultColWidth="9.109375" defaultRowHeight="13.2" x14ac:dyDescent="0.25"/>
  <cols>
    <col min="1" max="1" width="25.6640625" style="86" customWidth="1"/>
    <col min="2" max="3" width="5.6640625" style="86" customWidth="1"/>
    <col min="4" max="5" width="12.6640625" style="86" customWidth="1"/>
    <col min="6" max="6" width="10.6640625" style="86" customWidth="1"/>
    <col min="7" max="8" width="5.6640625" style="86" customWidth="1"/>
    <col min="9" max="10" width="12.6640625" style="86" customWidth="1"/>
    <col min="11" max="11" width="10.6640625" style="86" customWidth="1"/>
    <col min="12" max="12" width="9.109375" style="85"/>
    <col min="13" max="16384" width="9.109375" style="86"/>
  </cols>
  <sheetData>
    <row r="1" spans="1:12" ht="30" customHeight="1" x14ac:dyDescent="0.25">
      <c r="A1" s="1"/>
      <c r="B1" s="196" t="s">
        <v>0</v>
      </c>
      <c r="C1" s="196"/>
      <c r="D1" s="196"/>
      <c r="E1" s="196"/>
      <c r="F1" s="196"/>
      <c r="G1" s="196"/>
      <c r="H1" s="196"/>
      <c r="I1" s="196"/>
      <c r="J1" s="196"/>
      <c r="K1" s="196"/>
    </row>
    <row r="2" spans="1:12" ht="30" customHeight="1" x14ac:dyDescent="0.25">
      <c r="A2" s="1"/>
      <c r="B2" s="196" t="s">
        <v>2</v>
      </c>
      <c r="C2" s="196"/>
      <c r="D2" s="196"/>
      <c r="E2" s="196"/>
      <c r="F2" s="196"/>
      <c r="G2" s="196"/>
      <c r="H2" s="196"/>
      <c r="I2" s="196"/>
      <c r="J2" s="196"/>
      <c r="K2" s="196"/>
    </row>
    <row r="3" spans="1:12" ht="15" customHeight="1" x14ac:dyDescent="0.25">
      <c r="A3" s="1"/>
      <c r="B3" s="1"/>
      <c r="C3" s="87"/>
      <c r="D3" s="14"/>
      <c r="E3" s="14"/>
      <c r="F3" s="14"/>
      <c r="G3" s="14"/>
      <c r="H3" s="14"/>
      <c r="I3" s="14"/>
      <c r="J3" s="88"/>
      <c r="K3" s="1"/>
    </row>
    <row r="4" spans="1:12" ht="20.100000000000001" customHeight="1" x14ac:dyDescent="0.25">
      <c r="A4" s="1"/>
      <c r="B4" s="210" t="s">
        <v>45</v>
      </c>
      <c r="C4" s="211"/>
      <c r="D4" s="211"/>
      <c r="E4" s="211"/>
      <c r="F4" s="211"/>
      <c r="G4" s="211"/>
      <c r="H4" s="211"/>
      <c r="I4" s="211"/>
      <c r="J4" s="211"/>
      <c r="K4" s="211"/>
    </row>
    <row r="5" spans="1:12" ht="20.100000000000001" customHeight="1" x14ac:dyDescent="0.25">
      <c r="A5" s="1"/>
      <c r="B5" s="219" t="s">
        <v>111</v>
      </c>
      <c r="C5" s="219"/>
      <c r="D5" s="219"/>
      <c r="E5" s="219"/>
      <c r="F5" s="219"/>
      <c r="G5" s="219"/>
      <c r="H5" s="219"/>
      <c r="I5" s="219"/>
      <c r="J5" s="219"/>
      <c r="K5" s="219"/>
    </row>
    <row r="6" spans="1:12" ht="15" customHeight="1" x14ac:dyDescent="0.25">
      <c r="A6" s="89"/>
      <c r="B6" s="90"/>
      <c r="C6" s="91"/>
      <c r="D6" s="91"/>
      <c r="E6" s="91"/>
      <c r="F6" s="91"/>
      <c r="G6" s="91"/>
      <c r="H6" s="91"/>
      <c r="I6" s="91"/>
      <c r="J6" s="91"/>
      <c r="K6" s="91"/>
    </row>
    <row r="7" spans="1:12" ht="15" customHeight="1" x14ac:dyDescent="0.25">
      <c r="B7" s="91"/>
      <c r="C7" s="91"/>
      <c r="D7" s="91"/>
      <c r="E7" s="91"/>
      <c r="F7" s="91"/>
      <c r="G7" s="91"/>
      <c r="H7" s="91"/>
      <c r="I7" s="91"/>
      <c r="J7" s="91"/>
      <c r="K7" s="91"/>
    </row>
    <row r="8" spans="1:12" ht="14.4" thickBot="1" x14ac:dyDescent="0.3">
      <c r="A8" s="3"/>
      <c r="B8" s="3"/>
      <c r="C8" s="3"/>
      <c r="D8" s="19"/>
      <c r="E8" s="19"/>
      <c r="F8" s="19"/>
      <c r="G8" s="19"/>
      <c r="H8" s="19"/>
      <c r="I8" s="19"/>
      <c r="J8" s="19"/>
      <c r="K8" s="20">
        <f>'By Market'!I10</f>
        <v>44215</v>
      </c>
    </row>
    <row r="9" spans="1:12" s="21" customFormat="1" ht="14.4" x14ac:dyDescent="0.25">
      <c r="B9" s="213" t="str">
        <f>'By Market'!D11</f>
        <v>December</v>
      </c>
      <c r="C9" s="214"/>
      <c r="D9" s="214"/>
      <c r="E9" s="214"/>
      <c r="F9" s="215"/>
      <c r="G9" s="216" t="str">
        <f>'By Manufacturer EU'!G9:K9</f>
        <v>Jan-Dec</v>
      </c>
      <c r="H9" s="217"/>
      <c r="I9" s="217"/>
      <c r="J9" s="217"/>
      <c r="K9" s="218"/>
      <c r="L9" s="93"/>
    </row>
    <row r="10" spans="1:12" s="21" customFormat="1" ht="16.2" x14ac:dyDescent="0.25">
      <c r="B10" s="206" t="s">
        <v>46</v>
      </c>
      <c r="C10" s="207"/>
      <c r="D10" s="208" t="s">
        <v>47</v>
      </c>
      <c r="E10" s="209"/>
      <c r="F10" s="96" t="s">
        <v>4</v>
      </c>
      <c r="G10" s="206" t="s">
        <v>46</v>
      </c>
      <c r="H10" s="207"/>
      <c r="I10" s="208" t="s">
        <v>47</v>
      </c>
      <c r="J10" s="209"/>
      <c r="K10" s="96" t="s">
        <v>4</v>
      </c>
      <c r="L10" s="93"/>
    </row>
    <row r="11" spans="1:12" s="21" customFormat="1" ht="15" thickBot="1" x14ac:dyDescent="0.3">
      <c r="B11" s="169" t="str">
        <f>'By Manufacturer EU'!B11</f>
        <v xml:space="preserve"> '20</v>
      </c>
      <c r="C11" s="175" t="str">
        <f>'By Manufacturer EU'!C11</f>
        <v xml:space="preserve"> '19</v>
      </c>
      <c r="D11" s="172">
        <f>'By Market'!D12</f>
        <v>2020</v>
      </c>
      <c r="E11" s="171">
        <f>'By Market'!E12</f>
        <v>2019</v>
      </c>
      <c r="F11" s="173" t="str">
        <f>'By Market'!F12</f>
        <v>20/19</v>
      </c>
      <c r="G11" s="169" t="str">
        <f>B11</f>
        <v xml:space="preserve"> '20</v>
      </c>
      <c r="H11" s="170" t="str">
        <f>C11</f>
        <v xml:space="preserve"> '19</v>
      </c>
      <c r="I11" s="170">
        <f>D11</f>
        <v>2020</v>
      </c>
      <c r="J11" s="28">
        <f>E11</f>
        <v>2019</v>
      </c>
      <c r="K11" s="174" t="str">
        <f>F11</f>
        <v>20/19</v>
      </c>
      <c r="L11" s="93"/>
    </row>
    <row r="12" spans="1:12" s="21" customFormat="1" ht="14.4" x14ac:dyDescent="0.25">
      <c r="A12" s="98" t="s">
        <v>48</v>
      </c>
      <c r="B12" s="99">
        <v>26.059537795443489</v>
      </c>
      <c r="C12" s="100">
        <v>23.195117117831241</v>
      </c>
      <c r="D12" s="101">
        <v>316534</v>
      </c>
      <c r="E12" s="101">
        <v>292618</v>
      </c>
      <c r="F12" s="102">
        <v>8.1731130689157876</v>
      </c>
      <c r="G12" s="99">
        <v>25.41563771971142</v>
      </c>
      <c r="H12" s="100">
        <v>24.558180368068193</v>
      </c>
      <c r="I12" s="101">
        <v>3040030</v>
      </c>
      <c r="J12" s="101">
        <v>3881582</v>
      </c>
      <c r="K12" s="102">
        <v>-21.680644644374382</v>
      </c>
      <c r="L12" s="93"/>
    </row>
    <row r="13" spans="1:12" s="21" customFormat="1" ht="14.4" x14ac:dyDescent="0.25">
      <c r="A13" s="103" t="s">
        <v>49</v>
      </c>
      <c r="B13" s="104">
        <v>12.902407840238025</v>
      </c>
      <c r="C13" s="105">
        <v>10.714359319884268</v>
      </c>
      <c r="D13" s="32">
        <v>156720</v>
      </c>
      <c r="E13" s="32">
        <v>135167</v>
      </c>
      <c r="F13" s="33">
        <v>15.94546006051773</v>
      </c>
      <c r="G13" s="104">
        <v>11.261348931692636</v>
      </c>
      <c r="H13" s="105">
        <v>11.286616476201116</v>
      </c>
      <c r="I13" s="32">
        <v>1346999</v>
      </c>
      <c r="J13" s="32">
        <v>1783924</v>
      </c>
      <c r="K13" s="33">
        <v>-24.492355055484428</v>
      </c>
      <c r="L13" s="93"/>
    </row>
    <row r="14" spans="1:12" s="21" customFormat="1" ht="14.4" x14ac:dyDescent="0.25">
      <c r="A14" s="103" t="s">
        <v>50</v>
      </c>
      <c r="B14" s="104">
        <v>5.0624167974992123</v>
      </c>
      <c r="C14" s="105">
        <v>4.663469541437121</v>
      </c>
      <c r="D14" s="32">
        <v>61491</v>
      </c>
      <c r="E14" s="32">
        <v>58832</v>
      </c>
      <c r="F14" s="33">
        <v>4.519649170519445</v>
      </c>
      <c r="G14" s="104">
        <v>5.3758475906129606</v>
      </c>
      <c r="H14" s="105">
        <v>4.8241648655184113</v>
      </c>
      <c r="I14" s="32">
        <v>643019</v>
      </c>
      <c r="J14" s="32">
        <v>762491</v>
      </c>
      <c r="K14" s="33">
        <v>-15.668643957764747</v>
      </c>
      <c r="L14" s="106"/>
    </row>
    <row r="15" spans="1:12" s="21" customFormat="1" ht="14.4" x14ac:dyDescent="0.25">
      <c r="A15" s="103" t="s">
        <v>51</v>
      </c>
      <c r="B15" s="104">
        <v>4.4782189539927737</v>
      </c>
      <c r="C15" s="105">
        <v>4.5780191034838094</v>
      </c>
      <c r="D15" s="32">
        <v>54395</v>
      </c>
      <c r="E15" s="32">
        <v>57754</v>
      </c>
      <c r="F15" s="33">
        <v>-5.8160473733421068</v>
      </c>
      <c r="G15" s="104">
        <v>5.0201241374444061</v>
      </c>
      <c r="H15" s="105">
        <v>4.6990514409460209</v>
      </c>
      <c r="I15" s="32">
        <v>600470</v>
      </c>
      <c r="J15" s="32">
        <v>742716</v>
      </c>
      <c r="K15" s="33">
        <v>-19.152138906392214</v>
      </c>
      <c r="L15" s="93"/>
    </row>
    <row r="16" spans="1:12" s="21" customFormat="1" ht="14.4" x14ac:dyDescent="0.25">
      <c r="A16" s="103" t="s">
        <v>52</v>
      </c>
      <c r="B16" s="104">
        <v>2.8842710328924133</v>
      </c>
      <c r="C16" s="105">
        <v>2.6317625143672467</v>
      </c>
      <c r="D16" s="32">
        <v>35034</v>
      </c>
      <c r="E16" s="32">
        <v>33201</v>
      </c>
      <c r="F16" s="33">
        <v>5.5209180446372095</v>
      </c>
      <c r="G16" s="104">
        <v>3.1010784985993949</v>
      </c>
      <c r="H16" s="105">
        <v>3.208414353897826</v>
      </c>
      <c r="I16" s="32">
        <v>370928</v>
      </c>
      <c r="J16" s="32">
        <v>507111</v>
      </c>
      <c r="K16" s="33">
        <v>-26.854672842829281</v>
      </c>
      <c r="L16" s="106"/>
    </row>
    <row r="17" spans="1:12" s="21" customFormat="1" ht="14.4" x14ac:dyDescent="0.25">
      <c r="A17" s="103" t="s">
        <v>53</v>
      </c>
      <c r="B17" s="104">
        <v>0.69501101957178035</v>
      </c>
      <c r="C17" s="105">
        <v>0.57461059807379811</v>
      </c>
      <c r="D17" s="32">
        <v>8442</v>
      </c>
      <c r="E17" s="32">
        <v>7249</v>
      </c>
      <c r="F17" s="107">
        <v>16.457442405849083</v>
      </c>
      <c r="G17" s="104">
        <v>0.61486843607921515</v>
      </c>
      <c r="H17" s="105">
        <v>0.50374998623910505</v>
      </c>
      <c r="I17" s="32">
        <v>73546</v>
      </c>
      <c r="J17" s="32">
        <v>79621</v>
      </c>
      <c r="K17" s="107">
        <v>-7.6298966353097795</v>
      </c>
      <c r="L17" s="93"/>
    </row>
    <row r="18" spans="1:12" s="21" customFormat="1" ht="16.2" x14ac:dyDescent="0.25">
      <c r="A18" s="108" t="s">
        <v>54</v>
      </c>
      <c r="B18" s="109">
        <v>3.7212151249282718E-2</v>
      </c>
      <c r="C18" s="110">
        <v>3.2896040584994644E-2</v>
      </c>
      <c r="D18" s="111">
        <v>452</v>
      </c>
      <c r="E18" s="111">
        <v>415</v>
      </c>
      <c r="F18" s="112">
        <v>8.9156626506024104</v>
      </c>
      <c r="G18" s="109">
        <v>4.2370125282808882E-2</v>
      </c>
      <c r="H18" s="110">
        <v>3.6183245265714342E-2</v>
      </c>
      <c r="I18" s="111">
        <v>5068</v>
      </c>
      <c r="J18" s="111">
        <v>5719</v>
      </c>
      <c r="K18" s="112">
        <v>-11.383108935128519</v>
      </c>
      <c r="L18" s="93"/>
    </row>
    <row r="19" spans="1:12" s="21" customFormat="1" ht="14.4" x14ac:dyDescent="0.25">
      <c r="A19" s="113" t="s">
        <v>55</v>
      </c>
      <c r="B19" s="114">
        <v>13.072826320516819</v>
      </c>
      <c r="C19" s="115">
        <v>12.375094130236613</v>
      </c>
      <c r="D19" s="116">
        <v>158790</v>
      </c>
      <c r="E19" s="116">
        <v>156118</v>
      </c>
      <c r="F19" s="117">
        <v>1.7115258970778515</v>
      </c>
      <c r="G19" s="114">
        <v>14.368522106955639</v>
      </c>
      <c r="H19" s="115">
        <v>15.610030281561199</v>
      </c>
      <c r="I19" s="116">
        <v>1718656</v>
      </c>
      <c r="J19" s="116">
        <v>2467268</v>
      </c>
      <c r="K19" s="117">
        <v>-30.341738311363013</v>
      </c>
      <c r="L19" s="106"/>
    </row>
    <row r="20" spans="1:12" s="21" customFormat="1" ht="14.4" x14ac:dyDescent="0.25">
      <c r="A20" s="118" t="s">
        <v>56</v>
      </c>
      <c r="B20" s="104">
        <v>5.9343501910415863</v>
      </c>
      <c r="C20" s="105">
        <v>5.7199476834053344</v>
      </c>
      <c r="D20" s="32">
        <v>72082</v>
      </c>
      <c r="E20" s="32">
        <v>72160</v>
      </c>
      <c r="F20" s="33">
        <v>-0.10809312638580931</v>
      </c>
      <c r="G20" s="104">
        <v>6.1991640009771549</v>
      </c>
      <c r="H20" s="105">
        <v>6.1053642942293189</v>
      </c>
      <c r="I20" s="32">
        <v>741498</v>
      </c>
      <c r="J20" s="32">
        <v>964993</v>
      </c>
      <c r="K20" s="33">
        <v>-23.160271628913371</v>
      </c>
      <c r="L20" s="93"/>
    </row>
    <row r="21" spans="1:12" s="21" customFormat="1" ht="14.4" x14ac:dyDescent="0.25">
      <c r="A21" s="118" t="s">
        <v>57</v>
      </c>
      <c r="B21" s="104">
        <v>3.4818883026237035</v>
      </c>
      <c r="C21" s="105">
        <v>2.8269985335499981</v>
      </c>
      <c r="D21" s="32">
        <v>42293</v>
      </c>
      <c r="E21" s="32">
        <v>35664</v>
      </c>
      <c r="F21" s="33">
        <v>18.587371018393899</v>
      </c>
      <c r="G21" s="119">
        <v>4.0612617836685736</v>
      </c>
      <c r="H21" s="105">
        <v>5.1608544231439142</v>
      </c>
      <c r="I21" s="32">
        <v>485778</v>
      </c>
      <c r="J21" s="32">
        <v>815707</v>
      </c>
      <c r="K21" s="33">
        <v>-40.446998738517628</v>
      </c>
      <c r="L21" s="93"/>
    </row>
    <row r="22" spans="1:12" s="21" customFormat="1" ht="14.4" x14ac:dyDescent="0.25">
      <c r="A22" s="103" t="s">
        <v>58</v>
      </c>
      <c r="B22" s="104">
        <v>3.2608382448707744</v>
      </c>
      <c r="C22" s="105">
        <v>3.4202370100273471</v>
      </c>
      <c r="D22" s="32">
        <v>39608</v>
      </c>
      <c r="E22" s="32">
        <v>43148</v>
      </c>
      <c r="F22" s="33">
        <v>-8.2043200148326694</v>
      </c>
      <c r="G22" s="119">
        <v>3.748368273638107</v>
      </c>
      <c r="H22" s="105">
        <v>4.0293229171477707</v>
      </c>
      <c r="I22" s="32">
        <v>448352</v>
      </c>
      <c r="J22" s="32">
        <v>636861</v>
      </c>
      <c r="K22" s="33">
        <v>-29.599708570630014</v>
      </c>
      <c r="L22" s="93"/>
    </row>
    <row r="23" spans="1:12" s="21" customFormat="1" ht="14.4" x14ac:dyDescent="0.25">
      <c r="A23" s="108" t="s">
        <v>59</v>
      </c>
      <c r="B23" s="109">
        <v>0.39574958198075672</v>
      </c>
      <c r="C23" s="110">
        <v>0.40791090325393364</v>
      </c>
      <c r="D23" s="111">
        <v>4807</v>
      </c>
      <c r="E23" s="111">
        <v>5146</v>
      </c>
      <c r="F23" s="112">
        <v>-6.5876408861251452</v>
      </c>
      <c r="G23" s="120">
        <v>0.35972804867180358</v>
      </c>
      <c r="H23" s="110">
        <v>0.3144886470401928</v>
      </c>
      <c r="I23" s="111">
        <v>43028</v>
      </c>
      <c r="J23" s="111">
        <v>49707</v>
      </c>
      <c r="K23" s="112">
        <v>-13.4367392922526</v>
      </c>
      <c r="L23" s="93"/>
    </row>
    <row r="24" spans="1:12" s="21" customFormat="1" ht="14.4" x14ac:dyDescent="0.25">
      <c r="A24" s="121" t="s">
        <v>60</v>
      </c>
      <c r="B24" s="122">
        <v>10.359303078976206</v>
      </c>
      <c r="C24" s="123">
        <v>11.814989497047284</v>
      </c>
      <c r="D24" s="124">
        <v>125830</v>
      </c>
      <c r="E24" s="124">
        <v>149052</v>
      </c>
      <c r="F24" s="125">
        <v>-15.579797654509836</v>
      </c>
      <c r="G24" s="122">
        <v>10.265508862027724</v>
      </c>
      <c r="H24" s="123">
        <v>10.45848897907319</v>
      </c>
      <c r="I24" s="124">
        <v>1227884</v>
      </c>
      <c r="J24" s="124">
        <v>1653033</v>
      </c>
      <c r="K24" s="125">
        <v>-25.71932925718966</v>
      </c>
      <c r="L24" s="93"/>
    </row>
    <row r="25" spans="1:12" s="21" customFormat="1" ht="14.4" x14ac:dyDescent="0.25">
      <c r="A25" s="103" t="s">
        <v>61</v>
      </c>
      <c r="B25" s="104">
        <v>7.0462690290345336</v>
      </c>
      <c r="C25" s="105">
        <v>7.6753200428044872</v>
      </c>
      <c r="D25" s="32">
        <v>85588</v>
      </c>
      <c r="E25" s="32">
        <v>96828</v>
      </c>
      <c r="F25" s="33">
        <v>-11.60821250051638</v>
      </c>
      <c r="G25" s="104">
        <v>6.8471811242596727</v>
      </c>
      <c r="H25" s="105">
        <v>6.7242249579232958</v>
      </c>
      <c r="I25" s="32">
        <v>819009</v>
      </c>
      <c r="J25" s="32">
        <v>1062808</v>
      </c>
      <c r="K25" s="33">
        <v>-22.939138583826992</v>
      </c>
      <c r="L25" s="93"/>
    </row>
    <row r="26" spans="1:12" s="21" customFormat="1" ht="14.4" x14ac:dyDescent="0.25">
      <c r="A26" s="103" t="s">
        <v>62</v>
      </c>
      <c r="B26" s="104">
        <v>3.283560708907947</v>
      </c>
      <c r="C26" s="105">
        <v>4.0723712892869885</v>
      </c>
      <c r="D26" s="32">
        <v>39884</v>
      </c>
      <c r="E26" s="32">
        <v>51375</v>
      </c>
      <c r="F26" s="33">
        <v>-22.366909975669099</v>
      </c>
      <c r="G26" s="104">
        <v>3.3898775530132368</v>
      </c>
      <c r="H26" s="105">
        <v>3.6747347057616961</v>
      </c>
      <c r="I26" s="32">
        <v>405472</v>
      </c>
      <c r="J26" s="32">
        <v>580816</v>
      </c>
      <c r="K26" s="33">
        <v>-30.189250984821353</v>
      </c>
      <c r="L26" s="93"/>
    </row>
    <row r="27" spans="1:12" s="21" customFormat="1" ht="14.4" x14ac:dyDescent="0.25">
      <c r="A27" s="103" t="s">
        <v>64</v>
      </c>
      <c r="B27" s="104">
        <v>9.2207100440700549E-3</v>
      </c>
      <c r="C27" s="185">
        <v>3.4402124370813678E-2</v>
      </c>
      <c r="D27" s="32">
        <v>112</v>
      </c>
      <c r="E27" s="32">
        <v>434</v>
      </c>
      <c r="F27" s="126">
        <v>-74.193548387096769</v>
      </c>
      <c r="G27" s="104">
        <v>1.73476736309843E-2</v>
      </c>
      <c r="H27" s="185">
        <v>3.1514031241217544E-2</v>
      </c>
      <c r="I27" s="32">
        <v>2075</v>
      </c>
      <c r="J27" s="38">
        <v>4981</v>
      </c>
      <c r="K27" s="126">
        <v>-58.341698454125677</v>
      </c>
      <c r="L27" s="93"/>
    </row>
    <row r="28" spans="1:12" s="21" customFormat="1" ht="14.4" x14ac:dyDescent="0.25">
      <c r="A28" s="103" t="s">
        <v>63</v>
      </c>
      <c r="B28" s="119">
        <v>2.025263098965387E-2</v>
      </c>
      <c r="C28" s="105">
        <v>3.2896040584994644E-2</v>
      </c>
      <c r="D28" s="32">
        <v>246</v>
      </c>
      <c r="E28" s="32">
        <v>415</v>
      </c>
      <c r="F28" s="126">
        <v>-40.722891566265062</v>
      </c>
      <c r="G28" s="119">
        <v>1.110251112382995E-2</v>
      </c>
      <c r="H28" s="105">
        <v>2.8015284146980783E-2</v>
      </c>
      <c r="I28" s="32">
        <v>1328</v>
      </c>
      <c r="J28" s="32">
        <v>4428</v>
      </c>
      <c r="K28" s="126">
        <v>-70.00903342366756</v>
      </c>
      <c r="L28" s="93"/>
    </row>
    <row r="29" spans="1:12" s="21" customFormat="1" ht="14.4" x14ac:dyDescent="0.25">
      <c r="A29" s="121" t="s">
        <v>78</v>
      </c>
      <c r="B29" s="122">
        <v>7.2546406104768675</v>
      </c>
      <c r="C29" s="123">
        <v>7.72240497800325</v>
      </c>
      <c r="D29" s="124">
        <v>88119</v>
      </c>
      <c r="E29" s="124">
        <v>97422</v>
      </c>
      <c r="F29" s="125">
        <v>-9.5491778037814861</v>
      </c>
      <c r="G29" s="127">
        <v>7.0852162874507023</v>
      </c>
      <c r="H29" s="123">
        <v>6.6322199303565847</v>
      </c>
      <c r="I29" s="124">
        <v>847481</v>
      </c>
      <c r="J29" s="124">
        <v>1048266</v>
      </c>
      <c r="K29" s="125">
        <v>-19.154012435774888</v>
      </c>
      <c r="L29" s="106"/>
    </row>
    <row r="30" spans="1:12" s="21" customFormat="1" ht="14.4" x14ac:dyDescent="0.25">
      <c r="A30" s="103" t="s">
        <v>79</v>
      </c>
      <c r="B30" s="104">
        <v>5.8686526319775867</v>
      </c>
      <c r="C30" s="105">
        <v>6.1672545677935871</v>
      </c>
      <c r="D30" s="32">
        <v>71284</v>
      </c>
      <c r="E30" s="32">
        <v>77803</v>
      </c>
      <c r="F30" s="33">
        <v>-8.3788542858244544</v>
      </c>
      <c r="G30" s="104">
        <v>5.6403264606448591</v>
      </c>
      <c r="H30" s="185">
        <v>5.2580284857485848</v>
      </c>
      <c r="I30" s="32">
        <v>674654</v>
      </c>
      <c r="J30" s="38">
        <v>831066</v>
      </c>
      <c r="K30" s="33">
        <v>-18.820647216947872</v>
      </c>
      <c r="L30" s="106"/>
    </row>
    <row r="31" spans="1:12" s="21" customFormat="1" ht="14.4" x14ac:dyDescent="0.25">
      <c r="A31" s="118" t="s">
        <v>80</v>
      </c>
      <c r="B31" s="104">
        <v>1.3859879784992801</v>
      </c>
      <c r="C31" s="105">
        <v>1.5551504102096627</v>
      </c>
      <c r="D31" s="32">
        <v>16835</v>
      </c>
      <c r="E31" s="32">
        <v>19619</v>
      </c>
      <c r="F31" s="33">
        <v>-14.19032570467404</v>
      </c>
      <c r="G31" s="104">
        <v>1.4448898268058425</v>
      </c>
      <c r="H31" s="105">
        <v>1.3741914446080006</v>
      </c>
      <c r="I31" s="32">
        <v>172827</v>
      </c>
      <c r="J31" s="32">
        <v>217200</v>
      </c>
      <c r="K31" s="33">
        <v>-20.429558011049721</v>
      </c>
      <c r="L31" s="93"/>
    </row>
    <row r="32" spans="1:12" s="21" customFormat="1" ht="14.4" x14ac:dyDescent="0.25">
      <c r="A32" s="121" t="s">
        <v>65</v>
      </c>
      <c r="B32" s="122">
        <v>6.1251575646251677</v>
      </c>
      <c r="C32" s="123">
        <v>6.1790654353771153</v>
      </c>
      <c r="D32" s="124">
        <v>74395</v>
      </c>
      <c r="E32" s="124">
        <v>77952</v>
      </c>
      <c r="F32" s="125">
        <v>-4.5630644499178983</v>
      </c>
      <c r="G32" s="122">
        <v>7.0354250942758005</v>
      </c>
      <c r="H32" s="123">
        <v>6.7395296038924801</v>
      </c>
      <c r="I32" s="124">
        <v>841520</v>
      </c>
      <c r="J32" s="124">
        <v>1065227</v>
      </c>
      <c r="K32" s="125">
        <v>-21.000875869650319</v>
      </c>
      <c r="L32" s="93"/>
    </row>
    <row r="33" spans="1:12" s="21" customFormat="1" ht="14.4" x14ac:dyDescent="0.25">
      <c r="A33" s="103" t="s">
        <v>66</v>
      </c>
      <c r="B33" s="104">
        <v>3.6420790379562993</v>
      </c>
      <c r="C33" s="105">
        <v>3.5060045182513573</v>
      </c>
      <c r="D33" s="32">
        <v>44236</v>
      </c>
      <c r="E33" s="32">
        <v>44230</v>
      </c>
      <c r="F33" s="195">
        <v>1.3565453312231517E-2</v>
      </c>
      <c r="G33" s="119">
        <v>3.5515302751851783</v>
      </c>
      <c r="H33" s="105">
        <v>3.5581308921147095</v>
      </c>
      <c r="I33" s="32">
        <v>424805</v>
      </c>
      <c r="J33" s="32">
        <v>562386</v>
      </c>
      <c r="K33" s="33">
        <v>-24.463802441739304</v>
      </c>
      <c r="L33" s="93"/>
    </row>
    <row r="34" spans="1:12" s="21" customFormat="1" ht="14.4" x14ac:dyDescent="0.25">
      <c r="A34" s="108" t="s">
        <v>67</v>
      </c>
      <c r="B34" s="109">
        <v>2.4830785266688675</v>
      </c>
      <c r="C34" s="110">
        <v>2.673060917125758</v>
      </c>
      <c r="D34" s="111">
        <v>30159</v>
      </c>
      <c r="E34" s="111">
        <v>33722</v>
      </c>
      <c r="F34" s="112">
        <v>-10.565802740051005</v>
      </c>
      <c r="G34" s="109">
        <v>3.4838948190906214</v>
      </c>
      <c r="H34" s="110">
        <v>3.1813987117777698</v>
      </c>
      <c r="I34" s="111">
        <v>416715</v>
      </c>
      <c r="J34" s="111">
        <v>502841</v>
      </c>
      <c r="K34" s="112">
        <v>-17.127879389309943</v>
      </c>
      <c r="L34" s="93"/>
    </row>
    <row r="35" spans="1:12" s="21" customFormat="1" ht="14.4" x14ac:dyDescent="0.25">
      <c r="A35" s="121" t="s">
        <v>75</v>
      </c>
      <c r="B35" s="122">
        <v>6.1712895080668861</v>
      </c>
      <c r="C35" s="123">
        <v>6.9739606040188651</v>
      </c>
      <c r="D35" s="124">
        <v>74960</v>
      </c>
      <c r="E35" s="124">
        <v>87980</v>
      </c>
      <c r="F35" s="125">
        <v>-14.798817913162083</v>
      </c>
      <c r="G35" s="122">
        <v>6.3986998691943606</v>
      </c>
      <c r="H35" s="123">
        <v>6.3572424507730085</v>
      </c>
      <c r="I35" s="124">
        <v>765365</v>
      </c>
      <c r="J35" s="124">
        <v>1004804</v>
      </c>
      <c r="K35" s="125">
        <v>-23.829423449747413</v>
      </c>
      <c r="L35" s="93"/>
    </row>
    <row r="36" spans="1:12" s="21" customFormat="1" ht="14.4" x14ac:dyDescent="0.25">
      <c r="A36" s="103" t="s">
        <v>76</v>
      </c>
      <c r="B36" s="104">
        <v>5.777845103597147</v>
      </c>
      <c r="C36" s="105">
        <v>5.761404621299195</v>
      </c>
      <c r="D36" s="32">
        <v>70181</v>
      </c>
      <c r="E36" s="32">
        <v>72683</v>
      </c>
      <c r="F36" s="33">
        <v>-3.4423455278400725</v>
      </c>
      <c r="G36" s="104">
        <v>6.1718926219967836</v>
      </c>
      <c r="H36" s="105">
        <v>5.6467816778017088</v>
      </c>
      <c r="I36" s="32">
        <v>738236</v>
      </c>
      <c r="J36" s="32">
        <v>892511</v>
      </c>
      <c r="K36" s="33">
        <v>-17.285501243121935</v>
      </c>
      <c r="L36" s="106"/>
    </row>
    <row r="37" spans="1:12" s="21" customFormat="1" ht="14.4" x14ac:dyDescent="0.25">
      <c r="A37" s="103" t="s">
        <v>77</v>
      </c>
      <c r="B37" s="104">
        <v>0.39344440446973922</v>
      </c>
      <c r="C37" s="105">
        <v>1.2125559827196704</v>
      </c>
      <c r="D37" s="32">
        <v>4779</v>
      </c>
      <c r="E37" s="32">
        <v>15297</v>
      </c>
      <c r="F37" s="33">
        <v>-68.758580113747797</v>
      </c>
      <c r="G37" s="104">
        <v>0.22680724719757739</v>
      </c>
      <c r="H37" s="105">
        <v>0.71046077297129928</v>
      </c>
      <c r="I37" s="32">
        <v>27129</v>
      </c>
      <c r="J37" s="32">
        <v>112293</v>
      </c>
      <c r="K37" s="33">
        <v>-75.84088055355187</v>
      </c>
      <c r="L37" s="93"/>
    </row>
    <row r="38" spans="1:12" s="21" customFormat="1" ht="14.4" x14ac:dyDescent="0.25">
      <c r="A38" s="121" t="s">
        <v>69</v>
      </c>
      <c r="B38" s="122">
        <v>6.1544123155755077</v>
      </c>
      <c r="C38" s="123">
        <v>5.5097300939320677</v>
      </c>
      <c r="D38" s="124">
        <v>74755</v>
      </c>
      <c r="E38" s="124">
        <v>69508</v>
      </c>
      <c r="F38" s="125">
        <v>7.5487713644472585</v>
      </c>
      <c r="G38" s="122">
        <v>5.8566916623652796</v>
      </c>
      <c r="H38" s="123">
        <v>5.9889059980925818</v>
      </c>
      <c r="I38" s="124">
        <v>700534</v>
      </c>
      <c r="J38" s="124">
        <v>946586</v>
      </c>
      <c r="K38" s="125">
        <v>-25.993623400303829</v>
      </c>
      <c r="L38" s="106"/>
    </row>
    <row r="39" spans="1:12" s="21" customFormat="1" ht="14.4" x14ac:dyDescent="0.25">
      <c r="A39" s="103" t="s">
        <v>70</v>
      </c>
      <c r="B39" s="104">
        <v>4.1705600840401864</v>
      </c>
      <c r="C39" s="105">
        <v>3.9051167214934015</v>
      </c>
      <c r="D39" s="32">
        <v>50658</v>
      </c>
      <c r="E39" s="32">
        <v>49265</v>
      </c>
      <c r="F39" s="33">
        <v>2.8275652085659191</v>
      </c>
      <c r="G39" s="104">
        <v>4.114124116376388</v>
      </c>
      <c r="H39" s="105">
        <v>4.1736066919833394</v>
      </c>
      <c r="I39" s="32">
        <v>492101</v>
      </c>
      <c r="J39" s="32">
        <v>659666</v>
      </c>
      <c r="K39" s="33">
        <v>-25.401491057595816</v>
      </c>
      <c r="L39" s="93"/>
    </row>
    <row r="40" spans="1:12" s="21" customFormat="1" ht="14.4" x14ac:dyDescent="0.25">
      <c r="A40" s="103" t="s">
        <v>71</v>
      </c>
      <c r="B40" s="104">
        <v>1.1467434839629622</v>
      </c>
      <c r="C40" s="105">
        <v>0.92251595259799457</v>
      </c>
      <c r="D40" s="32">
        <v>13929</v>
      </c>
      <c r="E40" s="32">
        <v>11638</v>
      </c>
      <c r="F40" s="107">
        <v>19.685512974737929</v>
      </c>
      <c r="G40" s="104">
        <v>1.0393137578003919</v>
      </c>
      <c r="H40" s="105">
        <v>1.0569759259627154</v>
      </c>
      <c r="I40" s="32">
        <v>124315</v>
      </c>
      <c r="J40" s="32">
        <v>167062</v>
      </c>
      <c r="K40" s="107">
        <v>-25.587506434736806</v>
      </c>
      <c r="L40" s="93"/>
    </row>
    <row r="41" spans="1:12" s="21" customFormat="1" ht="14.4" x14ac:dyDescent="0.25">
      <c r="A41" s="103" t="s">
        <v>72</v>
      </c>
      <c r="B41" s="119">
        <v>0.3896573271302104</v>
      </c>
      <c r="C41" s="105">
        <v>0.3114422733938409</v>
      </c>
      <c r="D41" s="32">
        <v>4733</v>
      </c>
      <c r="E41" s="32">
        <v>3929</v>
      </c>
      <c r="F41" s="182">
        <v>20.463222193942478</v>
      </c>
      <c r="G41" s="119">
        <v>0.36040523496776006</v>
      </c>
      <c r="H41" s="105">
        <v>0.37290443713257615</v>
      </c>
      <c r="I41" s="194">
        <v>43109</v>
      </c>
      <c r="J41" s="32">
        <v>58940</v>
      </c>
      <c r="K41" s="182">
        <v>-26.859518154054975</v>
      </c>
      <c r="L41" s="93"/>
    </row>
    <row r="42" spans="1:12" s="21" customFormat="1" ht="14.4" x14ac:dyDescent="0.25">
      <c r="A42" s="103" t="s">
        <v>73</v>
      </c>
      <c r="B42" s="104">
        <v>0.40925133597385932</v>
      </c>
      <c r="C42" s="105">
        <v>0.32864333557924774</v>
      </c>
      <c r="D42" s="32">
        <v>4971</v>
      </c>
      <c r="E42" s="32">
        <v>4146</v>
      </c>
      <c r="F42" s="33">
        <v>19.898697539797393</v>
      </c>
      <c r="G42" s="119">
        <v>0.30536921785317228</v>
      </c>
      <c r="H42" s="105">
        <v>0.34084629693999452</v>
      </c>
      <c r="I42" s="32">
        <v>36526</v>
      </c>
      <c r="J42" s="32">
        <v>53873</v>
      </c>
      <c r="K42" s="33">
        <v>-32.199803240955582</v>
      </c>
      <c r="L42" s="93"/>
    </row>
    <row r="43" spans="1:12" s="21" customFormat="1" ht="16.2" x14ac:dyDescent="0.25">
      <c r="A43" s="103" t="s">
        <v>74</v>
      </c>
      <c r="B43" s="104">
        <v>3.8200084468290228E-2</v>
      </c>
      <c r="C43" s="105">
        <v>4.2011810867583529E-2</v>
      </c>
      <c r="D43" s="32">
        <v>464</v>
      </c>
      <c r="E43" s="32">
        <v>530</v>
      </c>
      <c r="F43" s="33">
        <v>-12.452830188679245</v>
      </c>
      <c r="G43" s="119">
        <v>3.7479335367567521E-2</v>
      </c>
      <c r="H43" s="105">
        <v>4.4572646073956557E-2</v>
      </c>
      <c r="I43" s="32">
        <v>4483</v>
      </c>
      <c r="J43" s="32">
        <v>7045</v>
      </c>
      <c r="K43" s="33">
        <v>-36.366217175301635</v>
      </c>
      <c r="L43" s="93"/>
    </row>
    <row r="44" spans="1:12" s="21" customFormat="1" ht="14.4" x14ac:dyDescent="0.25">
      <c r="A44" s="121" t="s">
        <v>81</v>
      </c>
      <c r="B44" s="122">
        <v>5.5818226873924077</v>
      </c>
      <c r="C44" s="123">
        <v>4.4284412032816771</v>
      </c>
      <c r="D44" s="124">
        <v>67800</v>
      </c>
      <c r="E44" s="124">
        <v>55867</v>
      </c>
      <c r="F44" s="125">
        <v>21.359657758605259</v>
      </c>
      <c r="G44" s="127">
        <v>5.8128752009195015</v>
      </c>
      <c r="H44" s="123">
        <v>5.0536586328769104</v>
      </c>
      <c r="I44" s="124">
        <v>695293</v>
      </c>
      <c r="J44" s="124">
        <v>798764</v>
      </c>
      <c r="K44" s="125">
        <v>-12.953888758131313</v>
      </c>
      <c r="L44" s="106"/>
    </row>
    <row r="45" spans="1:12" s="21" customFormat="1" ht="14.4" x14ac:dyDescent="0.25">
      <c r="A45" s="103" t="s">
        <v>82</v>
      </c>
      <c r="B45" s="104">
        <v>5.1670553909457562</v>
      </c>
      <c r="C45" s="105">
        <v>4.0336887162617412</v>
      </c>
      <c r="D45" s="32">
        <v>62762</v>
      </c>
      <c r="E45" s="32">
        <v>50887</v>
      </c>
      <c r="F45" s="33">
        <v>23.336019022540139</v>
      </c>
      <c r="G45" s="104">
        <v>5.4197894569283598</v>
      </c>
      <c r="H45" s="105">
        <v>4.6976658611745234</v>
      </c>
      <c r="I45" s="32">
        <v>648275</v>
      </c>
      <c r="J45" s="32">
        <v>742497</v>
      </c>
      <c r="K45" s="33">
        <v>-12.689882922085879</v>
      </c>
      <c r="L45" s="93"/>
    </row>
    <row r="46" spans="1:12" s="21" customFormat="1" ht="14.4" x14ac:dyDescent="0.25">
      <c r="A46" s="103" t="s">
        <v>83</v>
      </c>
      <c r="B46" s="104">
        <v>0.41476729644665117</v>
      </c>
      <c r="C46" s="105">
        <v>0.39475248701993582</v>
      </c>
      <c r="D46" s="32">
        <v>5038</v>
      </c>
      <c r="E46" s="32">
        <v>4980</v>
      </c>
      <c r="F46" s="33">
        <v>1.1646586345381527</v>
      </c>
      <c r="G46" s="104">
        <v>0.3930857439911421</v>
      </c>
      <c r="H46" s="105">
        <v>0.35599277170238658</v>
      </c>
      <c r="I46" s="32">
        <v>47018</v>
      </c>
      <c r="J46" s="32">
        <v>56267</v>
      </c>
      <c r="K46" s="33">
        <v>-16.437698828798407</v>
      </c>
      <c r="L46" s="93"/>
    </row>
    <row r="47" spans="1:12" s="21" customFormat="1" ht="14.4" x14ac:dyDescent="0.25">
      <c r="A47" s="121" t="s">
        <v>68</v>
      </c>
      <c r="B47" s="122">
        <v>4.8006968222304733</v>
      </c>
      <c r="C47" s="123">
        <v>6.0265546351710197</v>
      </c>
      <c r="D47" s="124">
        <v>58312</v>
      </c>
      <c r="E47" s="124">
        <v>76028</v>
      </c>
      <c r="F47" s="125">
        <v>-23.301941390014207</v>
      </c>
      <c r="G47" s="122">
        <v>5.4737469921642026</v>
      </c>
      <c r="H47" s="123">
        <v>6.0669476715237032</v>
      </c>
      <c r="I47" s="124">
        <v>654729</v>
      </c>
      <c r="J47" s="124">
        <v>958921</v>
      </c>
      <c r="K47" s="125">
        <v>-31.722321233970263</v>
      </c>
      <c r="L47" s="93"/>
    </row>
    <row r="48" spans="1:12" s="129" customFormat="1" ht="14.4" x14ac:dyDescent="0.25">
      <c r="A48" s="121" t="s">
        <v>84</v>
      </c>
      <c r="B48" s="122">
        <v>2.4790537575628346</v>
      </c>
      <c r="C48" s="123">
        <v>2.6500733225000994</v>
      </c>
      <c r="D48" s="124">
        <v>30112</v>
      </c>
      <c r="E48" s="124">
        <v>33432</v>
      </c>
      <c r="F48" s="125">
        <v>-9.930605407992342</v>
      </c>
      <c r="G48" s="127">
        <v>2.4273617373690959</v>
      </c>
      <c r="H48" s="123">
        <v>2.4977384680852892</v>
      </c>
      <c r="I48" s="124">
        <v>290343</v>
      </c>
      <c r="J48" s="124">
        <v>394784</v>
      </c>
      <c r="K48" s="125">
        <v>-26.455226148982735</v>
      </c>
      <c r="L48" s="128"/>
    </row>
    <row r="49" spans="1:12" s="21" customFormat="1" ht="14.4" x14ac:dyDescent="0.25">
      <c r="A49" s="121" t="s">
        <v>85</v>
      </c>
      <c r="B49" s="127">
        <v>2.7883591828804346</v>
      </c>
      <c r="C49" s="123">
        <v>2.7287860172010623</v>
      </c>
      <c r="D49" s="124">
        <v>33869</v>
      </c>
      <c r="E49" s="124">
        <v>34425</v>
      </c>
      <c r="F49" s="137">
        <v>-1.6151053013798111</v>
      </c>
      <c r="G49" s="127">
        <v>2.3980838804747795</v>
      </c>
      <c r="H49" s="123">
        <v>2.1496985446603993</v>
      </c>
      <c r="I49" s="138">
        <v>286841</v>
      </c>
      <c r="J49" s="124">
        <v>339774</v>
      </c>
      <c r="K49" s="137">
        <v>-15.578884788123871</v>
      </c>
      <c r="L49" s="93"/>
    </row>
    <row r="50" spans="1:12" s="21" customFormat="1" ht="14.4" x14ac:dyDescent="0.25">
      <c r="A50" s="121" t="s">
        <v>87</v>
      </c>
      <c r="B50" s="122">
        <v>1.4247643573453246</v>
      </c>
      <c r="C50" s="123">
        <v>1.3888470532281716</v>
      </c>
      <c r="D50" s="124">
        <v>17306</v>
      </c>
      <c r="E50" s="124">
        <v>17521</v>
      </c>
      <c r="F50" s="125">
        <v>-1.2270989098795733</v>
      </c>
      <c r="G50" s="127">
        <v>1.3328280353120048</v>
      </c>
      <c r="H50" s="123">
        <v>1.446482012960169</v>
      </c>
      <c r="I50" s="124">
        <v>159423</v>
      </c>
      <c r="J50" s="124">
        <v>228626</v>
      </c>
      <c r="K50" s="125">
        <v>-30.269085755775809</v>
      </c>
      <c r="L50" s="93"/>
    </row>
    <row r="51" spans="1:12" s="21" customFormat="1" ht="14.4" x14ac:dyDescent="0.25">
      <c r="A51" s="103" t="s">
        <v>88</v>
      </c>
      <c r="B51" s="104">
        <v>0.87176873800587329</v>
      </c>
      <c r="C51" s="105">
        <v>0.9530339661527486</v>
      </c>
      <c r="D51" s="32">
        <v>10589</v>
      </c>
      <c r="E51" s="32">
        <v>12023</v>
      </c>
      <c r="F51" s="33">
        <v>-11.927139649006072</v>
      </c>
      <c r="G51" s="104">
        <v>0.9428439717628363</v>
      </c>
      <c r="H51" s="105">
        <v>0.96041556764039815</v>
      </c>
      <c r="I51" s="32">
        <v>112776</v>
      </c>
      <c r="J51" s="32">
        <v>151800</v>
      </c>
      <c r="K51" s="33">
        <v>-25.707509881422926</v>
      </c>
      <c r="L51" s="93"/>
    </row>
    <row r="52" spans="1:12" s="129" customFormat="1" ht="14.4" x14ac:dyDescent="0.25">
      <c r="A52" s="108" t="s">
        <v>89</v>
      </c>
      <c r="B52" s="109">
        <v>0.55299561933945141</v>
      </c>
      <c r="C52" s="110">
        <v>0.4358130870754231</v>
      </c>
      <c r="D52" s="111">
        <v>6717</v>
      </c>
      <c r="E52" s="111">
        <v>5498</v>
      </c>
      <c r="F52" s="112">
        <v>22.171698799563476</v>
      </c>
      <c r="G52" s="109">
        <v>0.38998406354916848</v>
      </c>
      <c r="H52" s="110">
        <v>0.48606644531977095</v>
      </c>
      <c r="I52" s="111">
        <v>46647</v>
      </c>
      <c r="J52" s="111">
        <v>76826</v>
      </c>
      <c r="K52" s="112">
        <v>-39.282274230078357</v>
      </c>
      <c r="L52" s="128"/>
    </row>
    <row r="53" spans="1:12" ht="14.4" x14ac:dyDescent="0.25">
      <c r="A53" s="113" t="s">
        <v>86</v>
      </c>
      <c r="B53" s="114">
        <v>1.288841211963542</v>
      </c>
      <c r="C53" s="115">
        <v>2.1999128056755577</v>
      </c>
      <c r="D53" s="116">
        <v>15655</v>
      </c>
      <c r="E53" s="116">
        <v>27753</v>
      </c>
      <c r="F53" s="117">
        <v>-43.591683781933483</v>
      </c>
      <c r="G53" s="131">
        <v>1.2491829872744153</v>
      </c>
      <c r="H53" s="115">
        <v>1.621830612809666</v>
      </c>
      <c r="I53" s="116">
        <v>149418</v>
      </c>
      <c r="J53" s="116">
        <v>256341</v>
      </c>
      <c r="K53" s="117">
        <v>-41.711236204898945</v>
      </c>
    </row>
    <row r="54" spans="1:12" ht="14.4" x14ac:dyDescent="0.25">
      <c r="A54" s="132" t="s">
        <v>90</v>
      </c>
      <c r="B54" s="133">
        <v>0.56732065101506024</v>
      </c>
      <c r="C54" s="134">
        <v>0.76207839562443025</v>
      </c>
      <c r="D54" s="135">
        <v>6891</v>
      </c>
      <c r="E54" s="135">
        <v>9614</v>
      </c>
      <c r="F54" s="136">
        <v>-28.323278552111503</v>
      </c>
      <c r="G54" s="133">
        <v>0.86454953149576741</v>
      </c>
      <c r="H54" s="134">
        <v>0.93794260257940543</v>
      </c>
      <c r="I54" s="135">
        <v>103411</v>
      </c>
      <c r="J54" s="135">
        <v>148248</v>
      </c>
      <c r="K54" s="136">
        <v>-30.244590146241435</v>
      </c>
    </row>
    <row r="55" spans="1:12" ht="15" thickBot="1" x14ac:dyDescent="0.3">
      <c r="A55" s="142" t="s">
        <v>91</v>
      </c>
      <c r="B55" s="143">
        <v>0.65384713544646755</v>
      </c>
      <c r="C55" s="144">
        <v>0.82232174705719163</v>
      </c>
      <c r="D55" s="145">
        <v>7942</v>
      </c>
      <c r="E55" s="145">
        <v>10374</v>
      </c>
      <c r="F55" s="146">
        <v>-23.443223443223442</v>
      </c>
      <c r="G55" s="147">
        <v>0.67466983823942261</v>
      </c>
      <c r="H55" s="144">
        <v>0.77229306113038754</v>
      </c>
      <c r="I55" s="145">
        <v>80699</v>
      </c>
      <c r="J55" s="145">
        <v>122066</v>
      </c>
      <c r="K55" s="146">
        <v>-33.889043632133436</v>
      </c>
    </row>
    <row r="56" spans="1:12" ht="15" customHeight="1" x14ac:dyDescent="0.25">
      <c r="A56" s="52" t="s">
        <v>92</v>
      </c>
      <c r="B56" s="158"/>
      <c r="C56" s="158"/>
      <c r="D56" s="159"/>
      <c r="E56" s="159"/>
      <c r="F56" s="40"/>
      <c r="G56" s="158"/>
      <c r="H56" s="158"/>
      <c r="I56" s="159"/>
      <c r="J56" s="159"/>
      <c r="K56" s="40"/>
    </row>
    <row r="57" spans="1:12" ht="15" customHeight="1" x14ac:dyDescent="0.25">
      <c r="A57" s="58" t="s">
        <v>93</v>
      </c>
      <c r="B57" s="148"/>
      <c r="C57" s="148"/>
      <c r="D57" s="149"/>
      <c r="E57" s="141"/>
      <c r="F57" s="150"/>
      <c r="G57" s="141"/>
      <c r="H57" s="148"/>
      <c r="I57" s="149"/>
      <c r="J57" s="149"/>
      <c r="K57" s="150"/>
    </row>
    <row r="58" spans="1:12" ht="15" customHeight="1" x14ac:dyDescent="0.25">
      <c r="A58" s="58" t="s">
        <v>94</v>
      </c>
      <c r="B58" s="141"/>
      <c r="C58" s="141"/>
      <c r="D58" s="141"/>
      <c r="E58" s="141"/>
      <c r="F58" s="141"/>
      <c r="G58" s="141"/>
      <c r="H58" s="141"/>
      <c r="I58" s="152"/>
      <c r="J58" s="152"/>
      <c r="K58" s="152"/>
    </row>
    <row r="59" spans="1:12" ht="15" customHeight="1" x14ac:dyDescent="0.25">
      <c r="A59" s="58" t="s">
        <v>95</v>
      </c>
      <c r="B59" s="141"/>
      <c r="C59" s="141"/>
      <c r="D59" s="141"/>
      <c r="E59" s="141"/>
      <c r="F59" s="141"/>
      <c r="G59" s="141"/>
      <c r="H59" s="141"/>
      <c r="I59" s="152"/>
      <c r="J59" s="152"/>
      <c r="K59" s="153"/>
    </row>
    <row r="60" spans="1:12" ht="15" customHeight="1" x14ac:dyDescent="0.25">
      <c r="A60" s="58"/>
      <c r="B60" s="141"/>
      <c r="C60" s="141"/>
      <c r="D60" s="141"/>
      <c r="E60" s="141"/>
      <c r="F60" s="141"/>
      <c r="G60" s="141"/>
      <c r="H60" s="141"/>
      <c r="I60" s="152"/>
      <c r="J60" s="152"/>
      <c r="K60" s="153"/>
    </row>
    <row r="61" spans="1:12" ht="15" customHeight="1" x14ac:dyDescent="0.25">
      <c r="A61" s="58"/>
      <c r="B61" s="141"/>
      <c r="C61" s="141"/>
      <c r="D61" s="141"/>
      <c r="E61" s="141"/>
      <c r="F61" s="141"/>
      <c r="G61" s="141"/>
      <c r="H61" s="141"/>
      <c r="I61" s="152"/>
      <c r="J61" s="152"/>
      <c r="K61" s="153"/>
    </row>
    <row r="62" spans="1:12" ht="15" customHeight="1" x14ac:dyDescent="0.25">
      <c r="A62" s="58"/>
      <c r="C62" s="141"/>
      <c r="D62" s="141"/>
      <c r="E62" s="141"/>
      <c r="F62" s="141"/>
      <c r="G62" s="141"/>
      <c r="H62" s="141"/>
      <c r="I62" s="152"/>
      <c r="J62" s="152"/>
      <c r="K62" s="153"/>
    </row>
    <row r="63" spans="1:12" s="85" customFormat="1" ht="15" customHeight="1" x14ac:dyDescent="0.25">
      <c r="A63" s="154"/>
      <c r="B63" s="151"/>
      <c r="C63" s="141"/>
      <c r="D63" s="141"/>
      <c r="E63" s="141"/>
      <c r="F63" s="141"/>
      <c r="G63" s="141"/>
      <c r="H63" s="141"/>
      <c r="I63" s="152"/>
      <c r="J63" s="152"/>
      <c r="K63" s="153"/>
    </row>
    <row r="64" spans="1:12" s="85" customFormat="1" ht="15" customHeight="1" x14ac:dyDescent="0.25">
      <c r="A64" s="205" t="s">
        <v>40</v>
      </c>
      <c r="B64" s="205"/>
      <c r="C64" s="205"/>
      <c r="D64" s="205"/>
      <c r="E64" s="205"/>
      <c r="F64" s="205"/>
      <c r="G64" s="205"/>
      <c r="H64" s="205"/>
      <c r="I64" s="205"/>
      <c r="J64" s="205"/>
      <c r="K64" s="205"/>
    </row>
    <row r="65" spans="1:11" s="85" customFormat="1" ht="15" customHeight="1" x14ac:dyDescent="0.25">
      <c r="A65" s="181"/>
      <c r="B65" s="181"/>
      <c r="C65" s="181"/>
      <c r="D65" s="181"/>
      <c r="E65" s="181"/>
      <c r="F65" s="181"/>
      <c r="G65" s="181"/>
      <c r="H65" s="181"/>
      <c r="I65" s="181"/>
      <c r="J65" s="181"/>
      <c r="K65" s="181"/>
    </row>
    <row r="66" spans="1:11" s="85" customFormat="1" ht="15" customHeight="1" x14ac:dyDescent="0.25">
      <c r="A66" s="160"/>
      <c r="B66" s="1"/>
      <c r="C66" s="1"/>
      <c r="D66" s="1"/>
      <c r="E66" s="54"/>
      <c r="F66" s="1"/>
      <c r="G66" s="54"/>
      <c r="H66" s="1"/>
      <c r="I66" s="55"/>
      <c r="J66" s="55"/>
      <c r="K66" s="180" t="s">
        <v>103</v>
      </c>
    </row>
    <row r="67" spans="1:11" s="85" customFormat="1" x14ac:dyDescent="0.25">
      <c r="A67" s="86"/>
      <c r="B67" s="86"/>
      <c r="C67" s="86"/>
      <c r="D67" s="155"/>
      <c r="E67" s="155"/>
      <c r="F67" s="155"/>
      <c r="G67" s="155"/>
      <c r="H67" s="155"/>
      <c r="I67" s="155"/>
      <c r="J67" s="155"/>
      <c r="K67" s="155"/>
    </row>
    <row r="68" spans="1:11" s="85" customFormat="1" x14ac:dyDescent="0.25">
      <c r="A68" s="86"/>
      <c r="B68" s="86"/>
      <c r="C68" s="86"/>
      <c r="D68" s="86"/>
      <c r="E68" s="86"/>
      <c r="F68" s="86"/>
      <c r="G68" s="86"/>
      <c r="H68" s="86"/>
      <c r="I68" s="155"/>
      <c r="J68" s="155"/>
      <c r="K68" s="161"/>
    </row>
    <row r="70" spans="1:11" s="85" customFormat="1" x14ac:dyDescent="0.25">
      <c r="A70" s="86"/>
      <c r="B70" s="86"/>
      <c r="C70" s="86"/>
      <c r="D70" s="157"/>
      <c r="E70" s="157"/>
      <c r="F70" s="157"/>
      <c r="G70" s="157"/>
      <c r="H70" s="157"/>
      <c r="I70" s="157"/>
      <c r="J70" s="157"/>
      <c r="K70" s="157"/>
    </row>
    <row r="72" spans="1:11" s="85" customFormat="1" x14ac:dyDescent="0.25">
      <c r="A72" s="86"/>
      <c r="B72" s="86"/>
      <c r="C72" s="86"/>
      <c r="D72" s="155"/>
      <c r="E72" s="155"/>
      <c r="F72" s="155"/>
      <c r="G72" s="155"/>
      <c r="H72" s="155"/>
      <c r="I72" s="155"/>
      <c r="J72" s="155"/>
      <c r="K72" s="86"/>
    </row>
  </sheetData>
  <mergeCells count="11">
    <mergeCell ref="B1:K1"/>
    <mergeCell ref="B2:K2"/>
    <mergeCell ref="B4:K4"/>
    <mergeCell ref="B5:K5"/>
    <mergeCell ref="B9:F9"/>
    <mergeCell ref="G9:K9"/>
    <mergeCell ref="A64:K64"/>
    <mergeCell ref="B10:C10"/>
    <mergeCell ref="G10:H10"/>
    <mergeCell ref="D10:E10"/>
    <mergeCell ref="I10:J10"/>
  </mergeCells>
  <printOptions horizontalCentered="1"/>
  <pageMargins left="0.23622047244094491" right="0.23622047244094491" top="0.74803149606299213" bottom="0.74803149606299213" header="0" footer="0"/>
  <pageSetup paperSize="9" scale="7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56AB5-8785-4FF9-A48D-769B2D1AD511}">
  <sheetPr>
    <pageSetUpPr autoPageBreaks="0" fitToPage="1"/>
  </sheetPr>
  <dimension ref="A1:L71"/>
  <sheetViews>
    <sheetView showGridLines="0" view="pageBreakPreview" topLeftCell="A22" zoomScale="85" zoomScaleNormal="100" zoomScaleSheetLayoutView="85" workbookViewId="0">
      <selection activeCell="A48" sqref="A48:K48"/>
    </sheetView>
  </sheetViews>
  <sheetFormatPr defaultColWidth="9.109375" defaultRowHeight="13.2" x14ac:dyDescent="0.25"/>
  <cols>
    <col min="1" max="1" width="25.6640625" style="86" customWidth="1"/>
    <col min="2" max="3" width="5.6640625" style="86" customWidth="1"/>
    <col min="4" max="5" width="12.6640625" style="86" customWidth="1"/>
    <col min="6" max="6" width="10.6640625" style="86" customWidth="1"/>
    <col min="7" max="8" width="5.6640625" style="86" customWidth="1"/>
    <col min="9" max="10" width="12.6640625" style="86" customWidth="1"/>
    <col min="11" max="11" width="10.6640625" style="86" customWidth="1"/>
    <col min="12" max="12" width="9.109375" style="85" hidden="1" customWidth="1"/>
    <col min="13" max="16384" width="9.109375" style="86"/>
  </cols>
  <sheetData>
    <row r="1" spans="1:12" ht="30" customHeight="1" x14ac:dyDescent="0.25">
      <c r="A1" s="89"/>
      <c r="B1" s="196" t="s">
        <v>0</v>
      </c>
      <c r="C1" s="196"/>
      <c r="D1" s="196"/>
      <c r="E1" s="196"/>
      <c r="F1" s="196"/>
      <c r="G1" s="196"/>
      <c r="H1" s="196"/>
      <c r="I1" s="196"/>
      <c r="J1" s="196"/>
      <c r="K1" s="196"/>
    </row>
    <row r="2" spans="1:12" ht="30" customHeight="1" x14ac:dyDescent="0.25">
      <c r="A2" s="89"/>
      <c r="B2" s="196" t="s">
        <v>2</v>
      </c>
      <c r="C2" s="196"/>
      <c r="D2" s="196"/>
      <c r="E2" s="196"/>
      <c r="F2" s="196"/>
      <c r="G2" s="196"/>
      <c r="H2" s="196"/>
      <c r="I2" s="196"/>
      <c r="J2" s="196"/>
      <c r="K2" s="196"/>
    </row>
    <row r="3" spans="1:12" ht="15" customHeight="1" x14ac:dyDescent="0.25">
      <c r="A3" s="89"/>
      <c r="B3" s="1"/>
      <c r="C3" s="87"/>
      <c r="D3" s="14"/>
      <c r="E3" s="14"/>
      <c r="F3" s="14"/>
      <c r="G3" s="14"/>
      <c r="H3" s="14"/>
      <c r="I3" s="14"/>
      <c r="J3" s="88"/>
      <c r="K3" s="1"/>
    </row>
    <row r="4" spans="1:12" ht="20.100000000000001" customHeight="1" x14ac:dyDescent="0.25">
      <c r="A4" s="89"/>
      <c r="B4" s="210" t="s">
        <v>45</v>
      </c>
      <c r="C4" s="211"/>
      <c r="D4" s="211"/>
      <c r="E4" s="211"/>
      <c r="F4" s="211"/>
      <c r="G4" s="211"/>
      <c r="H4" s="211"/>
      <c r="I4" s="211"/>
      <c r="J4" s="211"/>
      <c r="K4" s="211"/>
    </row>
    <row r="5" spans="1:12" ht="20.100000000000001" customHeight="1" x14ac:dyDescent="0.25">
      <c r="A5" s="89"/>
      <c r="B5" s="219" t="s">
        <v>109</v>
      </c>
      <c r="C5" s="219"/>
      <c r="D5" s="219"/>
      <c r="E5" s="219"/>
      <c r="F5" s="219"/>
      <c r="G5" s="219"/>
      <c r="H5" s="219"/>
      <c r="I5" s="219"/>
      <c r="J5" s="219"/>
      <c r="K5" s="219"/>
    </row>
    <row r="6" spans="1:12" ht="15" customHeight="1" x14ac:dyDescent="0.25">
      <c r="A6" s="89"/>
      <c r="B6" s="90"/>
      <c r="C6" s="91"/>
      <c r="D6" s="91"/>
      <c r="E6" s="91"/>
      <c r="F6" s="91"/>
      <c r="G6" s="91"/>
      <c r="H6" s="91"/>
      <c r="I6" s="91"/>
      <c r="J6" s="91"/>
      <c r="K6" s="91"/>
    </row>
    <row r="7" spans="1:12" ht="15" customHeight="1" x14ac:dyDescent="0.25">
      <c r="A7" s="89"/>
      <c r="B7" s="90"/>
      <c r="C7" s="91"/>
      <c r="D7" s="91"/>
      <c r="E7" s="91"/>
      <c r="F7" s="91"/>
      <c r="G7" s="91"/>
      <c r="H7" s="91"/>
      <c r="I7" s="91"/>
      <c r="J7" s="91"/>
      <c r="K7" s="91"/>
    </row>
    <row r="8" spans="1:12" ht="15" thickBot="1" x14ac:dyDescent="0.3">
      <c r="A8" s="21"/>
      <c r="B8" s="3"/>
      <c r="C8" s="3"/>
      <c r="D8" s="19"/>
      <c r="E8" s="19"/>
      <c r="F8" s="19"/>
      <c r="G8" s="19"/>
      <c r="H8" s="19"/>
      <c r="I8" s="19"/>
      <c r="J8" s="19"/>
      <c r="K8" s="20">
        <f>'By Market'!I10</f>
        <v>44215</v>
      </c>
    </row>
    <row r="9" spans="1:12" s="21" customFormat="1" ht="14.4" x14ac:dyDescent="0.25">
      <c r="B9" s="213" t="str">
        <f>'By Market'!D11</f>
        <v>December</v>
      </c>
      <c r="C9" s="220"/>
      <c r="D9" s="220"/>
      <c r="E9" s="220"/>
      <c r="F9" s="221"/>
      <c r="G9" s="216" t="str">
        <f>'By Manufacturer EU'!G9:K9</f>
        <v>Jan-Dec</v>
      </c>
      <c r="H9" s="222"/>
      <c r="I9" s="222"/>
      <c r="J9" s="222"/>
      <c r="K9" s="223"/>
      <c r="L9" s="93"/>
    </row>
    <row r="10" spans="1:12" s="21" customFormat="1" ht="16.2" x14ac:dyDescent="0.25">
      <c r="B10" s="94" t="s">
        <v>46</v>
      </c>
      <c r="C10" s="95"/>
      <c r="D10" s="208" t="s">
        <v>47</v>
      </c>
      <c r="E10" s="209"/>
      <c r="F10" s="96" t="s">
        <v>4</v>
      </c>
      <c r="G10" s="94" t="s">
        <v>46</v>
      </c>
      <c r="H10" s="95"/>
      <c r="I10" s="208" t="s">
        <v>47</v>
      </c>
      <c r="J10" s="209"/>
      <c r="K10" s="96" t="s">
        <v>4</v>
      </c>
      <c r="L10" s="93"/>
    </row>
    <row r="11" spans="1:12" s="21" customFormat="1" ht="15" thickBot="1" x14ac:dyDescent="0.3">
      <c r="A11" s="92"/>
      <c r="B11" s="169" t="str">
        <f>'By Manufacturer EU'!B11</f>
        <v xml:space="preserve"> '20</v>
      </c>
      <c r="C11" s="170" t="str">
        <f>'By Manufacturer EU'!C11</f>
        <v xml:space="preserve"> '19</v>
      </c>
      <c r="D11" s="28">
        <f>'By Market'!D12</f>
        <v>2020</v>
      </c>
      <c r="E11" s="170">
        <f>'By Market'!E12</f>
        <v>2019</v>
      </c>
      <c r="F11" s="174" t="str">
        <f>'By Market'!F12</f>
        <v>20/19</v>
      </c>
      <c r="G11" s="169" t="str">
        <f>B11</f>
        <v xml:space="preserve"> '20</v>
      </c>
      <c r="H11" s="170" t="str">
        <f>C11</f>
        <v xml:space="preserve"> '19</v>
      </c>
      <c r="I11" s="170">
        <f>D11</f>
        <v>2020</v>
      </c>
      <c r="J11" s="28">
        <f>E11</f>
        <v>2019</v>
      </c>
      <c r="K11" s="174" t="str">
        <f>F11</f>
        <v>20/19</v>
      </c>
      <c r="L11" s="93"/>
    </row>
    <row r="12" spans="1:12" s="21" customFormat="1" ht="14.4" x14ac:dyDescent="0.25">
      <c r="A12" s="98" t="s">
        <v>48</v>
      </c>
      <c r="B12" s="99">
        <v>25.945757602916242</v>
      </c>
      <c r="C12" s="100">
        <v>22.955310578645495</v>
      </c>
      <c r="D12" s="101">
        <v>283707</v>
      </c>
      <c r="E12" s="101">
        <v>260268</v>
      </c>
      <c r="F12" s="102">
        <v>9.0057171838259027</v>
      </c>
      <c r="G12" s="99">
        <v>24.955506095773632</v>
      </c>
      <c r="H12" s="100">
        <v>24.1322229116236</v>
      </c>
      <c r="I12" s="101">
        <v>2696265</v>
      </c>
      <c r="J12" s="101">
        <v>3451843</v>
      </c>
      <c r="K12" s="102">
        <v>-21.889118363726276</v>
      </c>
      <c r="L12" s="93"/>
    </row>
    <row r="13" spans="1:12" s="21" customFormat="1" ht="14.4" x14ac:dyDescent="0.25">
      <c r="A13" s="103" t="s">
        <v>49</v>
      </c>
      <c r="B13" s="104">
        <v>13.31852410051744</v>
      </c>
      <c r="C13" s="105">
        <v>11.032692628260818</v>
      </c>
      <c r="D13" s="32">
        <v>145633</v>
      </c>
      <c r="E13" s="32">
        <v>125089</v>
      </c>
      <c r="F13" s="33">
        <v>16.423506463398059</v>
      </c>
      <c r="G13" s="104">
        <v>11.505264252002146</v>
      </c>
      <c r="H13" s="105">
        <v>11.482301124695232</v>
      </c>
      <c r="I13" s="32">
        <v>1243062</v>
      </c>
      <c r="J13" s="32">
        <v>1642414</v>
      </c>
      <c r="K13" s="33">
        <v>-24.314941299818436</v>
      </c>
      <c r="L13" s="93"/>
    </row>
    <row r="14" spans="1:12" s="21" customFormat="1" ht="14.4" x14ac:dyDescent="0.25">
      <c r="A14" s="103" t="s">
        <v>51</v>
      </c>
      <c r="B14" s="104">
        <v>4.7339550894315483</v>
      </c>
      <c r="C14" s="105">
        <v>4.8713048033917712</v>
      </c>
      <c r="D14" s="32">
        <v>51764</v>
      </c>
      <c r="E14" s="32">
        <v>55231</v>
      </c>
      <c r="F14" s="33">
        <v>-6.27727182198403</v>
      </c>
      <c r="G14" s="104">
        <v>5.3138989525363494</v>
      </c>
      <c r="H14" s="105">
        <v>5.0004142234184794</v>
      </c>
      <c r="I14" s="32">
        <v>574129</v>
      </c>
      <c r="J14" s="32">
        <v>715253</v>
      </c>
      <c r="K14" s="33">
        <v>-19.730640766274309</v>
      </c>
      <c r="L14" s="93"/>
    </row>
    <row r="15" spans="1:12" s="21" customFormat="1" ht="14.4" x14ac:dyDescent="0.25">
      <c r="A15" s="103" t="s">
        <v>50</v>
      </c>
      <c r="B15" s="104">
        <v>4.1500299050172753</v>
      </c>
      <c r="C15" s="105">
        <v>3.6643931970545149</v>
      </c>
      <c r="D15" s="32">
        <v>45379</v>
      </c>
      <c r="E15" s="32">
        <v>41547</v>
      </c>
      <c r="F15" s="33">
        <v>9.2232892868317808</v>
      </c>
      <c r="G15" s="104">
        <v>4.2045524698571102</v>
      </c>
      <c r="H15" s="105">
        <v>3.7478235792748471</v>
      </c>
      <c r="I15" s="32">
        <v>454272</v>
      </c>
      <c r="J15" s="32">
        <v>536084</v>
      </c>
      <c r="K15" s="33">
        <v>-15.261041180113564</v>
      </c>
      <c r="L15" s="106"/>
    </row>
    <row r="16" spans="1:12" s="21" customFormat="1" ht="14.4" x14ac:dyDescent="0.25">
      <c r="A16" s="103" t="s">
        <v>52</v>
      </c>
      <c r="B16" s="104">
        <v>2.9581274886552986</v>
      </c>
      <c r="C16" s="105">
        <v>2.7367188127037942</v>
      </c>
      <c r="D16" s="32">
        <v>32346</v>
      </c>
      <c r="E16" s="32">
        <v>31029</v>
      </c>
      <c r="F16" s="33">
        <v>4.2444165135840661</v>
      </c>
      <c r="G16" s="104">
        <v>3.2408240838429996</v>
      </c>
      <c r="H16" s="105">
        <v>3.3336351163583293</v>
      </c>
      <c r="I16" s="32">
        <v>350148</v>
      </c>
      <c r="J16" s="32">
        <v>476839</v>
      </c>
      <c r="K16" s="33">
        <v>-26.568925779980248</v>
      </c>
      <c r="L16" s="106"/>
    </row>
    <row r="17" spans="1:12" s="21" customFormat="1" ht="14.4" x14ac:dyDescent="0.25">
      <c r="A17" s="103" t="s">
        <v>53</v>
      </c>
      <c r="B17" s="104">
        <v>0.74579637884078276</v>
      </c>
      <c r="C17" s="105">
        <v>0.6170384096708158</v>
      </c>
      <c r="D17" s="32">
        <v>8155</v>
      </c>
      <c r="E17" s="32">
        <v>6996</v>
      </c>
      <c r="F17" s="107">
        <v>16.566609491137793</v>
      </c>
      <c r="G17" s="104">
        <v>0.64802968524814542</v>
      </c>
      <c r="H17" s="105">
        <v>0.53123366919803205</v>
      </c>
      <c r="I17" s="32">
        <v>70015</v>
      </c>
      <c r="J17" s="32">
        <v>75987</v>
      </c>
      <c r="K17" s="107">
        <v>-7.8592390803690098</v>
      </c>
      <c r="L17" s="93"/>
    </row>
    <row r="18" spans="1:12" s="21" customFormat="1" ht="16.2" x14ac:dyDescent="0.25">
      <c r="A18" s="108" t="s">
        <v>54</v>
      </c>
      <c r="B18" s="109">
        <v>3.9324640453897802E-2</v>
      </c>
      <c r="C18" s="110">
        <v>3.3162727563783127E-2</v>
      </c>
      <c r="D18" s="111">
        <v>430</v>
      </c>
      <c r="E18" s="111">
        <v>376</v>
      </c>
      <c r="F18" s="112">
        <v>14.361702127659576</v>
      </c>
      <c r="G18" s="109">
        <v>4.2936652286883481E-2</v>
      </c>
      <c r="H18" s="110">
        <v>3.6815198678679731E-2</v>
      </c>
      <c r="I18" s="111">
        <v>4639</v>
      </c>
      <c r="J18" s="111">
        <v>5266</v>
      </c>
      <c r="K18" s="112">
        <v>-11.906570451955943</v>
      </c>
      <c r="L18" s="93"/>
    </row>
    <row r="19" spans="1:12" s="21" customFormat="1" ht="14.4" x14ac:dyDescent="0.25">
      <c r="A19" s="113" t="s">
        <v>55</v>
      </c>
      <c r="B19" s="114">
        <v>13.661837356945188</v>
      </c>
      <c r="C19" s="115">
        <v>12.83767991441194</v>
      </c>
      <c r="D19" s="116">
        <v>149387</v>
      </c>
      <c r="E19" s="116">
        <v>145554</v>
      </c>
      <c r="F19" s="117">
        <v>2.6333869216922929</v>
      </c>
      <c r="G19" s="114">
        <v>14.964205418792481</v>
      </c>
      <c r="H19" s="115">
        <v>16.094198250474083</v>
      </c>
      <c r="I19" s="116">
        <v>1616776</v>
      </c>
      <c r="J19" s="116">
        <v>2302094</v>
      </c>
      <c r="K19" s="117">
        <v>-29.769331747530725</v>
      </c>
      <c r="L19" s="106"/>
    </row>
    <row r="20" spans="1:12" s="21" customFormat="1" ht="14.4" x14ac:dyDescent="0.25">
      <c r="A20" s="118" t="s">
        <v>56</v>
      </c>
      <c r="B20" s="104">
        <v>6.2536238113441529</v>
      </c>
      <c r="C20" s="105">
        <v>5.9809331956256946</v>
      </c>
      <c r="D20" s="32">
        <v>68381</v>
      </c>
      <c r="E20" s="32">
        <v>67812</v>
      </c>
      <c r="F20" s="33">
        <v>0.83908452781218668</v>
      </c>
      <c r="G20" s="104">
        <v>6.4846192100192805</v>
      </c>
      <c r="H20" s="105">
        <v>6.3733428878538154</v>
      </c>
      <c r="I20" s="32">
        <v>700617</v>
      </c>
      <c r="J20" s="32">
        <v>911635</v>
      </c>
      <c r="K20" s="33">
        <v>-23.147202553653599</v>
      </c>
      <c r="L20" s="93"/>
    </row>
    <row r="21" spans="1:12" s="21" customFormat="1" ht="14.4" x14ac:dyDescent="0.25">
      <c r="A21" s="118" t="s">
        <v>57</v>
      </c>
      <c r="B21" s="104">
        <v>3.5753414384770572</v>
      </c>
      <c r="C21" s="105">
        <v>2.8480256270269173</v>
      </c>
      <c r="D21" s="32">
        <v>39095</v>
      </c>
      <c r="E21" s="32">
        <v>32291</v>
      </c>
      <c r="F21" s="33">
        <v>21.070886624756124</v>
      </c>
      <c r="G21" s="119">
        <v>4.1762396396468109</v>
      </c>
      <c r="H21" s="105">
        <v>5.1787435222972791</v>
      </c>
      <c r="I21" s="32">
        <v>451213</v>
      </c>
      <c r="J21" s="32">
        <v>740761</v>
      </c>
      <c r="K21" s="33">
        <v>-39.087910945635635</v>
      </c>
      <c r="L21" s="93"/>
    </row>
    <row r="22" spans="1:12" s="21" customFormat="1" ht="14.4" x14ac:dyDescent="0.25">
      <c r="A22" s="103" t="s">
        <v>58</v>
      </c>
      <c r="B22" s="104">
        <v>3.3978318405212073</v>
      </c>
      <c r="C22" s="105">
        <v>3.5611124683917748</v>
      </c>
      <c r="D22" s="32">
        <v>37154</v>
      </c>
      <c r="E22" s="32">
        <v>40376</v>
      </c>
      <c r="F22" s="33">
        <v>-7.9799881117495541</v>
      </c>
      <c r="G22" s="119">
        <v>3.9103637453607543</v>
      </c>
      <c r="H22" s="105">
        <v>4.1978694584509446</v>
      </c>
      <c r="I22" s="32">
        <v>422487</v>
      </c>
      <c r="J22" s="32">
        <v>600458</v>
      </c>
      <c r="K22" s="33">
        <v>-29.639208737330502</v>
      </c>
      <c r="L22" s="93"/>
    </row>
    <row r="23" spans="1:12" s="21" customFormat="1" ht="14.4" x14ac:dyDescent="0.25">
      <c r="A23" s="108" t="s">
        <v>59</v>
      </c>
      <c r="B23" s="109">
        <v>0.43504026660277173</v>
      </c>
      <c r="C23" s="110">
        <v>0.44760862336755153</v>
      </c>
      <c r="D23" s="111">
        <v>4757</v>
      </c>
      <c r="E23" s="111">
        <v>5075</v>
      </c>
      <c r="F23" s="112">
        <v>-6.2660098522167491</v>
      </c>
      <c r="G23" s="120">
        <v>0.39298282376563604</v>
      </c>
      <c r="H23" s="110">
        <v>0.34424238187204514</v>
      </c>
      <c r="I23" s="111">
        <v>42459</v>
      </c>
      <c r="J23" s="111">
        <v>49240</v>
      </c>
      <c r="K23" s="112">
        <v>-13.77132412672624</v>
      </c>
      <c r="L23" s="93"/>
    </row>
    <row r="24" spans="1:12" s="21" customFormat="1" ht="14.4" x14ac:dyDescent="0.25">
      <c r="A24" s="121" t="s">
        <v>60</v>
      </c>
      <c r="B24" s="122">
        <v>9.9328554627412746</v>
      </c>
      <c r="C24" s="123">
        <v>11.440611817044054</v>
      </c>
      <c r="D24" s="124">
        <v>108612</v>
      </c>
      <c r="E24" s="124">
        <v>129714</v>
      </c>
      <c r="F24" s="125">
        <v>-16.268097506822702</v>
      </c>
      <c r="G24" s="122">
        <v>9.8390185601292224</v>
      </c>
      <c r="H24" s="123">
        <v>10.040454072760003</v>
      </c>
      <c r="I24" s="124">
        <v>1063036</v>
      </c>
      <c r="J24" s="124">
        <v>1436174</v>
      </c>
      <c r="K24" s="125">
        <v>-25.981392226847166</v>
      </c>
      <c r="L24" s="93"/>
    </row>
    <row r="25" spans="1:12" s="21" customFormat="1" ht="14.4" x14ac:dyDescent="0.25">
      <c r="A25" s="103" t="s">
        <v>61</v>
      </c>
      <c r="B25" s="104">
        <v>7.2510978890898814</v>
      </c>
      <c r="C25" s="105">
        <v>7.8589490414119556</v>
      </c>
      <c r="D25" s="32">
        <v>79288</v>
      </c>
      <c r="E25" s="32">
        <v>89105</v>
      </c>
      <c r="F25" s="33">
        <v>-11.017339094326918</v>
      </c>
      <c r="G25" s="104">
        <v>6.9817088380364503</v>
      </c>
      <c r="H25" s="105">
        <v>6.8246331850634876</v>
      </c>
      <c r="I25" s="32">
        <v>754324</v>
      </c>
      <c r="J25" s="32">
        <v>976187</v>
      </c>
      <c r="K25" s="33">
        <v>-22.727510200402175</v>
      </c>
      <c r="L25" s="93"/>
    </row>
    <row r="26" spans="1:12" s="21" customFormat="1" ht="14.4" x14ac:dyDescent="0.25">
      <c r="A26" s="103" t="s">
        <v>62</v>
      </c>
      <c r="B26" s="104">
        <v>2.6506636718971488</v>
      </c>
      <c r="C26" s="105">
        <v>3.5319186842864241</v>
      </c>
      <c r="D26" s="32">
        <v>28984</v>
      </c>
      <c r="E26" s="32">
        <v>40045</v>
      </c>
      <c r="F26" s="33">
        <v>-27.621425895867151</v>
      </c>
      <c r="G26" s="104">
        <v>2.8280898446903819</v>
      </c>
      <c r="H26" s="105">
        <v>3.1673095577247423</v>
      </c>
      <c r="I26" s="32">
        <v>305555</v>
      </c>
      <c r="J26" s="32">
        <v>453048</v>
      </c>
      <c r="K26" s="33">
        <v>-32.555711536084473</v>
      </c>
      <c r="L26" s="106"/>
    </row>
    <row r="27" spans="1:12" s="21" customFormat="1" ht="14.4" x14ac:dyDescent="0.25">
      <c r="A27" s="103" t="s">
        <v>64</v>
      </c>
      <c r="B27" s="104">
        <v>9.2367178740550664E-3</v>
      </c>
      <c r="C27" s="185">
        <v>1.3229811528104969E-2</v>
      </c>
      <c r="D27" s="32">
        <v>101</v>
      </c>
      <c r="E27" s="32">
        <v>150</v>
      </c>
      <c r="F27" s="126">
        <v>-32.666666666666664</v>
      </c>
      <c r="G27" s="104">
        <v>1.7150596397412177E-2</v>
      </c>
      <c r="H27" s="185">
        <v>1.770848808452255E-2</v>
      </c>
      <c r="I27" s="32">
        <v>1853</v>
      </c>
      <c r="J27" s="38">
        <v>2533</v>
      </c>
      <c r="K27" s="126">
        <v>-26.845637583892618</v>
      </c>
      <c r="L27" s="106"/>
    </row>
    <row r="28" spans="1:12" s="21" customFormat="1" ht="14.4" x14ac:dyDescent="0.25">
      <c r="A28" s="108" t="s">
        <v>63</v>
      </c>
      <c r="B28" s="120">
        <v>2.1857183880189708E-2</v>
      </c>
      <c r="C28" s="110">
        <v>3.6514279817569717E-2</v>
      </c>
      <c r="D28" s="111">
        <v>239</v>
      </c>
      <c r="E28" s="111">
        <v>414</v>
      </c>
      <c r="F28" s="184">
        <v>-42.270531400966185</v>
      </c>
      <c r="G28" s="120">
        <v>1.206928100497867E-2</v>
      </c>
      <c r="H28" s="110">
        <v>3.0802841887250829E-2</v>
      </c>
      <c r="I28" s="111">
        <v>1304</v>
      </c>
      <c r="J28" s="111">
        <v>4406</v>
      </c>
      <c r="K28" s="184">
        <v>-70.403994552882438</v>
      </c>
      <c r="L28" s="162"/>
    </row>
    <row r="29" spans="1:12" s="21" customFormat="1" ht="14.4" x14ac:dyDescent="0.25">
      <c r="A29" s="121" t="s">
        <v>78</v>
      </c>
      <c r="B29" s="127">
        <v>7.6542211800684434</v>
      </c>
      <c r="C29" s="123">
        <v>8.191899298202598</v>
      </c>
      <c r="D29" s="124">
        <v>83696</v>
      </c>
      <c r="E29" s="124">
        <v>92880</v>
      </c>
      <c r="F29" s="137">
        <v>-9.8880275624461671</v>
      </c>
      <c r="G29" s="127">
        <v>7.4719215674441886</v>
      </c>
      <c r="H29" s="123">
        <v>6.9953841179400689</v>
      </c>
      <c r="I29" s="138">
        <v>807288</v>
      </c>
      <c r="J29" s="124">
        <v>1000611</v>
      </c>
      <c r="K29" s="137">
        <v>-19.320495177446581</v>
      </c>
      <c r="L29" s="93"/>
    </row>
    <row r="30" spans="1:12" s="21" customFormat="1" ht="14.4" x14ac:dyDescent="0.25">
      <c r="A30" s="103" t="s">
        <v>79</v>
      </c>
      <c r="B30" s="104">
        <v>6.1487276192496862</v>
      </c>
      <c r="C30" s="105">
        <v>6.4979542301440372</v>
      </c>
      <c r="D30" s="32">
        <v>67234</v>
      </c>
      <c r="E30" s="32">
        <v>73674</v>
      </c>
      <c r="F30" s="33">
        <v>-8.7412112821348096</v>
      </c>
      <c r="G30" s="104">
        <v>5.9067653595715548</v>
      </c>
      <c r="H30" s="105">
        <v>5.5094021724882243</v>
      </c>
      <c r="I30" s="32">
        <v>638184</v>
      </c>
      <c r="J30" s="32">
        <v>788058</v>
      </c>
      <c r="K30" s="33">
        <v>-19.018143334627656</v>
      </c>
      <c r="L30" s="106"/>
    </row>
    <row r="31" spans="1:12" s="21" customFormat="1" ht="14.4" x14ac:dyDescent="0.25">
      <c r="A31" s="103" t="s">
        <v>80</v>
      </c>
      <c r="B31" s="104">
        <v>1.5054935608187574</v>
      </c>
      <c r="C31" s="105">
        <v>1.6939450680585604</v>
      </c>
      <c r="D31" s="32">
        <v>16462</v>
      </c>
      <c r="E31" s="32">
        <v>19206</v>
      </c>
      <c r="F31" s="33">
        <v>-14.287201916067897</v>
      </c>
      <c r="G31" s="104">
        <v>1.5651562078726329</v>
      </c>
      <c r="H31" s="105">
        <v>1.4859819454518444</v>
      </c>
      <c r="I31" s="32">
        <v>169104</v>
      </c>
      <c r="J31" s="32">
        <v>212553</v>
      </c>
      <c r="K31" s="33">
        <v>-20.441489887228126</v>
      </c>
      <c r="L31" s="106"/>
    </row>
    <row r="32" spans="1:12" s="21" customFormat="1" ht="14.4" x14ac:dyDescent="0.25">
      <c r="A32" s="121" t="s">
        <v>75</v>
      </c>
      <c r="B32" s="122">
        <v>6.5380415597432737</v>
      </c>
      <c r="C32" s="123">
        <v>7.2980932313638265</v>
      </c>
      <c r="D32" s="124">
        <v>71491</v>
      </c>
      <c r="E32" s="124">
        <v>82746</v>
      </c>
      <c r="F32" s="191">
        <v>-13.601865951224228</v>
      </c>
      <c r="G32" s="122">
        <v>6.7017644566893759</v>
      </c>
      <c r="H32" s="123">
        <v>6.6997579327280192</v>
      </c>
      <c r="I32" s="124">
        <v>724078</v>
      </c>
      <c r="J32" s="124">
        <v>958325</v>
      </c>
      <c r="K32" s="191">
        <v>-24.443377768502334</v>
      </c>
      <c r="L32" s="93"/>
    </row>
    <row r="33" spans="1:12" s="21" customFormat="1" ht="14.4" x14ac:dyDescent="0.25">
      <c r="A33" s="103" t="s">
        <v>76</v>
      </c>
      <c r="B33" s="104">
        <v>6.1071166624903288</v>
      </c>
      <c r="C33" s="105">
        <v>5.9547381688000476</v>
      </c>
      <c r="D33" s="32">
        <v>66779</v>
      </c>
      <c r="E33" s="32">
        <v>67515</v>
      </c>
      <c r="F33" s="33">
        <v>-1.0901281196771089</v>
      </c>
      <c r="G33" s="119">
        <v>6.4541683399990504</v>
      </c>
      <c r="H33" s="105">
        <v>5.9213464882767779</v>
      </c>
      <c r="I33" s="32">
        <v>697327</v>
      </c>
      <c r="J33" s="32">
        <v>846982</v>
      </c>
      <c r="K33" s="33">
        <v>-17.669206665548973</v>
      </c>
      <c r="L33" s="93"/>
    </row>
    <row r="34" spans="1:12" s="21" customFormat="1" ht="14.4" x14ac:dyDescent="0.25">
      <c r="A34" s="103" t="s">
        <v>77</v>
      </c>
      <c r="B34" s="104">
        <v>0.43092489725294525</v>
      </c>
      <c r="C34" s="105">
        <v>1.3433550625637787</v>
      </c>
      <c r="D34" s="32">
        <v>4712</v>
      </c>
      <c r="E34" s="32">
        <v>15231</v>
      </c>
      <c r="F34" s="33">
        <v>-69.063095003611053</v>
      </c>
      <c r="G34" s="104">
        <v>0.24759611669032547</v>
      </c>
      <c r="H34" s="105">
        <v>0.77841144445124133</v>
      </c>
      <c r="I34" s="32">
        <v>26751</v>
      </c>
      <c r="J34" s="32">
        <v>111343</v>
      </c>
      <c r="K34" s="33">
        <v>-75.974241757452205</v>
      </c>
      <c r="L34" s="93"/>
    </row>
    <row r="35" spans="1:12" s="129" customFormat="1" ht="14.4" x14ac:dyDescent="0.25">
      <c r="A35" s="121" t="s">
        <v>65</v>
      </c>
      <c r="B35" s="122">
        <v>5.8855701463161232</v>
      </c>
      <c r="C35" s="123">
        <v>5.8872661300067115</v>
      </c>
      <c r="D35" s="124">
        <v>64352</v>
      </c>
      <c r="E35" s="124">
        <v>66750</v>
      </c>
      <c r="F35" s="125">
        <v>-3.5925093632958802</v>
      </c>
      <c r="G35" s="122">
        <v>6.6717307405916566</v>
      </c>
      <c r="H35" s="123">
        <v>6.4170023857171579</v>
      </c>
      <c r="I35" s="124">
        <v>720828</v>
      </c>
      <c r="J35" s="124">
        <v>917880</v>
      </c>
      <c r="K35" s="125">
        <v>-21.468165773303699</v>
      </c>
      <c r="L35" s="130"/>
    </row>
    <row r="36" spans="1:12" s="21" customFormat="1" ht="14.4" x14ac:dyDescent="0.25">
      <c r="A36" s="103" t="s">
        <v>66</v>
      </c>
      <c r="B36" s="104">
        <v>3.5192512068016235</v>
      </c>
      <c r="C36" s="105">
        <v>3.358167159550645</v>
      </c>
      <c r="D36" s="32">
        <v>38479</v>
      </c>
      <c r="E36" s="32">
        <v>38075</v>
      </c>
      <c r="F36" s="33">
        <v>1.0610636900853578</v>
      </c>
      <c r="G36" s="104">
        <v>3.3576254003877932</v>
      </c>
      <c r="H36" s="105">
        <v>3.3897877323452565</v>
      </c>
      <c r="I36" s="32">
        <v>362765</v>
      </c>
      <c r="J36" s="32">
        <v>484871</v>
      </c>
      <c r="K36" s="33">
        <v>-25.183193055472486</v>
      </c>
      <c r="L36" s="93"/>
    </row>
    <row r="37" spans="1:12" s="21" customFormat="1" ht="14.4" x14ac:dyDescent="0.25">
      <c r="A37" s="103" t="s">
        <v>67</v>
      </c>
      <c r="B37" s="104">
        <v>2.3663189395144992</v>
      </c>
      <c r="C37" s="105">
        <v>2.5290989704560669</v>
      </c>
      <c r="D37" s="32">
        <v>25873</v>
      </c>
      <c r="E37" s="32">
        <v>28675</v>
      </c>
      <c r="F37" s="33">
        <v>-9.7715780296425461</v>
      </c>
      <c r="G37" s="119">
        <v>3.3141053402038629</v>
      </c>
      <c r="H37" s="105">
        <v>3.0272146533719009</v>
      </c>
      <c r="I37" s="32">
        <v>358063</v>
      </c>
      <c r="J37" s="32">
        <v>433009</v>
      </c>
      <c r="K37" s="33">
        <v>-17.308185280213575</v>
      </c>
      <c r="L37" s="93"/>
    </row>
    <row r="38" spans="1:12" s="21" customFormat="1" ht="14.4" x14ac:dyDescent="0.25">
      <c r="A38" s="121" t="s">
        <v>69</v>
      </c>
      <c r="B38" s="122">
        <v>5.9518300590235418</v>
      </c>
      <c r="C38" s="123">
        <v>5.4645295523119977</v>
      </c>
      <c r="D38" s="124">
        <v>65081</v>
      </c>
      <c r="E38" s="124">
        <v>61957</v>
      </c>
      <c r="F38" s="125">
        <v>5.0422066917378183</v>
      </c>
      <c r="G38" s="122">
        <v>5.904090495913243</v>
      </c>
      <c r="H38" s="123">
        <v>6.1213762005051073</v>
      </c>
      <c r="I38" s="124">
        <v>637895</v>
      </c>
      <c r="J38" s="124">
        <v>875594</v>
      </c>
      <c r="K38" s="125">
        <v>-27.147170949092846</v>
      </c>
      <c r="L38" s="93"/>
    </row>
    <row r="39" spans="1:12" s="21" customFormat="1" ht="14.4" x14ac:dyDescent="0.25">
      <c r="A39" s="103" t="s">
        <v>70</v>
      </c>
      <c r="B39" s="104">
        <v>4.0407439856163272</v>
      </c>
      <c r="C39" s="105">
        <v>3.7663509445644436</v>
      </c>
      <c r="D39" s="32">
        <v>44184</v>
      </c>
      <c r="E39" s="32">
        <v>42703</v>
      </c>
      <c r="F39" s="33">
        <v>3.468140411680678</v>
      </c>
      <c r="G39" s="119">
        <v>4.1289065851533593</v>
      </c>
      <c r="H39" s="105">
        <v>4.2279871713084738</v>
      </c>
      <c r="I39" s="32">
        <v>446099</v>
      </c>
      <c r="J39" s="32">
        <v>604766</v>
      </c>
      <c r="K39" s="33">
        <v>-26.236097928785679</v>
      </c>
      <c r="L39" s="162"/>
    </row>
    <row r="40" spans="1:12" s="21" customFormat="1" ht="14.4" x14ac:dyDescent="0.25">
      <c r="A40" s="103" t="s">
        <v>71</v>
      </c>
      <c r="B40" s="104">
        <v>1.0700874836071121</v>
      </c>
      <c r="C40" s="105">
        <v>0.95625077725142726</v>
      </c>
      <c r="D40" s="32">
        <v>11701</v>
      </c>
      <c r="E40" s="32">
        <v>10842</v>
      </c>
      <c r="F40" s="33">
        <v>7.9228924552665561</v>
      </c>
      <c r="G40" s="104">
        <v>1.0277029798073709</v>
      </c>
      <c r="H40" s="105">
        <v>1.0786098172697958</v>
      </c>
      <c r="I40" s="32">
        <v>111036</v>
      </c>
      <c r="J40" s="32">
        <v>154283</v>
      </c>
      <c r="K40" s="33">
        <v>-28.030956100153613</v>
      </c>
      <c r="L40" s="93"/>
    </row>
    <row r="41" spans="1:12" s="21" customFormat="1" ht="14.4" x14ac:dyDescent="0.25">
      <c r="A41" s="103" t="s">
        <v>72</v>
      </c>
      <c r="B41" s="104">
        <v>0.43275395029731256</v>
      </c>
      <c r="C41" s="105">
        <v>0.34635646580578816</v>
      </c>
      <c r="D41" s="32">
        <v>4732</v>
      </c>
      <c r="E41" s="32">
        <v>3927</v>
      </c>
      <c r="F41" s="33">
        <v>20.499108734402853</v>
      </c>
      <c r="G41" s="119">
        <v>0.39884160817986269</v>
      </c>
      <c r="H41" s="105">
        <v>0.41190936022581293</v>
      </c>
      <c r="I41" s="32">
        <v>43092</v>
      </c>
      <c r="J41" s="32">
        <v>58919</v>
      </c>
      <c r="K41" s="33">
        <v>-26.862302483069978</v>
      </c>
      <c r="L41" s="93"/>
    </row>
    <row r="42" spans="1:12" s="21" customFormat="1" ht="14.4" x14ac:dyDescent="0.25">
      <c r="A42" s="103" t="s">
        <v>73</v>
      </c>
      <c r="B42" s="104">
        <v>0.36736530396118017</v>
      </c>
      <c r="C42" s="105">
        <v>0.34935522308549194</v>
      </c>
      <c r="D42" s="32">
        <v>4017</v>
      </c>
      <c r="E42" s="32">
        <v>3961</v>
      </c>
      <c r="F42" s="33">
        <v>1.4137843978793234</v>
      </c>
      <c r="G42" s="104">
        <v>0.30902542499557351</v>
      </c>
      <c r="H42" s="185">
        <v>0.35563090421301918</v>
      </c>
      <c r="I42" s="32">
        <v>33388</v>
      </c>
      <c r="J42" s="38">
        <v>50869</v>
      </c>
      <c r="K42" s="33">
        <v>-34.364740804812364</v>
      </c>
      <c r="L42" s="93"/>
    </row>
    <row r="43" spans="1:12" s="21" customFormat="1" ht="16.2" x14ac:dyDescent="0.25">
      <c r="A43" s="118" t="s">
        <v>74</v>
      </c>
      <c r="B43" s="104">
        <v>4.0879335541610044E-2</v>
      </c>
      <c r="C43" s="105">
        <v>4.6216141604846703E-2</v>
      </c>
      <c r="D43" s="32">
        <v>447</v>
      </c>
      <c r="E43" s="32">
        <v>524</v>
      </c>
      <c r="F43" s="33">
        <v>-14.694656488549619</v>
      </c>
      <c r="G43" s="104">
        <v>3.9613897777077231E-2</v>
      </c>
      <c r="H43" s="105">
        <v>4.7238947488005868E-2</v>
      </c>
      <c r="I43" s="32">
        <v>4280</v>
      </c>
      <c r="J43" s="32">
        <v>6757</v>
      </c>
      <c r="K43" s="33">
        <v>-36.65828030190913</v>
      </c>
      <c r="L43" s="106"/>
    </row>
    <row r="44" spans="1:12" s="21" customFormat="1" ht="14.4" x14ac:dyDescent="0.25">
      <c r="A44" s="121" t="s">
        <v>68</v>
      </c>
      <c r="B44" s="122">
        <v>4.8003497149420831</v>
      </c>
      <c r="C44" s="123">
        <v>6.0665741755842948</v>
      </c>
      <c r="D44" s="124">
        <v>52490</v>
      </c>
      <c r="E44" s="124">
        <v>68783</v>
      </c>
      <c r="F44" s="125">
        <v>-23.687539072154458</v>
      </c>
      <c r="G44" s="127">
        <v>5.6295698865515353</v>
      </c>
      <c r="H44" s="123">
        <v>6.2242853772142164</v>
      </c>
      <c r="I44" s="124">
        <v>608235</v>
      </c>
      <c r="J44" s="124">
        <v>890314</v>
      </c>
      <c r="K44" s="125">
        <v>-31.683091583418882</v>
      </c>
      <c r="L44" s="93"/>
    </row>
    <row r="45" spans="1:12" s="21" customFormat="1" ht="14.4" x14ac:dyDescent="0.25">
      <c r="A45" s="121" t="s">
        <v>81</v>
      </c>
      <c r="B45" s="122">
        <v>5.0408701902763884</v>
      </c>
      <c r="C45" s="123">
        <v>3.9289894276166146</v>
      </c>
      <c r="D45" s="124">
        <v>55120</v>
      </c>
      <c r="E45" s="124">
        <v>44547</v>
      </c>
      <c r="F45" s="125">
        <v>23.734482681213102</v>
      </c>
      <c r="G45" s="122">
        <v>5.3317159509524412</v>
      </c>
      <c r="H45" s="123">
        <v>4.7137716178308322</v>
      </c>
      <c r="I45" s="124">
        <v>576054</v>
      </c>
      <c r="J45" s="124">
        <v>674252</v>
      </c>
      <c r="K45" s="125">
        <v>-14.563990911409977</v>
      </c>
      <c r="L45" s="93"/>
    </row>
    <row r="46" spans="1:12" s="21" customFormat="1" ht="14.4" x14ac:dyDescent="0.25">
      <c r="A46" s="103" t="s">
        <v>82</v>
      </c>
      <c r="B46" s="104">
        <v>4.6548485452626611</v>
      </c>
      <c r="C46" s="105">
        <v>3.5418851423042632</v>
      </c>
      <c r="D46" s="32">
        <v>50899</v>
      </c>
      <c r="E46" s="32">
        <v>40158</v>
      </c>
      <c r="F46" s="33">
        <v>26.746849942726232</v>
      </c>
      <c r="G46" s="104">
        <v>4.9586881654128279</v>
      </c>
      <c r="H46" s="105">
        <v>4.3668446487402885</v>
      </c>
      <c r="I46" s="32">
        <v>535751</v>
      </c>
      <c r="J46" s="32">
        <v>624628</v>
      </c>
      <c r="K46" s="33">
        <v>-14.228788975198036</v>
      </c>
      <c r="L46" s="93"/>
    </row>
    <row r="47" spans="1:12" s="21" customFormat="1" ht="14.4" x14ac:dyDescent="0.25">
      <c r="A47" s="103" t="s">
        <v>83</v>
      </c>
      <c r="B47" s="104">
        <v>0.38602164501372704</v>
      </c>
      <c r="C47" s="105">
        <v>0.38710428531235141</v>
      </c>
      <c r="D47" s="32">
        <v>4221</v>
      </c>
      <c r="E47" s="32">
        <v>4389</v>
      </c>
      <c r="F47" s="33">
        <v>-3.8277511961722488</v>
      </c>
      <c r="G47" s="104">
        <v>0.37302778553961302</v>
      </c>
      <c r="H47" s="105">
        <v>0.34692696909054366</v>
      </c>
      <c r="I47" s="32">
        <v>40303</v>
      </c>
      <c r="J47" s="32">
        <v>49624</v>
      </c>
      <c r="K47" s="33">
        <v>-18.783250040303081</v>
      </c>
      <c r="L47" s="93"/>
    </row>
    <row r="48" spans="1:12" s="21" customFormat="1" ht="14.4" x14ac:dyDescent="0.25">
      <c r="A48" s="121" t="s">
        <v>85</v>
      </c>
      <c r="B48" s="127">
        <v>2.9238530582978015</v>
      </c>
      <c r="C48" s="123">
        <v>2.8644305933217673</v>
      </c>
      <c r="D48" s="124">
        <v>31969</v>
      </c>
      <c r="E48" s="124">
        <v>32477</v>
      </c>
      <c r="F48" s="137">
        <v>-1.5641838839794315</v>
      </c>
      <c r="G48" s="127">
        <v>2.4837810953930655</v>
      </c>
      <c r="H48" s="123">
        <v>2.2358067306936058</v>
      </c>
      <c r="I48" s="138">
        <v>268353</v>
      </c>
      <c r="J48" s="124">
        <v>319807</v>
      </c>
      <c r="K48" s="137">
        <v>-16.089078725606381</v>
      </c>
      <c r="L48" s="162"/>
    </row>
    <row r="49" spans="1:12" s="129" customFormat="1" ht="14.4" x14ac:dyDescent="0.25">
      <c r="A49" s="132" t="s">
        <v>84</v>
      </c>
      <c r="B49" s="133">
        <v>2.4956514263870169</v>
      </c>
      <c r="C49" s="134">
        <v>2.725870367250748</v>
      </c>
      <c r="D49" s="135">
        <v>27289</v>
      </c>
      <c r="E49" s="135">
        <v>30906</v>
      </c>
      <c r="F49" s="136">
        <v>-11.703229146444057</v>
      </c>
      <c r="G49" s="187">
        <v>2.4591437715151825</v>
      </c>
      <c r="H49" s="134">
        <v>2.5310763691656981</v>
      </c>
      <c r="I49" s="135">
        <v>265693</v>
      </c>
      <c r="J49" s="135">
        <v>362042</v>
      </c>
      <c r="K49" s="136">
        <v>-26.612658199877366</v>
      </c>
      <c r="L49" s="128"/>
    </row>
    <row r="50" spans="1:12" s="21" customFormat="1" ht="14.4" x14ac:dyDescent="0.25">
      <c r="A50" s="121" t="s">
        <v>87</v>
      </c>
      <c r="B50" s="122">
        <v>1.5460070857514938</v>
      </c>
      <c r="C50" s="123">
        <v>1.4746829916661006</v>
      </c>
      <c r="D50" s="124">
        <v>16905</v>
      </c>
      <c r="E50" s="124">
        <v>16720</v>
      </c>
      <c r="F50" s="125">
        <v>1.1064593301435408</v>
      </c>
      <c r="G50" s="127">
        <v>1.4289325285541694</v>
      </c>
      <c r="H50" s="123">
        <v>1.5430503971825815</v>
      </c>
      <c r="I50" s="124">
        <v>154386</v>
      </c>
      <c r="J50" s="124">
        <v>220716</v>
      </c>
      <c r="K50" s="125">
        <v>-30.052193769368778</v>
      </c>
      <c r="L50" s="93"/>
    </row>
    <row r="51" spans="1:12" s="21" customFormat="1" ht="14.4" x14ac:dyDescent="0.25">
      <c r="A51" s="103" t="s">
        <v>88</v>
      </c>
      <c r="B51" s="104">
        <v>0.94049907541368605</v>
      </c>
      <c r="C51" s="105">
        <v>1.0108457994907405</v>
      </c>
      <c r="D51" s="32">
        <v>10284</v>
      </c>
      <c r="E51" s="32">
        <v>11461</v>
      </c>
      <c r="F51" s="33">
        <v>-10.269609981676991</v>
      </c>
      <c r="G51" s="119">
        <v>1.0082014651773938</v>
      </c>
      <c r="H51" s="105">
        <v>1.0236596726411549</v>
      </c>
      <c r="I51" s="32">
        <v>108929</v>
      </c>
      <c r="J51" s="32">
        <v>146423</v>
      </c>
      <c r="K51" s="33">
        <v>-25.606632837737241</v>
      </c>
      <c r="L51" s="93"/>
    </row>
    <row r="52" spans="1:12" s="21" customFormat="1" ht="14.4" x14ac:dyDescent="0.25">
      <c r="A52" s="103" t="s">
        <v>89</v>
      </c>
      <c r="B52" s="104">
        <v>0.60550801033780777</v>
      </c>
      <c r="C52" s="105">
        <v>0.46383719217536029</v>
      </c>
      <c r="D52" s="32">
        <v>6621</v>
      </c>
      <c r="E52" s="32">
        <v>5259</v>
      </c>
      <c r="F52" s="33">
        <v>25.898459783228748</v>
      </c>
      <c r="G52" s="104">
        <v>0.42073106337677568</v>
      </c>
      <c r="H52" s="105">
        <v>0.51939072454142676</v>
      </c>
      <c r="I52" s="32">
        <v>45457</v>
      </c>
      <c r="J52" s="32">
        <v>74293</v>
      </c>
      <c r="K52" s="33">
        <v>-38.813885561223806</v>
      </c>
      <c r="L52" s="162"/>
    </row>
    <row r="53" spans="1:12" ht="14.4" x14ac:dyDescent="0.25">
      <c r="A53" s="132" t="s">
        <v>86</v>
      </c>
      <c r="B53" s="133">
        <v>1.3213993719031847</v>
      </c>
      <c r="C53" s="134">
        <v>2.1223263653385995</v>
      </c>
      <c r="D53" s="135">
        <v>14449</v>
      </c>
      <c r="E53" s="135">
        <v>24063</v>
      </c>
      <c r="F53" s="136">
        <v>-39.95345551261272</v>
      </c>
      <c r="G53" s="133">
        <v>1.2580189219299855</v>
      </c>
      <c r="H53" s="134">
        <v>1.5611433964572536</v>
      </c>
      <c r="I53" s="135">
        <v>135920</v>
      </c>
      <c r="J53" s="135">
        <v>223304</v>
      </c>
      <c r="K53" s="136">
        <v>-39.132303944398664</v>
      </c>
      <c r="L53" s="155"/>
    </row>
    <row r="54" spans="1:12" ht="14.4" x14ac:dyDescent="0.25">
      <c r="A54" s="132" t="s">
        <v>90</v>
      </c>
      <c r="B54" s="133">
        <v>0.57359103471359774</v>
      </c>
      <c r="C54" s="134">
        <v>0.75551043699831444</v>
      </c>
      <c r="D54" s="135">
        <v>6272</v>
      </c>
      <c r="E54" s="135">
        <v>8566</v>
      </c>
      <c r="F54" s="136">
        <v>-26.780294186317999</v>
      </c>
      <c r="G54" s="133">
        <v>0.87469892743520661</v>
      </c>
      <c r="H54" s="134">
        <v>0.95035086646101141</v>
      </c>
      <c r="I54" s="135">
        <v>94505</v>
      </c>
      <c r="J54" s="135">
        <v>135937</v>
      </c>
      <c r="K54" s="136">
        <v>-30.47882474970023</v>
      </c>
    </row>
    <row r="55" spans="1:12" ht="15" thickBot="1" x14ac:dyDescent="0.3">
      <c r="A55" s="142" t="s">
        <v>91</v>
      </c>
      <c r="B55" s="143">
        <v>0.53636980526072231</v>
      </c>
      <c r="C55" s="144">
        <v>0.76089056035307723</v>
      </c>
      <c r="D55" s="145">
        <v>5865</v>
      </c>
      <c r="E55" s="145">
        <v>8627</v>
      </c>
      <c r="F55" s="146">
        <v>-32.015764460414978</v>
      </c>
      <c r="G55" s="147">
        <v>0.63377608651527184</v>
      </c>
      <c r="H55" s="144">
        <v>0.73066913685976709</v>
      </c>
      <c r="I55" s="145">
        <v>68475</v>
      </c>
      <c r="J55" s="145">
        <v>104514</v>
      </c>
      <c r="K55" s="146">
        <v>-34.482461679774957</v>
      </c>
    </row>
    <row r="56" spans="1:12" ht="15" customHeight="1" x14ac:dyDescent="0.25">
      <c r="A56" s="52" t="s">
        <v>92</v>
      </c>
      <c r="B56" s="158"/>
      <c r="C56" s="158"/>
      <c r="D56" s="159"/>
      <c r="E56" s="159"/>
      <c r="F56" s="40"/>
      <c r="G56" s="158"/>
      <c r="H56" s="158"/>
      <c r="I56" s="159"/>
      <c r="J56" s="159"/>
      <c r="K56" s="40"/>
    </row>
    <row r="57" spans="1:12" ht="15" customHeight="1" x14ac:dyDescent="0.25">
      <c r="A57" s="58" t="s">
        <v>93</v>
      </c>
      <c r="B57" s="148"/>
      <c r="C57" s="148"/>
      <c r="D57" s="149"/>
      <c r="E57" s="141"/>
      <c r="F57" s="150"/>
      <c r="G57" s="141"/>
      <c r="H57" s="148"/>
      <c r="I57" s="149"/>
      <c r="J57" s="149"/>
      <c r="K57" s="150"/>
    </row>
    <row r="58" spans="1:12" ht="15" customHeight="1" x14ac:dyDescent="0.25">
      <c r="A58" s="58" t="s">
        <v>94</v>
      </c>
      <c r="B58" s="141"/>
      <c r="C58" s="141"/>
      <c r="D58" s="141"/>
      <c r="E58" s="141"/>
      <c r="F58" s="141"/>
      <c r="G58" s="141"/>
      <c r="H58" s="141"/>
      <c r="I58" s="152"/>
      <c r="J58" s="152"/>
      <c r="K58" s="152"/>
    </row>
    <row r="59" spans="1:12" ht="15" customHeight="1" x14ac:dyDescent="0.25">
      <c r="A59" s="58" t="s">
        <v>95</v>
      </c>
      <c r="B59" s="141"/>
      <c r="C59" s="141"/>
      <c r="D59" s="141"/>
      <c r="E59" s="141"/>
      <c r="F59" s="141"/>
      <c r="G59" s="141"/>
      <c r="H59" s="141"/>
      <c r="I59" s="152"/>
      <c r="J59" s="152"/>
      <c r="K59" s="153"/>
    </row>
    <row r="60" spans="1:12" ht="15" customHeight="1" x14ac:dyDescent="0.25">
      <c r="A60" s="58"/>
      <c r="B60" s="141"/>
      <c r="C60" s="141"/>
      <c r="D60" s="141"/>
      <c r="E60" s="141"/>
      <c r="F60" s="141"/>
      <c r="G60" s="141"/>
      <c r="H60" s="141"/>
      <c r="I60" s="152"/>
      <c r="J60" s="152"/>
      <c r="K60" s="153"/>
    </row>
    <row r="61" spans="1:12" ht="15" customHeight="1" x14ac:dyDescent="0.25">
      <c r="A61" s="58"/>
      <c r="B61" s="141"/>
      <c r="C61" s="141"/>
      <c r="D61" s="141"/>
      <c r="E61" s="141"/>
      <c r="F61" s="141"/>
      <c r="G61" s="141"/>
      <c r="H61" s="141"/>
      <c r="I61" s="152"/>
      <c r="J61" s="152"/>
      <c r="K61" s="153"/>
    </row>
    <row r="62" spans="1:12" ht="15" customHeight="1" x14ac:dyDescent="0.25">
      <c r="A62" s="58"/>
      <c r="B62" s="141"/>
      <c r="C62" s="141"/>
      <c r="D62" s="141"/>
      <c r="E62" s="141"/>
      <c r="F62" s="141"/>
      <c r="G62" s="141"/>
      <c r="H62" s="141"/>
      <c r="I62" s="152"/>
      <c r="J62" s="152"/>
      <c r="K62" s="153"/>
    </row>
    <row r="63" spans="1:12" s="85" customFormat="1" ht="15" customHeight="1" x14ac:dyDescent="0.25">
      <c r="A63" s="154"/>
      <c r="B63" s="86"/>
      <c r="C63" s="86"/>
      <c r="D63" s="86"/>
      <c r="E63" s="86"/>
      <c r="F63" s="86"/>
      <c r="G63" s="86"/>
      <c r="H63" s="86"/>
      <c r="I63" s="86"/>
      <c r="J63" s="86"/>
      <c r="K63" s="86"/>
    </row>
    <row r="64" spans="1:12" s="85" customFormat="1" ht="15" customHeight="1" x14ac:dyDescent="0.25">
      <c r="A64" s="205" t="s">
        <v>40</v>
      </c>
      <c r="B64" s="205"/>
      <c r="C64" s="205"/>
      <c r="D64" s="205"/>
      <c r="E64" s="205"/>
      <c r="F64" s="205"/>
      <c r="G64" s="205"/>
      <c r="H64" s="205"/>
      <c r="I64" s="205"/>
      <c r="J64" s="205"/>
      <c r="K64" s="205"/>
    </row>
    <row r="65" spans="1:11" s="85" customFormat="1" ht="15" customHeight="1" x14ac:dyDescent="0.25">
      <c r="A65" s="181"/>
      <c r="B65" s="181"/>
      <c r="C65" s="181"/>
      <c r="D65" s="181"/>
      <c r="E65" s="181"/>
      <c r="F65" s="181"/>
      <c r="G65" s="181"/>
      <c r="H65" s="181"/>
      <c r="I65" s="181"/>
      <c r="J65" s="181"/>
      <c r="K65" s="181"/>
    </row>
    <row r="66" spans="1:11" s="85" customFormat="1" ht="15" customHeight="1" x14ac:dyDescent="0.25">
      <c r="A66" s="54"/>
      <c r="B66" s="1"/>
      <c r="C66" s="1"/>
      <c r="D66" s="1"/>
      <c r="E66" s="1"/>
      <c r="F66" s="1"/>
      <c r="G66" s="1"/>
      <c r="H66" s="1"/>
      <c r="I66" s="55"/>
      <c r="J66" s="55"/>
      <c r="K66" s="180" t="s">
        <v>104</v>
      </c>
    </row>
    <row r="67" spans="1:11" s="85" customFormat="1" ht="13.8" x14ac:dyDescent="0.25">
      <c r="A67" s="1"/>
      <c r="B67" s="86"/>
      <c r="C67" s="86"/>
      <c r="D67" s="155"/>
      <c r="E67" s="155"/>
      <c r="F67" s="155"/>
      <c r="G67" s="155"/>
      <c r="H67" s="155"/>
      <c r="I67" s="155"/>
      <c r="J67" s="155"/>
      <c r="K67" s="155"/>
    </row>
    <row r="68" spans="1:11" s="85" customFormat="1" x14ac:dyDescent="0.25">
      <c r="A68" s="86"/>
      <c r="B68" s="163"/>
      <c r="C68" s="86"/>
      <c r="D68" s="155"/>
      <c r="E68" s="155"/>
      <c r="F68" s="155"/>
      <c r="G68" s="155"/>
      <c r="H68" s="155"/>
      <c r="I68" s="155"/>
      <c r="J68" s="155"/>
      <c r="K68" s="155"/>
    </row>
    <row r="69" spans="1:11" s="85" customFormat="1" x14ac:dyDescent="0.25">
      <c r="A69" s="86"/>
      <c r="B69" s="86"/>
      <c r="C69" s="86"/>
      <c r="D69" s="155"/>
      <c r="E69" s="155"/>
      <c r="F69" s="155"/>
      <c r="G69" s="155"/>
      <c r="H69" s="155"/>
      <c r="I69" s="155"/>
      <c r="J69" s="155"/>
      <c r="K69" s="155"/>
    </row>
    <row r="70" spans="1:11" s="85" customFormat="1" x14ac:dyDescent="0.25">
      <c r="A70" s="164"/>
      <c r="B70" s="86"/>
      <c r="C70" s="86"/>
      <c r="D70" s="86"/>
      <c r="E70" s="86"/>
      <c r="F70" s="86"/>
      <c r="G70" s="86"/>
      <c r="H70" s="86"/>
      <c r="I70" s="86"/>
      <c r="J70" s="86"/>
      <c r="K70" s="86"/>
    </row>
    <row r="71" spans="1:11" s="85" customFormat="1" x14ac:dyDescent="0.25">
      <c r="A71" s="164"/>
      <c r="B71" s="86"/>
      <c r="C71" s="86"/>
      <c r="D71" s="157"/>
      <c r="E71" s="157"/>
      <c r="F71" s="157"/>
      <c r="G71" s="157"/>
      <c r="H71" s="157"/>
      <c r="I71" s="157"/>
      <c r="J71" s="157"/>
      <c r="K71" s="157"/>
    </row>
  </sheetData>
  <mergeCells count="9">
    <mergeCell ref="A64:K64"/>
    <mergeCell ref="D10:E10"/>
    <mergeCell ref="I10:J10"/>
    <mergeCell ref="B1:K1"/>
    <mergeCell ref="B2:K2"/>
    <mergeCell ref="B4:K4"/>
    <mergeCell ref="B5:K5"/>
    <mergeCell ref="B9:F9"/>
    <mergeCell ref="G9:K9"/>
  </mergeCells>
  <printOptions horizontalCentered="1"/>
  <pageMargins left="0.23622047244094491" right="0.23622047244094491" top="0.74803149606299213" bottom="0.74803149606299213" header="0" footer="0"/>
  <pageSetup paperSize="9" scale="78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C3AD555B0F6F468125C9327A95A827" ma:contentTypeVersion="11" ma:contentTypeDescription="Create a new document." ma:contentTypeScope="" ma:versionID="821300f3e0468bd4c9be358dc2f3976b">
  <xsd:schema xmlns:xsd="http://www.w3.org/2001/XMLSchema" xmlns:xs="http://www.w3.org/2001/XMLSchema" xmlns:p="http://schemas.microsoft.com/office/2006/metadata/properties" xmlns:ns3="042ed829-8b2b-4bd9-8b87-d61ff35ff476" xmlns:ns4="15effaa5-2e71-470f-ae38-9da444a4e7ea" targetNamespace="http://schemas.microsoft.com/office/2006/metadata/properties" ma:root="true" ma:fieldsID="a3094b9eac4e03d346fd64c06e9ea5f9" ns3:_="" ns4:_="">
    <xsd:import namespace="042ed829-8b2b-4bd9-8b87-d61ff35ff476"/>
    <xsd:import namespace="15effaa5-2e71-470f-ae38-9da444a4e7e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GenerationTime" minOccurs="0"/>
                <xsd:element ref="ns4:MediaServiceEventHashCode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2ed829-8b2b-4bd9-8b87-d61ff35ff47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ffaa5-2e71-470f-ae38-9da444a4e7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C239EE9-334B-4FF1-B9F8-9CC4D961B7C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16F72F1-B625-4BA1-AEE7-41E371641E89}">
  <ds:schemaRefs>
    <ds:schemaRef ds:uri="http://schemas.microsoft.com/office/infopath/2007/PartnerControls"/>
    <ds:schemaRef ds:uri="http://purl.org/dc/terms/"/>
    <ds:schemaRef ds:uri="15effaa5-2e71-470f-ae38-9da444a4e7ea"/>
    <ds:schemaRef ds:uri="http://purl.org/dc/elements/1.1/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042ed829-8b2b-4bd9-8b87-d61ff35ff476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7A54FF5-5AF4-4BE7-9870-2BC8A9ADA5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2ed829-8b2b-4bd9-8b87-d61ff35ff476"/>
    <ds:schemaRef ds:uri="15effaa5-2e71-470f-ae38-9da444a4e7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By Market</vt:lpstr>
      <vt:lpstr>By Manufacturer EU</vt:lpstr>
      <vt:lpstr>By Manufacturer Total</vt:lpstr>
      <vt:lpstr>By Manufacturer Western Europe</vt:lpstr>
      <vt:lpstr>'By Manufacturer EU'!Print_Area</vt:lpstr>
      <vt:lpstr>'By Manufacturer Western Europe'!Print_Area</vt:lpstr>
      <vt:lpstr>'By Market'!Print_Area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PIAZZA</dc:creator>
  <cp:lastModifiedBy>Francesca PIAZZA</cp:lastModifiedBy>
  <cp:lastPrinted>2020-12-16T14:37:42Z</cp:lastPrinted>
  <dcterms:created xsi:type="dcterms:W3CDTF">2019-02-14T14:15:47Z</dcterms:created>
  <dcterms:modified xsi:type="dcterms:W3CDTF">2021-01-18T13:34:59Z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0x010100A7C3AD555B0F6F468125C9327A95A827</vt:lpwstr>
  </property>
</Properties>
</file>