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be/Documents/ACEA/SHARED/PR CV/2020/PR CV 11 November 2020/FINAL 2011/"/>
    </mc:Choice>
  </mc:AlternateContent>
  <xr:revisionPtr revIDLastSave="55" documentId="8_{3ACCD839-88E3-4C7F-8A2A-AB129DCBEC08}" xr6:coauthVersionLast="45" xr6:coauthVersionMax="45" xr10:uidLastSave="{4AA59B80-677C-48DB-86C4-A8F3D25797CF}"/>
  <bookViews>
    <workbookView xWindow="-108" yWindow="-108" windowWidth="23256" windowHeight="12576" xr2:uid="{00000000-000D-0000-FFFF-FFFF00000000}"/>
  </bookViews>
  <sheets>
    <sheet name="LCV ≤3,5t (vans)" sheetId="1" r:id="rId1"/>
    <sheet name="HCV ≥16t (heavy trucks)" sheetId="2" r:id="rId2"/>
    <sheet name="MHCV &gt;3,5t (trucks)" sheetId="3" r:id="rId3"/>
    <sheet name="MHBC &gt;3,5t" sheetId="4" r:id="rId4"/>
    <sheet name="TOTAL" sheetId="5" r:id="rId5"/>
  </sheets>
  <definedNames>
    <definedName name="_xlnm.Print_Area" localSheetId="1">'HCV ≥16t (heavy trucks)'!$A$1:$I$73</definedName>
    <definedName name="_xlnm.Print_Area" localSheetId="3">'MHBC &gt;3,5t'!$A$1:$I$73</definedName>
    <definedName name="_xlnm.Print_Area" localSheetId="2">'MHCV &gt;3,5t (trucks)'!$A$1:$I$73</definedName>
    <definedName name="_xlnm.Print_Area" localSheetId="4">TOTAL!$A$1:$I$73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G13" i="1"/>
  <c r="F14" i="1"/>
  <c r="G14" i="1"/>
  <c r="H14" i="1"/>
  <c r="E14" i="5" l="1"/>
  <c r="D14" i="5"/>
  <c r="C14" i="5"/>
  <c r="F13" i="5"/>
  <c r="C13" i="5"/>
  <c r="E14" i="4"/>
  <c r="D14" i="4"/>
  <c r="C14" i="4"/>
  <c r="F13" i="4"/>
  <c r="C13" i="4"/>
  <c r="E14" i="3"/>
  <c r="D14" i="3"/>
  <c r="C14" i="3"/>
  <c r="F13" i="3"/>
  <c r="C13" i="3"/>
  <c r="F13" i="2"/>
  <c r="E14" i="2"/>
  <c r="D14" i="2"/>
  <c r="C14" i="2"/>
  <c r="C13" i="2"/>
  <c r="H14" i="5"/>
  <c r="G14" i="5"/>
  <c r="F14" i="5"/>
  <c r="G13" i="3"/>
  <c r="D13" i="5"/>
  <c r="G14" i="2" l="1"/>
  <c r="H14" i="2"/>
  <c r="H14" i="4"/>
  <c r="H14" i="3"/>
  <c r="G14" i="4"/>
  <c r="G14" i="3"/>
  <c r="F14" i="2"/>
  <c r="F14" i="3"/>
  <c r="F14" i="4"/>
  <c r="G13" i="4"/>
  <c r="G13" i="2"/>
  <c r="G13" i="5"/>
  <c r="D13" i="2"/>
  <c r="D13" i="4"/>
  <c r="D13" i="3"/>
  <c r="C5" i="5"/>
  <c r="C5" i="4"/>
  <c r="C5" i="3"/>
  <c r="C5" i="2"/>
</calcChain>
</file>

<file path=xl/sharedStrings.xml><?xml version="1.0" encoding="utf-8"?>
<sst xmlns="http://schemas.openxmlformats.org/spreadsheetml/2006/main" count="259" uniqueCount="95">
  <si>
    <t>P  R  E  S  S       R  E  L  E  A  S  E</t>
  </si>
  <si>
    <t>PRESS EMBARGO FOR ALL DATA :</t>
  </si>
  <si>
    <t xml:space="preserve"> </t>
  </si>
  <si>
    <t>PROVISIONAL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</si>
  <si>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</si>
  <si>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</si>
  <si>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</si>
  <si>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</si>
  <si>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</si>
  <si>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</si>
  <si>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</si>
  <si>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</si>
  <si>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</si>
  <si>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</si>
  <si>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</si>
  <si>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</si>
  <si>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</si>
  <si>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</si>
  <si>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LATVIA</t>
  </si>
  <si>
    <t>LITHUANIA</t>
  </si>
  <si>
    <t>LUXEMBOURG</t>
  </si>
  <si>
    <t>NETHERLANDS</t>
  </si>
  <si>
    <t>POLAND</t>
  </si>
  <si>
    <t xml:space="preserve">PORTUGAL </t>
  </si>
  <si>
    <t>ROMANIA</t>
  </si>
  <si>
    <t>SLOVAKIA</t>
  </si>
  <si>
    <t>SLOVENIA</t>
  </si>
  <si>
    <t>SPAIN</t>
  </si>
  <si>
    <t>SWEDEN</t>
  </si>
  <si>
    <t>UNITED KINGDOM</t>
  </si>
  <si>
    <t>ICELAND</t>
  </si>
  <si>
    <t>NORWAY</t>
  </si>
  <si>
    <t>SWITZERLAND</t>
  </si>
  <si>
    <t>EFTA</t>
  </si>
  <si>
    <r>
      <t>ITALY</t>
    </r>
    <r>
      <rPr>
        <b/>
        <vertAlign val="superscript"/>
        <sz val="11"/>
        <rFont val="Calibri"/>
        <family val="2"/>
        <scheme val="minor"/>
      </rPr>
      <t>2</t>
    </r>
  </si>
  <si>
    <r>
      <t>LITHUANIA</t>
    </r>
    <r>
      <rPr>
        <b/>
        <vertAlign val="superscript"/>
        <sz val="11"/>
        <rFont val="Calibri"/>
        <family val="2"/>
        <scheme val="minor"/>
      </rPr>
      <t>3</t>
    </r>
  </si>
  <si>
    <t>EUROPEAN UNION</t>
  </si>
  <si>
    <t>EU12</t>
  </si>
  <si>
    <r>
      <t>UNITED KINGDOM</t>
    </r>
    <r>
      <rPr>
        <b/>
        <vertAlign val="superscript"/>
        <sz val="11"/>
        <rFont val="Calibri"/>
        <family val="2"/>
        <scheme val="minor"/>
      </rPr>
      <t>3</t>
    </r>
  </si>
  <si>
    <t>ITALY</t>
  </si>
  <si>
    <t>This information is available on the ACEA website: http://www.acea.be</t>
  </si>
  <si>
    <t xml:space="preserve">                                      This information is available on the ACEA website: http://www.acea.be</t>
  </si>
  <si>
    <t>EU+EFTA NEW REGISTRATION FIGURES BY COUNTRY</t>
  </si>
  <si>
    <r>
      <t xml:space="preserve">SOURCE: </t>
    </r>
    <r>
      <rPr>
        <b/>
        <sz val="9.5"/>
        <color theme="0" tint="-0.499984740745262"/>
        <rFont val="Corbel"/>
        <family val="2"/>
      </rPr>
      <t xml:space="preserve">NATIONAL AUTOMOBILE MANUFACTURERS' ASSOCIATIONS </t>
    </r>
  </si>
  <si>
    <t>For further information, please contact: Francesca Piazza - Statistics Manager - E-mail: fp@acea.be</t>
  </si>
  <si>
    <r>
      <t>SOURCE:</t>
    </r>
    <r>
      <rPr>
        <b/>
        <sz val="9.5"/>
        <color rgb="FF7F7F7F"/>
        <rFont val="Corbel"/>
        <family val="2"/>
      </rPr>
      <t xml:space="preserve"> NATIONAL AUTOMOBILE MANUFACTURERS' ASSOCIATIONS </t>
    </r>
  </si>
  <si>
    <r>
      <rPr>
        <i/>
        <vertAlign val="superscript"/>
        <sz val="9.5"/>
        <color rgb="FF7F7F7F"/>
        <rFont val="Corbel"/>
        <family val="2"/>
      </rPr>
      <t>1</t>
    </r>
    <r>
      <rPr>
        <i/>
        <sz val="9.5"/>
        <color rgb="FF7F7F7F"/>
        <rFont val="Corbel"/>
        <family val="2"/>
      </rPr>
      <t>Malta not available</t>
    </r>
  </si>
  <si>
    <r>
      <rPr>
        <i/>
        <vertAlign val="superscript"/>
        <sz val="9.5"/>
        <color rgb="FF7F7F7F"/>
        <rFont val="Corbel"/>
        <family val="2"/>
      </rPr>
      <t>2</t>
    </r>
    <r>
      <rPr>
        <i/>
        <sz val="9.5"/>
        <color rgb="FF7F7F7F"/>
        <rFont val="Corbel"/>
        <family val="2"/>
      </rPr>
      <t>Including light buses and coaches</t>
    </r>
  </si>
  <si>
    <t>TOTAL NEW COMMERCIAL VEHICLES</t>
  </si>
  <si>
    <r>
      <rPr>
        <i/>
        <vertAlign val="superscript"/>
        <sz val="9.5"/>
        <color rgb="FF7F7F7F"/>
        <rFont val="Corbel"/>
        <family val="2"/>
      </rPr>
      <t>1</t>
    </r>
    <r>
      <rPr>
        <i/>
        <sz val="9.5"/>
        <color rgb="FF7F7F7F"/>
        <rFont val="Corbel"/>
        <family val="2"/>
      </rPr>
      <t>Excluding buses and coaches over 3.5t</t>
    </r>
  </si>
  <si>
    <r>
      <rPr>
        <i/>
        <vertAlign val="superscript"/>
        <sz val="9.5"/>
        <color rgb="FF7F7F7F"/>
        <rFont val="Corbel"/>
        <family val="2"/>
      </rPr>
      <t>2</t>
    </r>
    <r>
      <rPr>
        <i/>
        <sz val="9.5"/>
        <color rgb="FF7F7F7F"/>
        <rFont val="Corbel"/>
        <family val="2"/>
      </rPr>
      <t>ANFIA estimates based on vehicle registration certificates issued by the Italian Ministry of Transport</t>
    </r>
  </si>
  <si>
    <r>
      <rPr>
        <i/>
        <vertAlign val="superscript"/>
        <sz val="9.5"/>
        <color rgb="FF7F7F7F"/>
        <rFont val="Corbel"/>
        <family val="2"/>
      </rPr>
      <t>3</t>
    </r>
    <r>
      <rPr>
        <i/>
        <sz val="9.5"/>
        <color rgb="FF7F7F7F"/>
        <rFont val="Corbel"/>
        <family val="2"/>
      </rPr>
      <t>Estimates</t>
    </r>
  </si>
  <si>
    <r>
      <rPr>
        <i/>
        <vertAlign val="superscript"/>
        <sz val="9.5"/>
        <color rgb="FF7F7F7F"/>
        <rFont val="Corbel"/>
        <family val="2"/>
      </rPr>
      <t>1</t>
    </r>
    <r>
      <rPr>
        <i/>
        <sz val="9.5"/>
        <color rgb="FF7F7F7F"/>
        <rFont val="Corbel"/>
        <family val="2"/>
      </rPr>
      <t>ANFIA estimates based on vehicle registration certificates issued by the Italian Ministry of Transport</t>
    </r>
  </si>
  <si>
    <r>
      <rPr>
        <i/>
        <vertAlign val="superscript"/>
        <sz val="9.5"/>
        <color rgb="FF7F7F7F"/>
        <rFont val="Corbel"/>
        <family val="2"/>
      </rPr>
      <t>2</t>
    </r>
    <r>
      <rPr>
        <i/>
        <sz val="9.5"/>
        <color rgb="FF7F7F7F"/>
        <rFont val="Corbel"/>
        <family val="2"/>
      </rPr>
      <t>Estimates</t>
    </r>
  </si>
  <si>
    <r>
      <t>ITALY</t>
    </r>
    <r>
      <rPr>
        <b/>
        <vertAlign val="superscript"/>
        <sz val="11"/>
        <rFont val="Calibri"/>
        <family val="2"/>
        <scheme val="minor"/>
      </rPr>
      <t>1</t>
    </r>
  </si>
  <si>
    <r>
      <t>LITHUANIA</t>
    </r>
    <r>
      <rPr>
        <b/>
        <vertAlign val="superscript"/>
        <sz val="11"/>
        <rFont val="Calibri"/>
        <family val="2"/>
        <scheme val="minor"/>
      </rPr>
      <t>2</t>
    </r>
  </si>
  <si>
    <r>
      <t>UNITED KINGDOM</t>
    </r>
    <r>
      <rPr>
        <b/>
        <vertAlign val="superscript"/>
        <sz val="11"/>
        <rFont val="Calibri"/>
        <family val="2"/>
        <scheme val="minor"/>
      </rPr>
      <t>2</t>
    </r>
  </si>
  <si>
    <t>NEW MEDIUM AND HEAVY BUSES &amp; COACHES (MHBC) OVER 3.5T</t>
  </si>
  <si>
    <r>
      <t>NEW LIGHT COMMERCIAL VEHICLES (LCV) UP TO 3.5T</t>
    </r>
    <r>
      <rPr>
        <b/>
        <vertAlign val="superscript"/>
        <sz val="12"/>
        <rFont val="Corbel"/>
        <family val="2"/>
      </rPr>
      <t>2</t>
    </r>
  </si>
  <si>
    <r>
      <t>NEW MEDIUM AND HEAVY COMMERCIAL VEHICLES (MHCV) OVER 3.5T</t>
    </r>
    <r>
      <rPr>
        <b/>
        <vertAlign val="superscript"/>
        <sz val="12"/>
        <rFont val="Corbel"/>
        <family val="2"/>
      </rPr>
      <t>1</t>
    </r>
  </si>
  <si>
    <r>
      <rPr>
        <i/>
        <vertAlign val="superscript"/>
        <sz val="9.5"/>
        <color theme="0" tint="-0.499984740745262"/>
        <rFont val="Corbel"/>
        <family val="2"/>
      </rPr>
      <t>1</t>
    </r>
    <r>
      <rPr>
        <i/>
        <sz val="9.5"/>
        <color theme="0" tint="-0.499984740745262"/>
        <rFont val="Corbel"/>
        <family val="2"/>
      </rPr>
      <t>Excluding heavy buses and coaches</t>
    </r>
  </si>
  <si>
    <t>% change</t>
  </si>
  <si>
    <r>
      <t>EU+EFTA</t>
    </r>
    <r>
      <rPr>
        <b/>
        <vertAlign val="superscript"/>
        <sz val="12"/>
        <rFont val="Corbel"/>
        <family val="2"/>
      </rPr>
      <t>1</t>
    </r>
    <r>
      <rPr>
        <b/>
        <sz val="12"/>
        <rFont val="Corbel"/>
        <family val="2"/>
      </rPr>
      <t xml:space="preserve"> NEW REGISTRATION FIGURES BY COUNTRY</t>
    </r>
  </si>
  <si>
    <r>
      <t>NEW HEAVY COMMERCIAL VEHICLES (HCV) OF 16T AND OVER</t>
    </r>
    <r>
      <rPr>
        <b/>
        <vertAlign val="superscript"/>
        <sz val="12"/>
        <rFont val="Corbel"/>
        <family val="2"/>
      </rPr>
      <t>1</t>
    </r>
  </si>
  <si>
    <r>
      <rPr>
        <sz val="9.5"/>
        <color theme="0" tint="-0.499984740745262"/>
        <rFont val="Corbel"/>
        <family val="2"/>
      </rPr>
      <t>SOURCE:</t>
    </r>
    <r>
      <rPr>
        <b/>
        <sz val="9.5"/>
        <color theme="0" tint="-0.499984740745262"/>
        <rFont val="Corbel"/>
        <family val="2"/>
      </rPr>
      <t xml:space="preserve"> NATIONAL AUTOMOBILE MANUFACTURERS' ASSOCIATIONS </t>
    </r>
  </si>
  <si>
    <r>
      <t>IRELAND</t>
    </r>
    <r>
      <rPr>
        <b/>
        <vertAlign val="superscript"/>
        <sz val="11"/>
        <rFont val="Calibri"/>
        <family val="2"/>
        <scheme val="minor"/>
      </rPr>
      <t>3</t>
    </r>
  </si>
  <si>
    <r>
      <t>EU12</t>
    </r>
    <r>
      <rPr>
        <b/>
        <vertAlign val="superscript"/>
        <sz val="11"/>
        <rFont val="Calibri"/>
        <family val="2"/>
        <scheme val="minor"/>
      </rPr>
      <t>6</t>
    </r>
  </si>
  <si>
    <t>PORTUGAL</t>
  </si>
  <si>
    <r>
      <t>ITALY</t>
    </r>
    <r>
      <rPr>
        <b/>
        <vertAlign val="superscript"/>
        <sz val="11"/>
        <rFont val="Calibri"/>
        <family val="2"/>
        <scheme val="minor"/>
      </rPr>
      <t>4</t>
    </r>
  </si>
  <si>
    <r>
      <rPr>
        <i/>
        <vertAlign val="superscript"/>
        <sz val="9.5"/>
        <color rgb="FF7F7F7F"/>
        <rFont val="Corbel"/>
        <family val="2"/>
      </rPr>
      <t>4</t>
    </r>
    <r>
      <rPr>
        <i/>
        <sz val="9.5"/>
        <color rgb="FF7F7F7F"/>
        <rFont val="Corbel"/>
        <family val="2"/>
      </rPr>
      <t>ANFIA estimates</t>
    </r>
  </si>
  <si>
    <r>
      <rPr>
        <i/>
        <vertAlign val="superscript"/>
        <sz val="9.5"/>
        <color rgb="FF7F7F7F"/>
        <rFont val="Corbel"/>
        <family val="2"/>
      </rPr>
      <t>5</t>
    </r>
    <r>
      <rPr>
        <i/>
        <sz val="9.5"/>
        <color rgb="FF7F7F7F"/>
        <rFont val="Corbel"/>
        <family val="2"/>
      </rPr>
      <t>Member states before the 2004 enlargement</t>
    </r>
  </si>
  <si>
    <r>
      <rPr>
        <i/>
        <vertAlign val="superscript"/>
        <sz val="9.5"/>
        <color rgb="FF7F7F7F"/>
        <rFont val="Corbel"/>
        <family val="2"/>
      </rPr>
      <t>6</t>
    </r>
    <r>
      <rPr>
        <i/>
        <sz val="9.5"/>
        <color rgb="FF7F7F7F"/>
        <rFont val="Corbel"/>
        <family val="2"/>
      </rPr>
      <t>Member states having joined the EU since 2004</t>
    </r>
  </si>
  <si>
    <r>
      <rPr>
        <i/>
        <vertAlign val="superscript"/>
        <sz val="9.5"/>
        <color rgb="FF7F7F7F"/>
        <rFont val="Corbel"/>
        <family val="2"/>
      </rPr>
      <t>3</t>
    </r>
    <r>
      <rPr>
        <i/>
        <sz val="9.5"/>
        <color rgb="FF7F7F7F"/>
        <rFont val="Calibri Light"/>
        <family val="2"/>
      </rPr>
      <t xml:space="preserve">LCV </t>
    </r>
    <r>
      <rPr>
        <sz val="9.5"/>
        <color rgb="FF7F7F7F"/>
        <rFont val="Calibri"/>
        <family val="2"/>
      </rPr>
      <t>≤</t>
    </r>
    <r>
      <rPr>
        <i/>
        <sz val="9.5"/>
        <color rgb="FF7F7F7F"/>
        <rFont val="Calibri Light"/>
        <family val="2"/>
      </rPr>
      <t xml:space="preserve">6t </t>
    </r>
  </si>
  <si>
    <t>Page 7 of 7</t>
  </si>
  <si>
    <t>Page 6 of 7</t>
  </si>
  <si>
    <t>Page 5 of 7</t>
  </si>
  <si>
    <t>Page 4 of 7</t>
  </si>
  <si>
    <t>Page 3 of 7</t>
  </si>
  <si>
    <t>TOTAL (EU + EFTA + UK)</t>
  </si>
  <si>
    <t>WESTERN EUROPE (EU14 + EFTA + UK)</t>
  </si>
  <si>
    <r>
      <t>EU14</t>
    </r>
    <r>
      <rPr>
        <b/>
        <vertAlign val="superscript"/>
        <sz val="11"/>
        <rFont val="Calibri"/>
        <family val="2"/>
        <scheme val="minor"/>
      </rPr>
      <t>5</t>
    </r>
  </si>
  <si>
    <t>EU14</t>
  </si>
  <si>
    <t>20/19</t>
  </si>
  <si>
    <r>
      <t>IRELAND</t>
    </r>
    <r>
      <rPr>
        <b/>
        <vertAlign val="superscript"/>
        <sz val="11"/>
        <rFont val="Calibri"/>
        <family val="2"/>
        <scheme val="minor"/>
      </rPr>
      <t>2</t>
    </r>
  </si>
  <si>
    <r>
      <t>ITALY</t>
    </r>
    <r>
      <rPr>
        <b/>
        <vertAlign val="superscript"/>
        <sz val="11"/>
        <rFont val="Calibri"/>
        <family val="2"/>
        <scheme val="minor"/>
      </rPr>
      <t>3</t>
    </r>
  </si>
  <si>
    <r>
      <t>LITHUANIA</t>
    </r>
    <r>
      <rPr>
        <b/>
        <vertAlign val="superscript"/>
        <sz val="11"/>
        <rFont val="Calibri"/>
        <family val="2"/>
        <scheme val="minor"/>
      </rPr>
      <t>4</t>
    </r>
  </si>
  <si>
    <r>
      <t>LUXEMBOURG</t>
    </r>
    <r>
      <rPr>
        <b/>
        <vertAlign val="superscript"/>
        <sz val="11"/>
        <rFont val="Calibri"/>
        <family val="2"/>
        <scheme val="minor"/>
      </rPr>
      <t>4</t>
    </r>
  </si>
  <si>
    <r>
      <t>UNITED KINGDOM</t>
    </r>
    <r>
      <rPr>
        <b/>
        <vertAlign val="superscript"/>
        <sz val="11"/>
        <rFont val="Calibri"/>
        <family val="2"/>
        <scheme val="minor"/>
      </rPr>
      <t>4</t>
    </r>
  </si>
  <si>
    <r>
      <rPr>
        <i/>
        <vertAlign val="superscript"/>
        <sz val="9.5"/>
        <color theme="0" tint="-0.499984740745262"/>
        <rFont val="Corbel"/>
        <family val="2"/>
      </rPr>
      <t>2</t>
    </r>
    <r>
      <rPr>
        <i/>
        <sz val="9.5"/>
        <color theme="0" tint="-0.499984740745262"/>
        <rFont val="Corbel"/>
        <family val="2"/>
      </rPr>
      <t xml:space="preserve">HCV ≥17t </t>
    </r>
  </si>
  <si>
    <r>
      <rPr>
        <i/>
        <vertAlign val="superscript"/>
        <sz val="9.5"/>
        <color theme="0" tint="-0.499984740745262"/>
        <rFont val="Corbel"/>
        <family val="2"/>
      </rPr>
      <t>3</t>
    </r>
    <r>
      <rPr>
        <i/>
        <sz val="9.5"/>
        <color theme="0" tint="-0.499984740745262"/>
        <rFont val="Corbel"/>
        <family val="2"/>
      </rPr>
      <t>ANFIA estimates based on vehicle registration certificates issued by the Italian Ministry of Transport</t>
    </r>
  </si>
  <si>
    <r>
      <rPr>
        <i/>
        <vertAlign val="superscript"/>
        <sz val="9.5"/>
        <color theme="0" tint="-0.499984740745262"/>
        <rFont val="Corbel"/>
        <family val="2"/>
      </rPr>
      <t>4</t>
    </r>
    <r>
      <rPr>
        <i/>
        <sz val="9.5"/>
        <color theme="0" tint="-0.499984740745262"/>
        <rFont val="Corbel"/>
        <family val="2"/>
      </rPr>
      <t>Estimates</t>
    </r>
  </si>
  <si>
    <t>8.00 AM (7.00 AM GMT), 22 December 2020</t>
  </si>
  <si>
    <r>
      <t xml:space="preserve">                                     </t>
    </r>
    <r>
      <rPr>
        <b/>
        <u/>
        <sz val="12"/>
        <color rgb="FFFF0000"/>
        <rFont val="Corbel"/>
        <family val="2"/>
      </rPr>
      <t>Next press release on commercial vehicles to be issued on Tuesday 26 January 2021</t>
    </r>
  </si>
  <si>
    <t>November</t>
  </si>
  <si>
    <t>Jan-Nov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</si>
</sst>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+0.0;\-0.0"/>
    <numFmt numFmtId="165" formatCode="0.0%"/>
    <numFmt numFmtId="166" formatCode="0.000%"/>
  </numFmts>
  <fonts count="108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rbel"/>
      <family val="2"/>
    </font>
    <font>
      <b/>
      <sz val="24"/>
      <name val="Corbe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2"/>
      <name val="Corbel"/>
      <family val="2"/>
    </font>
    <font>
      <b/>
      <vertAlign val="superscript"/>
      <sz val="12"/>
      <name val="Corbel"/>
      <family val="2"/>
    </font>
    <font>
      <sz val="9"/>
      <name val="Corbel"/>
      <family val="2"/>
    </font>
    <font>
      <i/>
      <sz val="9"/>
      <name val="Corbel"/>
      <family val="2"/>
    </font>
    <font>
      <i/>
      <sz val="10"/>
      <name val="Corbe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Arial"/>
      <family val="2"/>
    </font>
    <font>
      <b/>
      <vertAlign val="superscript"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Corbel"/>
      <family val="2"/>
    </font>
    <font>
      <sz val="9"/>
      <color indexed="10"/>
      <name val="Corbel"/>
      <family val="2"/>
    </font>
    <font>
      <u/>
      <sz val="10"/>
      <color indexed="12"/>
      <name val="Arial"/>
      <family val="2"/>
    </font>
    <font>
      <sz val="12"/>
      <color indexed="10"/>
      <name val="Corbel"/>
      <family val="2"/>
    </font>
    <font>
      <sz val="8"/>
      <color indexed="10"/>
      <name val="Corbel"/>
      <family val="2"/>
    </font>
    <font>
      <b/>
      <sz val="8"/>
      <name val="Ottawa"/>
    </font>
    <font>
      <sz val="10"/>
      <name val="Corbel"/>
      <family val="2"/>
    </font>
    <font>
      <b/>
      <sz val="24"/>
      <name val="Corbel"/>
      <family val="2"/>
    </font>
    <font>
      <sz val="10"/>
      <name val="Aria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8"/>
      <name val="Corbel"/>
      <family val="2"/>
    </font>
    <font>
      <sz val="9"/>
      <name val="Corbel"/>
      <family val="2"/>
    </font>
    <font>
      <i/>
      <sz val="9"/>
      <name val="Corbel"/>
      <family val="2"/>
    </font>
    <font>
      <i/>
      <sz val="10"/>
      <name val="Corbel"/>
      <family val="2"/>
    </font>
    <font>
      <sz val="10"/>
      <color indexed="10"/>
      <name val="Corbe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Arial"/>
      <family val="2"/>
    </font>
    <font>
      <i/>
      <sz val="9"/>
      <color rgb="FF7F7F7F"/>
      <name val="Corbel"/>
      <family val="2"/>
    </font>
    <font>
      <b/>
      <sz val="9"/>
      <name val="Corbel"/>
      <family val="2"/>
    </font>
    <font>
      <sz val="9"/>
      <color indexed="10"/>
      <name val="Corbel"/>
      <family val="2"/>
    </font>
    <font>
      <b/>
      <sz val="12"/>
      <color rgb="FFFF0000"/>
      <name val="Corbel"/>
      <family val="2"/>
    </font>
    <font>
      <b/>
      <u/>
      <sz val="12"/>
      <color rgb="FFFF0000"/>
      <name val="Corbel"/>
      <family val="2"/>
    </font>
    <font>
      <sz val="9.5"/>
      <color theme="0" tint="-0.499984740745262"/>
      <name val="Corbel"/>
      <family val="2"/>
    </font>
    <font>
      <b/>
      <sz val="9.5"/>
      <color theme="0" tint="-0.499984740745262"/>
      <name val="Corbel"/>
      <family val="2"/>
    </font>
    <font>
      <i/>
      <sz val="9.5"/>
      <name val="Corbel"/>
      <family val="2"/>
    </font>
    <font>
      <i/>
      <sz val="9.5"/>
      <color rgb="FF7F7F7F"/>
      <name val="Corbel"/>
      <family val="2"/>
    </font>
    <font>
      <i/>
      <vertAlign val="superscript"/>
      <sz val="9.5"/>
      <color rgb="FF7F7F7F"/>
      <name val="Corbel"/>
      <family val="2"/>
    </font>
    <font>
      <sz val="9.5"/>
      <color rgb="FF7F7F7F"/>
      <name val="Corbel"/>
      <family val="2"/>
    </font>
    <font>
      <b/>
      <sz val="9.5"/>
      <color rgb="FF7F7F7F"/>
      <name val="Corbel"/>
      <family val="2"/>
    </font>
    <font>
      <sz val="9.5"/>
      <color indexed="10"/>
      <name val="Corbel"/>
      <family val="2"/>
    </font>
    <font>
      <i/>
      <sz val="9.5"/>
      <color theme="0" tint="-0.499984740745262"/>
      <name val="Corbe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Aria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8"/>
      <name val="Corbel"/>
      <family val="2"/>
    </font>
    <font>
      <b/>
      <sz val="12"/>
      <name val="Corbel"/>
      <family val="2"/>
    </font>
    <font>
      <i/>
      <sz val="10"/>
      <name val="Corbel"/>
      <family val="2"/>
    </font>
    <font>
      <sz val="11"/>
      <name val="Calibri"/>
      <family val="2"/>
      <scheme val="minor"/>
    </font>
    <font>
      <sz val="10"/>
      <color indexed="10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orbel"/>
      <family val="2"/>
    </font>
    <font>
      <i/>
      <sz val="9.5"/>
      <name val="Corbel"/>
      <family val="2"/>
    </font>
    <font>
      <sz val="9.5"/>
      <name val="Corbel"/>
      <family val="2"/>
    </font>
    <font>
      <sz val="9.5"/>
      <name val="Arial"/>
      <family val="2"/>
    </font>
    <font>
      <sz val="9"/>
      <name val="Arial"/>
      <family val="2"/>
    </font>
    <font>
      <sz val="9.5"/>
      <color rgb="FF7F7F7F"/>
      <name val="Corbel"/>
      <family val="2"/>
    </font>
    <font>
      <b/>
      <sz val="12"/>
      <color rgb="FF3333FF"/>
      <name val="Arial"/>
      <family val="2"/>
    </font>
    <font>
      <b/>
      <sz val="9"/>
      <name val="Corbel"/>
      <family val="2"/>
    </font>
    <font>
      <b/>
      <sz val="11"/>
      <color indexed="10"/>
      <name val="Arial"/>
      <family val="2"/>
    </font>
    <font>
      <b/>
      <sz val="9"/>
      <name val="Ottawa"/>
    </font>
    <font>
      <i/>
      <vertAlign val="superscript"/>
      <sz val="9.5"/>
      <color theme="0" tint="-0.499984740745262"/>
      <name val="Corbe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Aria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8"/>
      <name val="Corbel"/>
      <family val="2"/>
    </font>
    <font>
      <b/>
      <sz val="12"/>
      <name val="Corbel"/>
      <family val="2"/>
    </font>
    <font>
      <i/>
      <sz val="10"/>
      <name val="Corbel"/>
      <family val="2"/>
    </font>
    <font>
      <sz val="11"/>
      <name val="Calibri"/>
      <family val="2"/>
      <scheme val="minor"/>
    </font>
    <font>
      <sz val="10"/>
      <color indexed="10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orbel"/>
      <family val="2"/>
    </font>
    <font>
      <i/>
      <sz val="9"/>
      <color theme="0" tint="-0.499984740745262"/>
      <name val="Corbel"/>
      <family val="2"/>
    </font>
    <font>
      <sz val="9"/>
      <name val="Arial"/>
      <family val="2"/>
    </font>
    <font>
      <sz val="9.5"/>
      <color rgb="FF7F7F7F"/>
      <name val="Corbel"/>
      <family val="2"/>
    </font>
    <font>
      <b/>
      <sz val="9"/>
      <name val="Corbel"/>
      <family val="2"/>
    </font>
    <font>
      <b/>
      <sz val="8"/>
      <name val="Ottawa"/>
    </font>
    <font>
      <sz val="12"/>
      <name val="Corbel"/>
      <family val="2"/>
    </font>
    <font>
      <sz val="9.5"/>
      <color rgb="FF7F7F7F"/>
      <name val="Calibri"/>
      <family val="2"/>
    </font>
    <font>
      <i/>
      <sz val="9.5"/>
      <color rgb="FF7F7F7F"/>
      <name val="Calibri Light"/>
      <family val="2"/>
    </font>
    <font>
      <sz val="11"/>
      <color theme="2" tint="-0.749992370372631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37">
    <xf numFmtId="0" fontId="0" fillId="0" borderId="0" xfId="0"/>
    <xf numFmtId="0" fontId="8" fillId="0" borderId="0" xfId="0" applyFont="1" applyAlignment="1">
      <alignment horizontal="left" vertical="center"/>
    </xf>
    <xf numFmtId="0" fontId="16" fillId="0" borderId="4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0" borderId="8" xfId="0" applyFont="1" applyBorder="1" applyAlignment="1">
      <alignment horizontal="left" vertical="center"/>
    </xf>
    <xf numFmtId="0" fontId="3" fillId="2" borderId="13" xfId="3" applyFont="1" applyBorder="1" applyAlignment="1">
      <alignment vertical="center"/>
    </xf>
    <xf numFmtId="3" fontId="3" fillId="2" borderId="14" xfId="3" applyNumberFormat="1" applyFont="1" applyBorder="1" applyAlignment="1">
      <alignment vertical="center"/>
    </xf>
    <xf numFmtId="3" fontId="3" fillId="2" borderId="15" xfId="3" applyNumberFormat="1" applyFont="1" applyBorder="1" applyAlignment="1">
      <alignment vertical="center"/>
    </xf>
    <xf numFmtId="165" fontId="3" fillId="2" borderId="16" xfId="3" applyNumberFormat="1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 vertical="top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vertical="top"/>
    </xf>
    <xf numFmtId="0" fontId="24" fillId="0" borderId="0" xfId="0" applyFont="1"/>
    <xf numFmtId="0" fontId="13" fillId="0" borderId="0" xfId="0" applyFont="1" applyAlignment="1">
      <alignment wrapText="1"/>
    </xf>
    <xf numFmtId="0" fontId="15" fillId="0" borderId="0" xfId="0" applyFont="1"/>
    <xf numFmtId="0" fontId="17" fillId="0" borderId="0" xfId="0" applyFont="1"/>
    <xf numFmtId="0" fontId="14" fillId="0" borderId="0" xfId="0" applyFont="1"/>
    <xf numFmtId="0" fontId="16" fillId="0" borderId="4" xfId="0" applyFont="1" applyBorder="1"/>
    <xf numFmtId="3" fontId="15" fillId="0" borderId="5" xfId="0" applyNumberFormat="1" applyFont="1" applyBorder="1"/>
    <xf numFmtId="3" fontId="15" fillId="0" borderId="6" xfId="0" applyNumberFormat="1" applyFont="1" applyBorder="1"/>
    <xf numFmtId="165" fontId="15" fillId="0" borderId="7" xfId="1" applyNumberFormat="1" applyFont="1" applyBorder="1"/>
    <xf numFmtId="0" fontId="16" fillId="0" borderId="8" xfId="0" applyFont="1" applyBorder="1"/>
    <xf numFmtId="3" fontId="15" fillId="0" borderId="9" xfId="0" applyNumberFormat="1" applyFont="1" applyBorder="1"/>
    <xf numFmtId="3" fontId="15" fillId="0" borderId="10" xfId="0" applyNumberFormat="1" applyFont="1" applyBorder="1"/>
    <xf numFmtId="165" fontId="15" fillId="0" borderId="11" xfId="0" applyNumberFormat="1" applyFont="1" applyBorder="1"/>
    <xf numFmtId="3" fontId="15" fillId="0" borderId="9" xfId="5" applyNumberFormat="1" applyFont="1" applyBorder="1" applyAlignment="1">
      <alignment horizontal="right"/>
    </xf>
    <xf numFmtId="3" fontId="15" fillId="0" borderId="10" xfId="5" applyNumberFormat="1" applyFont="1" applyBorder="1" applyAlignment="1">
      <alignment horizontal="right"/>
    </xf>
    <xf numFmtId="165" fontId="15" fillId="0" borderId="11" xfId="5" applyNumberFormat="1" applyFont="1" applyBorder="1" applyAlignment="1">
      <alignment horizontal="right"/>
    </xf>
    <xf numFmtId="3" fontId="15" fillId="0" borderId="9" xfId="0" applyNumberFormat="1" applyFont="1" applyBorder="1" applyAlignment="1">
      <alignment horizontal="right"/>
    </xf>
    <xf numFmtId="3" fontId="15" fillId="0" borderId="10" xfId="0" applyNumberFormat="1" applyFont="1" applyBorder="1" applyAlignment="1">
      <alignment horizontal="right"/>
    </xf>
    <xf numFmtId="165" fontId="15" fillId="0" borderId="11" xfId="0" applyNumberFormat="1" applyFont="1" applyBorder="1" applyAlignment="1">
      <alignment horizontal="right"/>
    </xf>
    <xf numFmtId="3" fontId="17" fillId="0" borderId="0" xfId="0" applyNumberFormat="1" applyFont="1"/>
    <xf numFmtId="3" fontId="15" fillId="0" borderId="12" xfId="0" applyNumberFormat="1" applyFont="1" applyBorder="1"/>
    <xf numFmtId="0" fontId="16" fillId="0" borderId="8" xfId="0" applyFont="1" applyBorder="1" applyAlignment="1">
      <alignment horizontal="left"/>
    </xf>
    <xf numFmtId="0" fontId="16" fillId="0" borderId="13" xfId="0" applyFont="1" applyBorder="1"/>
    <xf numFmtId="3" fontId="15" fillId="0" borderId="14" xfId="0" applyNumberFormat="1" applyFont="1" applyBorder="1"/>
    <xf numFmtId="3" fontId="15" fillId="0" borderId="15" xfId="0" applyNumberFormat="1" applyFont="1" applyBorder="1"/>
    <xf numFmtId="165" fontId="15" fillId="0" borderId="17" xfId="0" applyNumberFormat="1" applyFont="1" applyBorder="1"/>
    <xf numFmtId="0" fontId="19" fillId="0" borderId="8" xfId="0" applyFont="1" applyBorder="1"/>
    <xf numFmtId="3" fontId="20" fillId="0" borderId="9" xfId="0" applyNumberFormat="1" applyFont="1" applyBorder="1"/>
    <xf numFmtId="3" fontId="20" fillId="0" borderId="10" xfId="0" applyNumberFormat="1" applyFont="1" applyBorder="1"/>
    <xf numFmtId="165" fontId="20" fillId="0" borderId="11" xfId="0" applyNumberFormat="1" applyFont="1" applyBorder="1"/>
    <xf numFmtId="0" fontId="19" fillId="0" borderId="13" xfId="0" applyFont="1" applyBorder="1"/>
    <xf numFmtId="3" fontId="20" fillId="0" borderId="14" xfId="0" applyNumberFormat="1" applyFont="1" applyBorder="1"/>
    <xf numFmtId="3" fontId="20" fillId="0" borderId="15" xfId="0" applyNumberFormat="1" applyFont="1" applyBorder="1"/>
    <xf numFmtId="165" fontId="20" fillId="0" borderId="17" xfId="0" applyNumberFormat="1" applyFont="1" applyBorder="1"/>
    <xf numFmtId="3" fontId="16" fillId="0" borderId="14" xfId="0" applyNumberFormat="1" applyFont="1" applyBorder="1"/>
    <xf numFmtId="3" fontId="16" fillId="0" borderId="15" xfId="0" applyNumberFormat="1" applyFont="1" applyBorder="1"/>
    <xf numFmtId="165" fontId="16" fillId="0" borderId="17" xfId="0" applyNumberFormat="1" applyFont="1" applyBorder="1"/>
    <xf numFmtId="0" fontId="16" fillId="0" borderId="17" xfId="0" applyFont="1" applyBorder="1"/>
    <xf numFmtId="3" fontId="16" fillId="0" borderId="18" xfId="0" applyNumberFormat="1" applyFont="1" applyBorder="1"/>
    <xf numFmtId="3" fontId="16" fillId="0" borderId="19" xfId="0" applyNumberFormat="1" applyFont="1" applyBorder="1"/>
    <xf numFmtId="165" fontId="16" fillId="0" borderId="20" xfId="0" applyNumberFormat="1" applyFont="1" applyBorder="1"/>
    <xf numFmtId="0" fontId="11" fillId="0" borderId="0" xfId="0" applyFont="1"/>
    <xf numFmtId="0" fontId="12" fillId="0" borderId="0" xfId="0" applyFont="1" applyAlignment="1">
      <alignment wrapText="1"/>
    </xf>
    <xf numFmtId="3" fontId="22" fillId="0" borderId="0" xfId="0" applyNumberFormat="1" applyFont="1"/>
    <xf numFmtId="49" fontId="11" fillId="0" borderId="0" xfId="0" quotePrefix="1" applyNumberFormat="1" applyFont="1" applyAlignment="1">
      <alignment horizontal="left"/>
    </xf>
    <xf numFmtId="3" fontId="25" fillId="0" borderId="0" xfId="0" applyNumberFormat="1" applyFont="1"/>
    <xf numFmtId="0" fontId="21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49" fontId="0" fillId="0" borderId="0" xfId="0" applyNumberFormat="1"/>
    <xf numFmtId="0" fontId="0" fillId="0" borderId="0" xfId="0" applyAlignment="1">
      <alignment horizontal="right"/>
    </xf>
    <xf numFmtId="165" fontId="15" fillId="0" borderId="11" xfId="0" quotePrefix="1" applyNumberFormat="1" applyFont="1" applyBorder="1" applyAlignment="1">
      <alignment horizontal="right"/>
    </xf>
    <xf numFmtId="3" fontId="5" fillId="0" borderId="0" xfId="0" applyNumberFormat="1" applyFont="1"/>
    <xf numFmtId="49" fontId="5" fillId="0" borderId="0" xfId="0" quotePrefix="1" applyNumberFormat="1" applyFont="1" applyAlignment="1">
      <alignment horizontal="left"/>
    </xf>
    <xf numFmtId="3" fontId="11" fillId="0" borderId="0" xfId="0" applyNumberFormat="1" applyFont="1"/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5" fillId="0" borderId="0" xfId="0" applyFont="1" applyAlignment="1">
      <alignment vertical="center" wrapText="1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3" fontId="38" fillId="0" borderId="5" xfId="0" applyNumberFormat="1" applyFont="1" applyBorder="1" applyAlignment="1">
      <alignment vertical="center"/>
    </xf>
    <xf numFmtId="3" fontId="38" fillId="0" borderId="6" xfId="0" applyNumberFormat="1" applyFont="1" applyBorder="1" applyAlignment="1">
      <alignment vertical="center"/>
    </xf>
    <xf numFmtId="165" fontId="38" fillId="0" borderId="7" xfId="1" applyNumberFormat="1" applyFont="1" applyBorder="1" applyAlignment="1">
      <alignment vertical="center"/>
    </xf>
    <xf numFmtId="3" fontId="29" fillId="0" borderId="0" xfId="0" applyNumberFormat="1" applyFont="1" applyAlignment="1">
      <alignment vertical="center"/>
    </xf>
    <xf numFmtId="3" fontId="38" fillId="0" borderId="9" xfId="0" applyNumberFormat="1" applyFont="1" applyBorder="1" applyAlignment="1">
      <alignment vertical="center"/>
    </xf>
    <xf numFmtId="3" fontId="38" fillId="0" borderId="10" xfId="0" applyNumberFormat="1" applyFont="1" applyBorder="1" applyAlignment="1">
      <alignment vertical="center"/>
    </xf>
    <xf numFmtId="165" fontId="38" fillId="0" borderId="11" xfId="0" applyNumberFormat="1" applyFont="1" applyBorder="1" applyAlignment="1">
      <alignment vertical="center"/>
    </xf>
    <xf numFmtId="0" fontId="37" fillId="3" borderId="0" xfId="0" applyFont="1" applyFill="1" applyAlignment="1">
      <alignment vertical="center"/>
    </xf>
    <xf numFmtId="3" fontId="38" fillId="3" borderId="9" xfId="0" applyNumberFormat="1" applyFont="1" applyFill="1" applyBorder="1" applyAlignment="1">
      <alignment vertical="center"/>
    </xf>
    <xf numFmtId="3" fontId="38" fillId="3" borderId="10" xfId="0" applyNumberFormat="1" applyFont="1" applyFill="1" applyBorder="1" applyAlignment="1">
      <alignment vertical="center"/>
    </xf>
    <xf numFmtId="165" fontId="38" fillId="3" borderId="11" xfId="0" applyNumberFormat="1" applyFont="1" applyFill="1" applyBorder="1" applyAlignment="1">
      <alignment vertical="center"/>
    </xf>
    <xf numFmtId="0" fontId="29" fillId="3" borderId="0" xfId="0" applyFont="1" applyFill="1" applyAlignment="1">
      <alignment vertical="center"/>
    </xf>
    <xf numFmtId="3" fontId="40" fillId="0" borderId="0" xfId="0" applyNumberFormat="1" applyFont="1" applyAlignment="1">
      <alignment vertical="center"/>
    </xf>
    <xf numFmtId="3" fontId="38" fillId="0" borderId="12" xfId="0" applyNumberFormat="1" applyFont="1" applyBorder="1" applyAlignment="1">
      <alignment vertical="center"/>
    </xf>
    <xf numFmtId="0" fontId="40" fillId="0" borderId="0" xfId="0" applyFont="1" applyAlignment="1">
      <alignment vertical="center"/>
    </xf>
    <xf numFmtId="3" fontId="41" fillId="2" borderId="14" xfId="3" applyNumberFormat="1" applyFont="1" applyBorder="1" applyAlignment="1">
      <alignment vertical="center"/>
    </xf>
    <xf numFmtId="3" fontId="41" fillId="2" borderId="15" xfId="3" applyNumberFormat="1" applyFont="1" applyBorder="1" applyAlignment="1">
      <alignment vertical="center"/>
    </xf>
    <xf numFmtId="165" fontId="41" fillId="2" borderId="16" xfId="3" applyNumberFormat="1" applyFont="1" applyBorder="1" applyAlignment="1">
      <alignment vertical="center"/>
    </xf>
    <xf numFmtId="3" fontId="38" fillId="0" borderId="14" xfId="0" applyNumberFormat="1" applyFont="1" applyBorder="1" applyAlignment="1">
      <alignment vertical="center"/>
    </xf>
    <xf numFmtId="3" fontId="38" fillId="0" borderId="15" xfId="0" applyNumberFormat="1" applyFont="1" applyBorder="1" applyAlignment="1">
      <alignment vertical="center"/>
    </xf>
    <xf numFmtId="165" fontId="38" fillId="0" borderId="17" xfId="0" applyNumberFormat="1" applyFont="1" applyBorder="1" applyAlignment="1">
      <alignment vertical="center"/>
    </xf>
    <xf numFmtId="3" fontId="42" fillId="0" borderId="9" xfId="0" applyNumberFormat="1" applyFont="1" applyBorder="1" applyAlignment="1">
      <alignment vertical="center"/>
    </xf>
    <xf numFmtId="3" fontId="42" fillId="0" borderId="10" xfId="0" applyNumberFormat="1" applyFont="1" applyBorder="1" applyAlignment="1">
      <alignment vertical="center"/>
    </xf>
    <xf numFmtId="165" fontId="42" fillId="0" borderId="11" xfId="0" applyNumberFormat="1" applyFont="1" applyBorder="1" applyAlignment="1">
      <alignment vertical="center"/>
    </xf>
    <xf numFmtId="3" fontId="42" fillId="0" borderId="14" xfId="0" applyNumberFormat="1" applyFont="1" applyBorder="1" applyAlignment="1">
      <alignment vertical="center"/>
    </xf>
    <xf numFmtId="3" fontId="42" fillId="0" borderId="15" xfId="0" applyNumberFormat="1" applyFont="1" applyBorder="1" applyAlignment="1">
      <alignment vertical="center"/>
    </xf>
    <xf numFmtId="165" fontId="42" fillId="0" borderId="17" xfId="0" applyNumberFormat="1" applyFont="1" applyBorder="1" applyAlignment="1">
      <alignment vertical="center"/>
    </xf>
    <xf numFmtId="3" fontId="39" fillId="0" borderId="14" xfId="0" applyNumberFormat="1" applyFont="1" applyBorder="1" applyAlignment="1">
      <alignment vertical="center"/>
    </xf>
    <xf numFmtId="3" fontId="39" fillId="0" borderId="15" xfId="0" applyNumberFormat="1" applyFont="1" applyBorder="1" applyAlignment="1">
      <alignment vertical="center"/>
    </xf>
    <xf numFmtId="165" fontId="39" fillId="0" borderId="17" xfId="0" applyNumberFormat="1" applyFont="1" applyBorder="1" applyAlignment="1">
      <alignment vertical="center"/>
    </xf>
    <xf numFmtId="3" fontId="39" fillId="0" borderId="18" xfId="0" applyNumberFormat="1" applyFont="1" applyBorder="1" applyAlignment="1">
      <alignment vertical="center"/>
    </xf>
    <xf numFmtId="3" fontId="39" fillId="0" borderId="19" xfId="0" applyNumberFormat="1" applyFont="1" applyBorder="1" applyAlignment="1">
      <alignment vertical="center"/>
    </xf>
    <xf numFmtId="165" fontId="39" fillId="0" borderId="20" xfId="0" applyNumberFormat="1" applyFont="1" applyBorder="1" applyAlignment="1">
      <alignment vertical="center"/>
    </xf>
    <xf numFmtId="0" fontId="43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49" fontId="44" fillId="0" borderId="0" xfId="2" quotePrefix="1" applyNumberFormat="1" applyFont="1" applyAlignment="1">
      <alignment horizontal="left" vertical="center"/>
    </xf>
    <xf numFmtId="0" fontId="44" fillId="0" borderId="0" xfId="2" applyFont="1" applyAlignment="1">
      <alignment vertical="center"/>
    </xf>
    <xf numFmtId="3" fontId="44" fillId="0" borderId="0" xfId="2" applyNumberFormat="1" applyFont="1" applyAlignment="1">
      <alignment vertical="center"/>
    </xf>
    <xf numFmtId="0" fontId="44" fillId="0" borderId="0" xfId="2" applyFont="1" applyAlignment="1">
      <alignment vertical="center" wrapText="1"/>
    </xf>
    <xf numFmtId="0" fontId="45" fillId="0" borderId="0" xfId="0" applyFont="1" applyAlignment="1">
      <alignment horizontal="right" vertical="center"/>
    </xf>
    <xf numFmtId="49" fontId="45" fillId="0" borderId="0" xfId="0" applyNumberFormat="1" applyFont="1" applyAlignment="1">
      <alignment horizontal="right" vertical="center"/>
    </xf>
    <xf numFmtId="49" fontId="33" fillId="0" borderId="0" xfId="0" applyNumberFormat="1" applyFont="1" applyAlignment="1">
      <alignment vertical="center"/>
    </xf>
    <xf numFmtId="3" fontId="46" fillId="0" borderId="0" xfId="0" applyNumberFormat="1" applyFont="1" applyAlignment="1">
      <alignment vertical="center"/>
    </xf>
    <xf numFmtId="49" fontId="29" fillId="0" borderId="0" xfId="0" applyNumberFormat="1" applyFont="1" applyAlignment="1">
      <alignment vertical="center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164" fontId="16" fillId="0" borderId="3" xfId="0" applyNumberFormat="1" applyFont="1" applyBorder="1" applyAlignment="1">
      <alignment horizontal="right" wrapText="1"/>
    </xf>
    <xf numFmtId="164" fontId="39" fillId="0" borderId="3" xfId="0" applyNumberFormat="1" applyFont="1" applyBorder="1" applyAlignment="1">
      <alignment horizontal="right" wrapText="1"/>
    </xf>
    <xf numFmtId="0" fontId="16" fillId="0" borderId="1" xfId="0" applyFont="1" applyBorder="1" applyAlignment="1">
      <alignment horizontal="right" wrapText="1"/>
    </xf>
    <xf numFmtId="17" fontId="16" fillId="0" borderId="1" xfId="0" applyNumberFormat="1" applyFont="1" applyBorder="1" applyAlignment="1">
      <alignment horizontal="right" wrapText="1"/>
    </xf>
    <xf numFmtId="17" fontId="16" fillId="0" borderId="2" xfId="0" applyNumberFormat="1" applyFont="1" applyBorder="1" applyAlignment="1">
      <alignment horizontal="right" wrapText="1"/>
    </xf>
    <xf numFmtId="0" fontId="16" fillId="0" borderId="2" xfId="0" applyFont="1" applyBorder="1" applyAlignment="1">
      <alignment horizontal="right" wrapText="1"/>
    </xf>
    <xf numFmtId="49" fontId="49" fillId="0" borderId="0" xfId="0" quotePrefix="1" applyNumberFormat="1" applyFont="1" applyAlignment="1">
      <alignment horizontal="left" vertical="center"/>
    </xf>
    <xf numFmtId="49" fontId="52" fillId="0" borderId="0" xfId="2" quotePrefix="1" applyNumberFormat="1" applyFont="1" applyAlignment="1">
      <alignment horizontal="left" vertical="center"/>
    </xf>
    <xf numFmtId="49" fontId="54" fillId="0" borderId="0" xfId="2" quotePrefix="1" applyNumberFormat="1" applyFont="1" applyAlignment="1">
      <alignment horizontal="left" vertical="center"/>
    </xf>
    <xf numFmtId="0" fontId="52" fillId="0" borderId="0" xfId="2" applyFont="1" applyAlignment="1">
      <alignment vertical="center"/>
    </xf>
    <xf numFmtId="0" fontId="51" fillId="0" borderId="0" xfId="0" applyFont="1" applyAlignment="1">
      <alignment wrapText="1"/>
    </xf>
    <xf numFmtId="3" fontId="56" fillId="0" borderId="0" xfId="0" applyNumberFormat="1" applyFont="1"/>
    <xf numFmtId="49" fontId="57" fillId="0" borderId="0" xfId="2" quotePrefix="1" applyNumberFormat="1" applyFont="1" applyAlignment="1">
      <alignment horizontal="left" vertical="center"/>
    </xf>
    <xf numFmtId="0" fontId="58" fillId="0" borderId="0" xfId="0" applyFont="1" applyAlignment="1">
      <alignment vertical="center"/>
    </xf>
    <xf numFmtId="0" fontId="59" fillId="0" borderId="0" xfId="0" applyFont="1" applyAlignment="1">
      <alignment horizontal="left" vertical="center"/>
    </xf>
    <xf numFmtId="0" fontId="60" fillId="0" borderId="0" xfId="0" applyFont="1" applyAlignment="1">
      <alignment vertical="center"/>
    </xf>
    <xf numFmtId="0" fontId="62" fillId="0" borderId="0" xfId="0" applyFont="1" applyAlignment="1">
      <alignment horizontal="left" vertical="center"/>
    </xf>
    <xf numFmtId="0" fontId="62" fillId="0" borderId="0" xfId="0" applyFont="1" applyAlignment="1">
      <alignment horizontal="right" vertical="center"/>
    </xf>
    <xf numFmtId="0" fontId="65" fillId="0" borderId="0" xfId="0" applyFont="1" applyAlignment="1">
      <alignment vertical="center" wrapText="1"/>
    </xf>
    <xf numFmtId="0" fontId="66" fillId="0" borderId="0" xfId="0" applyFont="1" applyAlignment="1">
      <alignment vertical="center"/>
    </xf>
    <xf numFmtId="0" fontId="6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17" fontId="69" fillId="0" borderId="1" xfId="0" applyNumberFormat="1" applyFont="1" applyBorder="1" applyAlignment="1">
      <alignment horizontal="right" wrapText="1"/>
    </xf>
    <xf numFmtId="17" fontId="69" fillId="0" borderId="2" xfId="0" applyNumberFormat="1" applyFont="1" applyBorder="1" applyAlignment="1">
      <alignment horizontal="right" wrapText="1"/>
    </xf>
    <xf numFmtId="164" fontId="69" fillId="0" borderId="3" xfId="0" applyNumberFormat="1" applyFont="1" applyBorder="1" applyAlignment="1">
      <alignment horizontal="right" wrapText="1"/>
    </xf>
    <xf numFmtId="0" fontId="69" fillId="0" borderId="1" xfId="0" applyFont="1" applyBorder="1" applyAlignment="1">
      <alignment horizontal="right" wrapText="1"/>
    </xf>
    <xf numFmtId="0" fontId="69" fillId="0" borderId="2" xfId="0" applyFont="1" applyBorder="1" applyAlignment="1">
      <alignment horizontal="right" wrapText="1"/>
    </xf>
    <xf numFmtId="3" fontId="66" fillId="0" borderId="5" xfId="0" applyNumberFormat="1" applyFont="1" applyBorder="1" applyAlignment="1">
      <alignment vertical="center"/>
    </xf>
    <xf numFmtId="3" fontId="66" fillId="0" borderId="6" xfId="0" applyNumberFormat="1" applyFont="1" applyBorder="1" applyAlignment="1">
      <alignment vertical="center"/>
    </xf>
    <xf numFmtId="165" fontId="66" fillId="0" borderId="7" xfId="1" applyNumberFormat="1" applyFont="1" applyBorder="1" applyAlignment="1">
      <alignment vertical="center"/>
    </xf>
    <xf numFmtId="3" fontId="66" fillId="0" borderId="9" xfId="0" applyNumberFormat="1" applyFont="1" applyBorder="1" applyAlignment="1">
      <alignment vertical="center"/>
    </xf>
    <xf numFmtId="3" fontId="66" fillId="0" borderId="10" xfId="0" applyNumberFormat="1" applyFont="1" applyBorder="1" applyAlignment="1">
      <alignment vertical="center"/>
    </xf>
    <xf numFmtId="165" fontId="66" fillId="0" borderId="11" xfId="0" applyNumberFormat="1" applyFont="1" applyBorder="1" applyAlignment="1">
      <alignment vertical="center"/>
    </xf>
    <xf numFmtId="3" fontId="66" fillId="0" borderId="9" xfId="5" applyNumberFormat="1" applyFont="1" applyBorder="1" applyAlignment="1">
      <alignment horizontal="right" vertical="center"/>
    </xf>
    <xf numFmtId="3" fontId="66" fillId="0" borderId="10" xfId="5" applyNumberFormat="1" applyFont="1" applyBorder="1" applyAlignment="1">
      <alignment horizontal="right" vertical="center"/>
    </xf>
    <xf numFmtId="165" fontId="66" fillId="0" borderId="11" xfId="5" applyNumberFormat="1" applyFont="1" applyBorder="1" applyAlignment="1">
      <alignment horizontal="right" vertical="center"/>
    </xf>
    <xf numFmtId="3" fontId="66" fillId="0" borderId="9" xfId="0" applyNumberFormat="1" applyFont="1" applyBorder="1" applyAlignment="1">
      <alignment horizontal="right" vertical="center"/>
    </xf>
    <xf numFmtId="3" fontId="66" fillId="0" borderId="10" xfId="0" applyNumberFormat="1" applyFont="1" applyBorder="1" applyAlignment="1">
      <alignment horizontal="right" vertical="center"/>
    </xf>
    <xf numFmtId="165" fontId="66" fillId="0" borderId="11" xfId="0" applyNumberFormat="1" applyFont="1" applyBorder="1" applyAlignment="1">
      <alignment horizontal="right" vertical="center"/>
    </xf>
    <xf numFmtId="3" fontId="67" fillId="0" borderId="0" xfId="0" applyNumberFormat="1" applyFont="1" applyAlignment="1">
      <alignment vertical="center"/>
    </xf>
    <xf numFmtId="3" fontId="66" fillId="0" borderId="12" xfId="0" applyNumberFormat="1" applyFont="1" applyBorder="1" applyAlignment="1">
      <alignment vertical="center"/>
    </xf>
    <xf numFmtId="3" fontId="70" fillId="2" borderId="14" xfId="3" applyNumberFormat="1" applyFont="1" applyBorder="1" applyAlignment="1">
      <alignment vertical="center"/>
    </xf>
    <xf numFmtId="3" fontId="70" fillId="2" borderId="15" xfId="3" applyNumberFormat="1" applyFont="1" applyBorder="1" applyAlignment="1">
      <alignment vertical="center"/>
    </xf>
    <xf numFmtId="165" fontId="70" fillId="2" borderId="16" xfId="3" applyNumberFormat="1" applyFont="1" applyBorder="1" applyAlignment="1">
      <alignment vertical="center"/>
    </xf>
    <xf numFmtId="3" fontId="66" fillId="0" borderId="14" xfId="0" applyNumberFormat="1" applyFont="1" applyBorder="1" applyAlignment="1">
      <alignment vertical="center"/>
    </xf>
    <xf numFmtId="3" fontId="66" fillId="0" borderId="15" xfId="0" applyNumberFormat="1" applyFont="1" applyBorder="1" applyAlignment="1">
      <alignment vertical="center"/>
    </xf>
    <xf numFmtId="165" fontId="66" fillId="0" borderId="17" xfId="0" applyNumberFormat="1" applyFont="1" applyBorder="1" applyAlignment="1">
      <alignment vertical="center"/>
    </xf>
    <xf numFmtId="3" fontId="71" fillId="0" borderId="9" xfId="0" applyNumberFormat="1" applyFont="1" applyBorder="1" applyAlignment="1">
      <alignment vertical="center"/>
    </xf>
    <xf numFmtId="3" fontId="71" fillId="0" borderId="10" xfId="0" applyNumberFormat="1" applyFont="1" applyBorder="1" applyAlignment="1">
      <alignment vertical="center"/>
    </xf>
    <xf numFmtId="165" fontId="71" fillId="0" borderId="11" xfId="0" applyNumberFormat="1" applyFont="1" applyBorder="1" applyAlignment="1">
      <alignment vertical="center"/>
    </xf>
    <xf numFmtId="3" fontId="71" fillId="0" borderId="14" xfId="0" applyNumberFormat="1" applyFont="1" applyBorder="1" applyAlignment="1">
      <alignment vertical="center"/>
    </xf>
    <xf numFmtId="3" fontId="71" fillId="0" borderId="15" xfId="0" applyNumberFormat="1" applyFont="1" applyBorder="1" applyAlignment="1">
      <alignment vertical="center"/>
    </xf>
    <xf numFmtId="165" fontId="71" fillId="0" borderId="17" xfId="0" applyNumberFormat="1" applyFont="1" applyBorder="1" applyAlignment="1">
      <alignment vertical="center"/>
    </xf>
    <xf numFmtId="3" fontId="69" fillId="0" borderId="14" xfId="0" applyNumberFormat="1" applyFont="1" applyBorder="1" applyAlignment="1">
      <alignment vertical="center"/>
    </xf>
    <xf numFmtId="3" fontId="69" fillId="0" borderId="15" xfId="0" applyNumberFormat="1" applyFont="1" applyBorder="1" applyAlignment="1">
      <alignment vertical="center"/>
    </xf>
    <xf numFmtId="165" fontId="69" fillId="0" borderId="17" xfId="0" applyNumberFormat="1" applyFont="1" applyBorder="1" applyAlignment="1">
      <alignment vertical="center"/>
    </xf>
    <xf numFmtId="3" fontId="69" fillId="0" borderId="18" xfId="0" applyNumberFormat="1" applyFont="1" applyBorder="1" applyAlignment="1">
      <alignment vertical="center"/>
    </xf>
    <xf numFmtId="3" fontId="69" fillId="0" borderId="19" xfId="0" applyNumberFormat="1" applyFont="1" applyBorder="1" applyAlignment="1">
      <alignment vertical="center"/>
    </xf>
    <xf numFmtId="165" fontId="69" fillId="0" borderId="20" xfId="0" applyNumberFormat="1" applyFont="1" applyBorder="1" applyAlignment="1">
      <alignment vertical="center"/>
    </xf>
    <xf numFmtId="0" fontId="72" fillId="0" borderId="0" xfId="0" applyFont="1" applyAlignment="1">
      <alignment vertical="center"/>
    </xf>
    <xf numFmtId="0" fontId="73" fillId="0" borderId="0" xfId="0" applyFont="1" applyAlignment="1">
      <alignment vertical="center" wrapText="1"/>
    </xf>
    <xf numFmtId="0" fontId="74" fillId="0" borderId="0" xfId="0" applyFont="1" applyAlignment="1">
      <alignment vertical="center"/>
    </xf>
    <xf numFmtId="3" fontId="74" fillId="0" borderId="0" xfId="0" applyNumberFormat="1" applyFont="1" applyAlignment="1">
      <alignment vertical="center"/>
    </xf>
    <xf numFmtId="0" fontId="75" fillId="0" borderId="0" xfId="0" applyFont="1" applyAlignment="1">
      <alignment vertical="center"/>
    </xf>
    <xf numFmtId="0" fontId="74" fillId="0" borderId="0" xfId="0" quotePrefix="1" applyFont="1" applyAlignment="1">
      <alignment vertical="center"/>
    </xf>
    <xf numFmtId="3" fontId="72" fillId="0" borderId="0" xfId="0" applyNumberFormat="1" applyFont="1" applyAlignment="1">
      <alignment vertical="center"/>
    </xf>
    <xf numFmtId="0" fontId="72" fillId="0" borderId="0" xfId="0" quotePrefix="1" applyFont="1" applyAlignment="1">
      <alignment vertical="center"/>
    </xf>
    <xf numFmtId="0" fontId="76" fillId="0" borderId="0" xfId="0" applyFont="1" applyAlignment="1">
      <alignment vertical="center"/>
    </xf>
    <xf numFmtId="0" fontId="78" fillId="0" borderId="0" xfId="4" applyFont="1" applyAlignment="1" applyProtection="1">
      <alignment vertical="center"/>
    </xf>
    <xf numFmtId="0" fontId="79" fillId="0" borderId="0" xfId="0" applyFont="1" applyAlignment="1">
      <alignment horizontal="right" vertical="center"/>
    </xf>
    <xf numFmtId="0" fontId="80" fillId="0" borderId="0" xfId="0" applyFont="1" applyAlignment="1">
      <alignment vertical="center"/>
    </xf>
    <xf numFmtId="0" fontId="81" fillId="0" borderId="0" xfId="0" applyFont="1" applyAlignment="1">
      <alignment horizontal="right" vertical="center"/>
    </xf>
    <xf numFmtId="49" fontId="76" fillId="0" borderId="0" xfId="0" applyNumberFormat="1" applyFont="1" applyAlignment="1">
      <alignment vertical="center"/>
    </xf>
    <xf numFmtId="49" fontId="60" fillId="0" borderId="0" xfId="0" applyNumberFormat="1" applyFont="1" applyAlignment="1">
      <alignment vertical="center"/>
    </xf>
    <xf numFmtId="0" fontId="60" fillId="0" borderId="0" xfId="0" applyFont="1" applyAlignment="1">
      <alignment horizontal="right" vertical="center"/>
    </xf>
    <xf numFmtId="0" fontId="49" fillId="0" borderId="0" xfId="0" applyFont="1" applyAlignment="1">
      <alignment vertical="center" wrapText="1"/>
    </xf>
    <xf numFmtId="3" fontId="57" fillId="0" borderId="0" xfId="0" applyNumberFormat="1" applyFont="1" applyAlignment="1">
      <alignment vertical="center"/>
    </xf>
    <xf numFmtId="3" fontId="15" fillId="0" borderId="9" xfId="5" applyNumberFormat="1" applyFont="1" applyBorder="1" applyAlignment="1">
      <alignment horizontal="right" vertical="center"/>
    </xf>
    <xf numFmtId="3" fontId="15" fillId="0" borderId="10" xfId="5" applyNumberFormat="1" applyFont="1" applyBorder="1" applyAlignment="1">
      <alignment horizontal="right" vertical="center"/>
    </xf>
    <xf numFmtId="0" fontId="83" fillId="0" borderId="0" xfId="0" applyFont="1"/>
    <xf numFmtId="0" fontId="84" fillId="0" borderId="0" xfId="0" applyFont="1" applyAlignment="1">
      <alignment horizontal="left" vertical="top"/>
    </xf>
    <xf numFmtId="0" fontId="85" fillId="0" borderId="0" xfId="0" applyFont="1"/>
    <xf numFmtId="0" fontId="87" fillId="0" borderId="0" xfId="0" applyFont="1" applyAlignment="1">
      <alignment horizontal="left" vertical="center"/>
    </xf>
    <xf numFmtId="0" fontId="87" fillId="0" borderId="0" xfId="0" applyFont="1" applyAlignment="1">
      <alignment horizontal="right"/>
    </xf>
    <xf numFmtId="0" fontId="87" fillId="0" borderId="0" xfId="0" applyFont="1" applyAlignment="1">
      <alignment horizontal="right" vertical="top"/>
    </xf>
    <xf numFmtId="0" fontId="89" fillId="0" borderId="0" xfId="0" applyFont="1" applyAlignment="1">
      <alignment horizontal="center" vertical="top"/>
    </xf>
    <xf numFmtId="0" fontId="83" fillId="0" borderId="0" xfId="0" applyFont="1" applyAlignment="1">
      <alignment horizontal="center" vertical="top"/>
    </xf>
    <xf numFmtId="0" fontId="90" fillId="0" borderId="0" xfId="0" applyFont="1" applyAlignment="1">
      <alignment wrapText="1"/>
    </xf>
    <xf numFmtId="0" fontId="91" fillId="0" borderId="0" xfId="0" applyFont="1"/>
    <xf numFmtId="0" fontId="92" fillId="0" borderId="0" xfId="0" applyFont="1"/>
    <xf numFmtId="0" fontId="93" fillId="0" borderId="0" xfId="0" applyFont="1"/>
    <xf numFmtId="3" fontId="91" fillId="0" borderId="5" xfId="0" applyNumberFormat="1" applyFont="1" applyBorder="1"/>
    <xf numFmtId="3" fontId="91" fillId="0" borderId="6" xfId="0" applyNumberFormat="1" applyFont="1" applyBorder="1"/>
    <xf numFmtId="165" fontId="91" fillId="0" borderId="7" xfId="1" applyNumberFormat="1" applyFont="1" applyBorder="1"/>
    <xf numFmtId="3" fontId="91" fillId="0" borderId="9" xfId="0" applyNumberFormat="1" applyFont="1" applyBorder="1"/>
    <xf numFmtId="3" fontId="91" fillId="0" borderId="10" xfId="0" applyNumberFormat="1" applyFont="1" applyBorder="1"/>
    <xf numFmtId="165" fontId="91" fillId="0" borderId="11" xfId="0" applyNumberFormat="1" applyFont="1" applyBorder="1"/>
    <xf numFmtId="3" fontId="92" fillId="0" borderId="0" xfId="0" applyNumberFormat="1" applyFont="1"/>
    <xf numFmtId="3" fontId="91" fillId="0" borderId="12" xfId="0" applyNumberFormat="1" applyFont="1" applyBorder="1"/>
    <xf numFmtId="0" fontId="95" fillId="2" borderId="13" xfId="3" applyFont="1" applyBorder="1" applyAlignment="1">
      <alignment vertical="center"/>
    </xf>
    <xf numFmtId="3" fontId="95" fillId="2" borderId="14" xfId="3" applyNumberFormat="1" applyFont="1" applyBorder="1" applyAlignment="1">
      <alignment vertical="center"/>
    </xf>
    <xf numFmtId="3" fontId="95" fillId="2" borderId="15" xfId="3" applyNumberFormat="1" applyFont="1" applyBorder="1" applyAlignment="1">
      <alignment vertical="center"/>
    </xf>
    <xf numFmtId="165" fontId="95" fillId="2" borderId="16" xfId="3" applyNumberFormat="1" applyFont="1" applyBorder="1" applyAlignment="1">
      <alignment vertical="center"/>
    </xf>
    <xf numFmtId="0" fontId="94" fillId="0" borderId="13" xfId="0" applyFont="1" applyBorder="1"/>
    <xf numFmtId="3" fontId="91" fillId="0" borderId="14" xfId="0" applyNumberFormat="1" applyFont="1" applyBorder="1"/>
    <xf numFmtId="3" fontId="91" fillId="0" borderId="15" xfId="0" applyNumberFormat="1" applyFont="1" applyBorder="1"/>
    <xf numFmtId="165" fontId="91" fillId="0" borderId="17" xfId="0" applyNumberFormat="1" applyFont="1" applyBorder="1"/>
    <xf numFmtId="0" fontId="94" fillId="0" borderId="13" xfId="0" applyFont="1" applyBorder="1" applyAlignment="1">
      <alignment vertical="center"/>
    </xf>
    <xf numFmtId="0" fontId="96" fillId="0" borderId="8" xfId="0" applyFont="1" applyBorder="1"/>
    <xf numFmtId="3" fontId="97" fillId="0" borderId="9" xfId="0" applyNumberFormat="1" applyFont="1" applyBorder="1"/>
    <xf numFmtId="3" fontId="97" fillId="0" borderId="10" xfId="0" applyNumberFormat="1" applyFont="1" applyBorder="1"/>
    <xf numFmtId="165" fontId="97" fillId="0" borderId="11" xfId="0" applyNumberFormat="1" applyFont="1" applyBorder="1"/>
    <xf numFmtId="0" fontId="96" fillId="0" borderId="13" xfId="0" applyFont="1" applyBorder="1"/>
    <xf numFmtId="3" fontId="97" fillId="0" borderId="14" xfId="0" applyNumberFormat="1" applyFont="1" applyBorder="1"/>
    <xf numFmtId="3" fontId="97" fillId="0" borderId="15" xfId="0" applyNumberFormat="1" applyFont="1" applyBorder="1"/>
    <xf numFmtId="165" fontId="97" fillId="0" borderId="17" xfId="0" applyNumberFormat="1" applyFont="1" applyBorder="1"/>
    <xf numFmtId="3" fontId="94" fillId="0" borderId="14" xfId="0" applyNumberFormat="1" applyFont="1" applyBorder="1"/>
    <xf numFmtId="3" fontId="94" fillId="0" borderId="15" xfId="0" applyNumberFormat="1" applyFont="1" applyBorder="1"/>
    <xf numFmtId="165" fontId="94" fillId="0" borderId="17" xfId="0" applyNumberFormat="1" applyFont="1" applyBorder="1"/>
    <xf numFmtId="0" fontId="94" fillId="0" borderId="17" xfId="0" applyFont="1" applyBorder="1"/>
    <xf numFmtId="3" fontId="94" fillId="0" borderId="18" xfId="0" applyNumberFormat="1" applyFont="1" applyBorder="1"/>
    <xf numFmtId="3" fontId="94" fillId="0" borderId="19" xfId="0" applyNumberFormat="1" applyFont="1" applyBorder="1"/>
    <xf numFmtId="165" fontId="94" fillId="0" borderId="20" xfId="0" applyNumberFormat="1" applyFont="1" applyBorder="1"/>
    <xf numFmtId="0" fontId="98" fillId="0" borderId="0" xfId="0" applyFont="1"/>
    <xf numFmtId="49" fontId="99" fillId="0" borderId="0" xfId="2" quotePrefix="1" applyNumberFormat="1" applyFont="1" applyAlignment="1">
      <alignment horizontal="left" vertical="center"/>
    </xf>
    <xf numFmtId="3" fontId="99" fillId="0" borderId="0" xfId="2" applyNumberFormat="1" applyFont="1"/>
    <xf numFmtId="0" fontId="99" fillId="0" borderId="0" xfId="2" applyFont="1"/>
    <xf numFmtId="0" fontId="100" fillId="0" borderId="0" xfId="0" applyFont="1"/>
    <xf numFmtId="0" fontId="99" fillId="0" borderId="0" xfId="2" quotePrefix="1" applyFont="1"/>
    <xf numFmtId="3" fontId="98" fillId="0" borderId="0" xfId="0" applyNumberFormat="1" applyFont="1"/>
    <xf numFmtId="0" fontId="102" fillId="0" borderId="0" xfId="0" applyFont="1" applyAlignment="1">
      <alignment horizontal="right"/>
    </xf>
    <xf numFmtId="0" fontId="103" fillId="0" borderId="0" xfId="0" applyFont="1" applyAlignment="1">
      <alignment horizontal="right"/>
    </xf>
    <xf numFmtId="49" fontId="85" fillId="0" borderId="0" xfId="0" applyNumberFormat="1" applyFont="1"/>
    <xf numFmtId="0" fontId="85" fillId="0" borderId="0" xfId="0" applyFont="1" applyAlignment="1">
      <alignment horizontal="right"/>
    </xf>
    <xf numFmtId="49" fontId="16" fillId="0" borderId="9" xfId="0" applyNumberFormat="1" applyFont="1" applyBorder="1" applyAlignment="1">
      <alignment horizontal="right" wrapText="1"/>
    </xf>
    <xf numFmtId="49" fontId="16" fillId="0" borderId="11" xfId="0" applyNumberFormat="1" applyFont="1" applyBorder="1" applyAlignment="1">
      <alignment horizontal="right" wrapText="1"/>
    </xf>
    <xf numFmtId="0" fontId="16" fillId="0" borderId="12" xfId="0" applyFont="1" applyBorder="1" applyAlignment="1">
      <alignment horizontal="right" wrapText="1"/>
    </xf>
    <xf numFmtId="164" fontId="69" fillId="0" borderId="11" xfId="0" applyNumberFormat="1" applyFont="1" applyBorder="1" applyAlignment="1">
      <alignment horizontal="right" wrapText="1"/>
    </xf>
    <xf numFmtId="0" fontId="69" fillId="0" borderId="9" xfId="0" applyFont="1" applyBorder="1" applyAlignment="1">
      <alignment horizontal="right" wrapText="1"/>
    </xf>
    <xf numFmtId="0" fontId="69" fillId="0" borderId="12" xfId="0" applyFont="1" applyBorder="1" applyAlignment="1">
      <alignment horizontal="right" wrapText="1"/>
    </xf>
    <xf numFmtId="49" fontId="69" fillId="0" borderId="9" xfId="0" applyNumberFormat="1" applyFont="1" applyBorder="1" applyAlignment="1">
      <alignment horizontal="right" wrapText="1"/>
    </xf>
    <xf numFmtId="1" fontId="69" fillId="0" borderId="12" xfId="0" applyNumberFormat="1" applyFont="1" applyBorder="1" applyAlignment="1">
      <alignment horizontal="right" wrapText="1"/>
    </xf>
    <xf numFmtId="0" fontId="69" fillId="0" borderId="29" xfId="0" applyFont="1" applyBorder="1" applyAlignment="1">
      <alignment horizontal="right" wrapText="1"/>
    </xf>
    <xf numFmtId="0" fontId="16" fillId="0" borderId="29" xfId="0" applyFont="1" applyBorder="1" applyAlignment="1">
      <alignment horizontal="right" wrapText="1"/>
    </xf>
    <xf numFmtId="49" fontId="50" fillId="0" borderId="0" xfId="2" quotePrefix="1" applyNumberFormat="1" applyFont="1" applyAlignment="1">
      <alignment horizontal="left" vertical="center"/>
    </xf>
    <xf numFmtId="49" fontId="52" fillId="0" borderId="0" xfId="2" quotePrefix="1" applyNumberFormat="1" applyFont="1" applyAlignment="1">
      <alignment horizontal="left" vertical="center" wrapText="1"/>
    </xf>
    <xf numFmtId="0" fontId="16" fillId="0" borderId="9" xfId="0" applyFont="1" applyBorder="1" applyAlignment="1">
      <alignment horizontal="right" wrapText="1"/>
    </xf>
    <xf numFmtId="0" fontId="5" fillId="0" borderId="0" xfId="0" applyFont="1" applyAlignment="1">
      <alignment vertical="center"/>
    </xf>
    <xf numFmtId="0" fontId="107" fillId="0" borderId="0" xfId="2" applyFont="1" applyAlignment="1">
      <alignment horizontal="center" vertical="top"/>
    </xf>
    <xf numFmtId="0" fontId="107" fillId="0" borderId="0" xfId="0" applyFont="1" applyAlignment="1">
      <alignment horizontal="center" vertical="center"/>
    </xf>
    <xf numFmtId="0" fontId="107" fillId="0" borderId="0" xfId="0" applyFont="1" applyAlignment="1">
      <alignment horizontal="center" vertical="top"/>
    </xf>
    <xf numFmtId="0" fontId="107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4" fillId="0" borderId="0" xfId="2" applyFont="1" applyAlignment="1">
      <alignment horizontal="center" vertical="center"/>
    </xf>
    <xf numFmtId="0" fontId="9" fillId="0" borderId="0" xfId="4" applyFont="1" applyAlignment="1" applyProtection="1">
      <alignment horizontal="center" vertical="center"/>
    </xf>
    <xf numFmtId="0" fontId="47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77" fillId="0" borderId="0" xfId="2" applyFont="1" applyAlignment="1">
      <alignment horizontal="center" vertical="center"/>
    </xf>
    <xf numFmtId="0" fontId="64" fillId="0" borderId="0" xfId="4" applyFont="1" applyAlignment="1" applyProtection="1">
      <alignment horizontal="center" vertical="center"/>
    </xf>
    <xf numFmtId="0" fontId="59" fillId="0" borderId="0" xfId="0" applyFont="1" applyAlignment="1">
      <alignment horizontal="center" vertical="center"/>
    </xf>
    <xf numFmtId="0" fontId="61" fillId="0" borderId="23" xfId="0" applyFont="1" applyBorder="1" applyAlignment="1">
      <alignment horizontal="center" vertical="center"/>
    </xf>
    <xf numFmtId="0" fontId="61" fillId="0" borderId="21" xfId="0" applyFont="1" applyBorder="1" applyAlignment="1">
      <alignment horizontal="center" vertical="center"/>
    </xf>
    <xf numFmtId="0" fontId="61" fillId="0" borderId="24" xfId="0" applyFont="1" applyBorder="1" applyAlignment="1">
      <alignment horizontal="center" vertical="center"/>
    </xf>
    <xf numFmtId="0" fontId="61" fillId="0" borderId="25" xfId="0" applyFont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1" fillId="0" borderId="26" xfId="0" applyFont="1" applyBorder="1" applyAlignment="1">
      <alignment horizontal="center" vertical="center"/>
    </xf>
    <xf numFmtId="0" fontId="61" fillId="0" borderId="27" xfId="0" applyFont="1" applyBorder="1" applyAlignment="1">
      <alignment horizontal="center" vertical="center"/>
    </xf>
    <xf numFmtId="0" fontId="61" fillId="0" borderId="22" xfId="0" applyFont="1" applyBorder="1" applyAlignment="1">
      <alignment horizontal="center" vertical="center"/>
    </xf>
    <xf numFmtId="0" fontId="61" fillId="0" borderId="28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10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26" xfId="0" applyFont="1" applyBorder="1" applyAlignment="1">
      <alignment horizontal="center" vertical="top"/>
    </xf>
    <xf numFmtId="0" fontId="7" fillId="0" borderId="27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0" borderId="28" xfId="0" applyFont="1" applyBorder="1" applyAlignment="1">
      <alignment horizontal="center" vertical="top"/>
    </xf>
    <xf numFmtId="0" fontId="89" fillId="0" borderId="0" xfId="0" applyFont="1" applyAlignment="1">
      <alignment horizontal="center" vertical="top"/>
    </xf>
    <xf numFmtId="0" fontId="101" fillId="0" borderId="0" xfId="2" applyFont="1" applyAlignment="1">
      <alignment horizontal="center" vertical="center"/>
    </xf>
    <xf numFmtId="0" fontId="89" fillId="0" borderId="0" xfId="4" applyFont="1" applyAlignment="1" applyProtection="1">
      <alignment horizontal="center" vertical="center"/>
    </xf>
    <xf numFmtId="0" fontId="84" fillId="0" borderId="0" xfId="0" applyFont="1" applyAlignment="1">
      <alignment horizontal="center" vertical="top"/>
    </xf>
    <xf numFmtId="0" fontId="86" fillId="0" borderId="23" xfId="0" applyFont="1" applyBorder="1" applyAlignment="1">
      <alignment horizontal="center" vertical="top"/>
    </xf>
    <xf numFmtId="0" fontId="86" fillId="0" borderId="21" xfId="0" applyFont="1" applyBorder="1" applyAlignment="1">
      <alignment horizontal="center" vertical="top"/>
    </xf>
    <xf numFmtId="0" fontId="86" fillId="0" borderId="24" xfId="0" applyFont="1" applyBorder="1" applyAlignment="1">
      <alignment horizontal="center" vertical="top"/>
    </xf>
    <xf numFmtId="0" fontId="86" fillId="0" borderId="25" xfId="0" applyFont="1" applyBorder="1" applyAlignment="1">
      <alignment horizontal="center" vertical="top"/>
    </xf>
    <xf numFmtId="0" fontId="86" fillId="0" borderId="0" xfId="0" applyFont="1" applyAlignment="1">
      <alignment horizontal="center" vertical="top"/>
    </xf>
    <xf numFmtId="0" fontId="86" fillId="0" borderId="26" xfId="0" applyFont="1" applyBorder="1" applyAlignment="1">
      <alignment horizontal="center" vertical="top"/>
    </xf>
    <xf numFmtId="0" fontId="86" fillId="0" borderId="27" xfId="0" applyFont="1" applyBorder="1" applyAlignment="1">
      <alignment horizontal="center" vertical="top"/>
    </xf>
    <xf numFmtId="0" fontId="86" fillId="0" borderId="22" xfId="0" applyFont="1" applyBorder="1" applyAlignment="1">
      <alignment horizontal="center" vertical="top"/>
    </xf>
    <xf numFmtId="0" fontId="86" fillId="0" borderId="28" xfId="0" applyFont="1" applyBorder="1" applyAlignment="1">
      <alignment horizontal="center" vertical="top"/>
    </xf>
    <xf numFmtId="0" fontId="89" fillId="0" borderId="0" xfId="0" applyFont="1" applyAlignment="1">
      <alignment horizontal="center" vertical="center"/>
    </xf>
    <xf numFmtId="0" fontId="88" fillId="0" borderId="0" xfId="0" applyFont="1" applyAlignment="1">
      <alignment horizontal="center" vertical="center"/>
    </xf>
    <xf numFmtId="10" fontId="15" fillId="0" borderId="17" xfId="0" applyNumberFormat="1" applyFont="1" applyBorder="1"/>
    <xf numFmtId="166" fontId="94" fillId="0" borderId="20" xfId="0" applyNumberFormat="1" applyFont="1" applyBorder="1"/>
  </cellXfs>
  <cellStyles count="6">
    <cellStyle name="20% - Accent5" xfId="3" builtinId="46"/>
    <cellStyle name="Explanatory Text" xfId="2" builtinId="53"/>
    <cellStyle name="Hyperlink" xfId="4" builtinId="8"/>
    <cellStyle name="Normal" xfId="0" builtinId="0"/>
    <cellStyle name="Normal 2" xfId="5" xr:uid="{00000000-0005-0000-0000-000004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767922</xdr:colOff>
      <xdr:row>2</xdr:row>
      <xdr:rowOff>76288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75AF376-51E2-421B-8C6A-53F60B916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8</xdr:col>
      <xdr:colOff>312420</xdr:colOff>
      <xdr:row>67</xdr:row>
      <xdr:rowOff>82991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A304CA-0863-4B03-84A7-FF1517205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1041380"/>
          <a:ext cx="7772400" cy="25594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86B6B72-4BC1-41C5-AFB4-6354C01CE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8</xdr:col>
      <xdr:colOff>312420</xdr:colOff>
      <xdr:row>67</xdr:row>
      <xdr:rowOff>17996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E5A025-B18B-4AF0-8DC9-16E6A3947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1041380"/>
          <a:ext cx="7772400" cy="24944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5D09E13-89FC-49FB-8A5A-4CA31D80A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167640</xdr:rowOff>
    </xdr:from>
    <xdr:to>
      <xdr:col>8</xdr:col>
      <xdr:colOff>312420</xdr:colOff>
      <xdr:row>68</xdr:row>
      <xdr:rowOff>13927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BD7FE0-E880-423E-89F3-B7D4DD77F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1209020"/>
          <a:ext cx="7772400" cy="25132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861373C-BD2B-496C-A26A-98801C48A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8</xdr:col>
      <xdr:colOff>312420</xdr:colOff>
      <xdr:row>67</xdr:row>
      <xdr:rowOff>64206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747519-AF9E-47FC-9F64-A7731F2CF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1018520"/>
          <a:ext cx="7772400" cy="25407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DE1C82-4B81-47A0-8B5D-A4B8326EE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30480</xdr:rowOff>
    </xdr:from>
    <xdr:to>
      <xdr:col>7</xdr:col>
      <xdr:colOff>838200</xdr:colOff>
      <xdr:row>66</xdr:row>
      <xdr:rowOff>37510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91461E-F9ED-43BD-B836-FFF314544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0858500"/>
          <a:ext cx="7772400" cy="2483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cea.b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cea.b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cea.b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cea.be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cea.b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Q75"/>
  <sheetViews>
    <sheetView showGridLines="0" tabSelected="1" view="pageBreakPreview" zoomScaleNormal="100" zoomScaleSheetLayoutView="100" workbookViewId="0">
      <selection activeCell="A70" sqref="A70:I70"/>
    </sheetView>
  </sheetViews>
  <sheetFormatPr defaultColWidth="9.109375" defaultRowHeight="15" customHeight="1"/>
  <cols>
    <col min="1" max="1" width="10.77734375" style="73" customWidth="1"/>
    <col min="2" max="2" width="32.77734375" style="73" customWidth="1"/>
    <col min="3" max="8" width="12.6640625" style="73" customWidth="1"/>
    <col min="9" max="9" width="10.77734375" style="73" customWidth="1"/>
    <col min="10" max="10" width="3.5546875" style="73" customWidth="1"/>
    <col min="11" max="16384" width="9.109375" style="73"/>
  </cols>
  <sheetData>
    <row r="1" spans="1:9" ht="31.2">
      <c r="A1" s="71"/>
      <c r="B1" s="72"/>
      <c r="C1" s="278" t="s">
        <v>0</v>
      </c>
      <c r="D1" s="278"/>
      <c r="E1" s="278"/>
      <c r="F1" s="278"/>
      <c r="G1" s="278"/>
      <c r="H1" s="278"/>
      <c r="I1" s="71"/>
    </row>
    <row r="2" spans="1:9" ht="15" customHeight="1">
      <c r="A2" s="71"/>
      <c r="B2" s="72"/>
      <c r="C2" s="71"/>
      <c r="D2" s="71"/>
      <c r="E2" s="71"/>
      <c r="F2" s="71"/>
      <c r="G2" s="71"/>
      <c r="H2" s="71"/>
      <c r="I2" s="71"/>
    </row>
    <row r="3" spans="1:9" ht="15" customHeight="1">
      <c r="A3" s="71"/>
      <c r="B3" s="72"/>
      <c r="C3" s="279"/>
      <c r="D3" s="280"/>
      <c r="E3" s="280"/>
      <c r="F3" s="280"/>
      <c r="G3" s="280"/>
      <c r="H3" s="281"/>
      <c r="I3" s="71"/>
    </row>
    <row r="4" spans="1:9" ht="31.2">
      <c r="A4" s="74"/>
      <c r="B4" s="72"/>
      <c r="C4" s="282" t="s">
        <v>1</v>
      </c>
      <c r="D4" s="283"/>
      <c r="E4" s="283"/>
      <c r="F4" s="283"/>
      <c r="G4" s="283"/>
      <c r="H4" s="284"/>
      <c r="I4" s="71"/>
    </row>
    <row r="5" spans="1:9" ht="31.2">
      <c r="A5" s="74"/>
      <c r="B5" s="72"/>
      <c r="C5" s="285" t="s">
        <v>91</v>
      </c>
      <c r="D5" s="283"/>
      <c r="E5" s="283"/>
      <c r="F5" s="283"/>
      <c r="G5" s="283"/>
      <c r="H5" s="284"/>
      <c r="I5" s="71"/>
    </row>
    <row r="6" spans="1:9" ht="15" customHeight="1">
      <c r="A6" s="74"/>
      <c r="B6" s="72"/>
      <c r="C6" s="286"/>
      <c r="D6" s="287"/>
      <c r="E6" s="287"/>
      <c r="F6" s="287"/>
      <c r="G6" s="287"/>
      <c r="H6" s="288"/>
      <c r="I6" s="71"/>
    </row>
    <row r="7" spans="1:9" ht="15" customHeight="1">
      <c r="A7" s="74"/>
      <c r="B7" s="72"/>
      <c r="C7" s="71"/>
      <c r="D7" s="71"/>
      <c r="E7" s="71"/>
      <c r="F7" s="71"/>
      <c r="G7" s="71"/>
      <c r="H7" s="71"/>
      <c r="I7" s="71"/>
    </row>
    <row r="8" spans="1:9" ht="23.4">
      <c r="A8" s="75"/>
      <c r="B8" s="71" t="s">
        <v>2</v>
      </c>
      <c r="C8" s="293" t="s">
        <v>3</v>
      </c>
      <c r="D8" s="293"/>
      <c r="E8" s="293"/>
      <c r="F8" s="293"/>
      <c r="G8" s="293"/>
      <c r="H8" s="293"/>
      <c r="I8" s="71"/>
    </row>
    <row r="9" spans="1:9" ht="17.399999999999999">
      <c r="B9" s="71"/>
      <c r="C9" s="289" t="s">
        <v>62</v>
      </c>
      <c r="D9" s="289"/>
      <c r="E9" s="289"/>
      <c r="F9" s="289"/>
      <c r="G9" s="289"/>
      <c r="H9" s="289"/>
      <c r="I9" s="71"/>
    </row>
    <row r="10" spans="1:9" ht="17.399999999999999">
      <c r="B10" s="71"/>
      <c r="C10" s="289" t="s">
        <v>58</v>
      </c>
      <c r="D10" s="289"/>
      <c r="E10" s="289"/>
      <c r="F10" s="289"/>
      <c r="G10" s="289"/>
      <c r="H10" s="289"/>
      <c r="I10" s="71"/>
    </row>
    <row r="11" spans="1:9" ht="15" customHeight="1">
      <c r="B11" s="124"/>
      <c r="C11" s="125"/>
      <c r="D11" s="125"/>
      <c r="E11" s="76"/>
      <c r="F11" s="76"/>
      <c r="G11" s="76"/>
      <c r="H11" s="76"/>
      <c r="I11" s="77"/>
    </row>
    <row r="12" spans="1:9" ht="15" customHeight="1" thickBot="1">
      <c r="B12" s="76"/>
      <c r="C12" s="76"/>
      <c r="D12" s="76"/>
      <c r="E12" s="76"/>
      <c r="F12" s="76"/>
      <c r="G12" s="76"/>
      <c r="H12" s="76"/>
      <c r="I12" s="77"/>
    </row>
    <row r="13" spans="1:9" ht="15" customHeight="1">
      <c r="A13" s="78"/>
      <c r="B13" s="79"/>
      <c r="C13" s="129" t="s">
        <v>93</v>
      </c>
      <c r="D13" s="130" t="str">
        <f>C13</f>
        <v>November</v>
      </c>
      <c r="E13" s="126" t="s">
        <v>61</v>
      </c>
      <c r="F13" s="128" t="s">
        <v>94</v>
      </c>
      <c r="G13" s="131" t="str">
        <f>F13</f>
        <v>Jan-Nov</v>
      </c>
      <c r="H13" s="127" t="s">
        <v>61</v>
      </c>
    </row>
    <row r="14" spans="1:9" ht="15" customHeight="1">
      <c r="A14" s="78"/>
      <c r="B14" s="79"/>
      <c r="C14" s="272">
        <v>2020</v>
      </c>
      <c r="D14" s="262">
        <v>2019</v>
      </c>
      <c r="E14" s="261" t="s">
        <v>82</v>
      </c>
      <c r="F14" s="260">
        <f>C14</f>
        <v>2020</v>
      </c>
      <c r="G14" s="262">
        <f>D14</f>
        <v>2019</v>
      </c>
      <c r="H14" s="269" t="str">
        <f>E14</f>
        <v>20/19</v>
      </c>
    </row>
    <row r="15" spans="1:9" ht="14.4">
      <c r="A15" s="78"/>
      <c r="B15" s="2" t="s">
        <v>4</v>
      </c>
      <c r="C15" s="80">
        <v>3173</v>
      </c>
      <c r="D15" s="81">
        <v>2940</v>
      </c>
      <c r="E15" s="82">
        <v>7.9251700680272111E-2</v>
      </c>
      <c r="F15" s="80">
        <v>33659</v>
      </c>
      <c r="G15" s="81">
        <v>40456</v>
      </c>
      <c r="H15" s="82">
        <v>-0.16800968953925252</v>
      </c>
      <c r="I15" s="83"/>
    </row>
    <row r="16" spans="1:9" ht="15" customHeight="1">
      <c r="A16" s="78"/>
      <c r="B16" s="3" t="s">
        <v>5</v>
      </c>
      <c r="C16" s="84">
        <v>5558</v>
      </c>
      <c r="D16" s="85">
        <v>6032</v>
      </c>
      <c r="E16" s="86">
        <v>-7.8580901856763932E-2</v>
      </c>
      <c r="F16" s="84">
        <v>65283</v>
      </c>
      <c r="G16" s="85">
        <v>75040</v>
      </c>
      <c r="H16" s="86">
        <v>-0.13002398720682304</v>
      </c>
      <c r="I16" s="83"/>
    </row>
    <row r="17" spans="1:9" ht="15" customHeight="1">
      <c r="A17" s="78"/>
      <c r="B17" s="3" t="s">
        <v>6</v>
      </c>
      <c r="C17" s="84">
        <v>522</v>
      </c>
      <c r="D17" s="85">
        <v>487</v>
      </c>
      <c r="E17" s="86">
        <v>7.1868583162217656E-2</v>
      </c>
      <c r="F17" s="84">
        <v>4532</v>
      </c>
      <c r="G17" s="85">
        <v>5381</v>
      </c>
      <c r="H17" s="86">
        <v>-0.1577773648020814</v>
      </c>
      <c r="I17" s="83"/>
    </row>
    <row r="18" spans="1:9" ht="15" customHeight="1">
      <c r="A18" s="78"/>
      <c r="B18" s="3" t="s">
        <v>7</v>
      </c>
      <c r="C18" s="84">
        <v>760</v>
      </c>
      <c r="D18" s="85">
        <v>587</v>
      </c>
      <c r="E18" s="86">
        <v>0.29471890971039183</v>
      </c>
      <c r="F18" s="84">
        <v>6392</v>
      </c>
      <c r="G18" s="85">
        <v>8311</v>
      </c>
      <c r="H18" s="86">
        <v>-0.23089880880760438</v>
      </c>
      <c r="I18" s="83"/>
    </row>
    <row r="19" spans="1:9" ht="15" customHeight="1">
      <c r="A19" s="78"/>
      <c r="B19" s="3" t="s">
        <v>8</v>
      </c>
      <c r="C19" s="84">
        <v>147</v>
      </c>
      <c r="D19" s="85">
        <v>200</v>
      </c>
      <c r="E19" s="86">
        <v>-0.26500000000000001</v>
      </c>
      <c r="F19" s="84">
        <v>1449</v>
      </c>
      <c r="G19" s="85">
        <v>2036</v>
      </c>
      <c r="H19" s="86">
        <v>-0.28831041257367385</v>
      </c>
      <c r="I19" s="83"/>
    </row>
    <row r="20" spans="1:9" ht="15" customHeight="1">
      <c r="A20" s="78"/>
      <c r="B20" s="3" t="s">
        <v>9</v>
      </c>
      <c r="C20" s="84">
        <v>1592</v>
      </c>
      <c r="D20" s="85">
        <v>1523</v>
      </c>
      <c r="E20" s="86">
        <v>4.530531845042679E-2</v>
      </c>
      <c r="F20" s="84">
        <v>15268</v>
      </c>
      <c r="G20" s="85">
        <v>18752</v>
      </c>
      <c r="H20" s="86">
        <v>-0.18579351535836178</v>
      </c>
      <c r="I20" s="83"/>
    </row>
    <row r="21" spans="1:9" ht="15" customHeight="1">
      <c r="A21" s="78"/>
      <c r="B21" s="3" t="s">
        <v>10</v>
      </c>
      <c r="C21" s="84">
        <v>2878</v>
      </c>
      <c r="D21" s="85">
        <v>3001</v>
      </c>
      <c r="E21" s="86">
        <v>-4.0986337887370876E-2</v>
      </c>
      <c r="F21" s="84">
        <v>27464</v>
      </c>
      <c r="G21" s="85">
        <v>30284</v>
      </c>
      <c r="H21" s="86">
        <v>-9.3118478404437988E-2</v>
      </c>
      <c r="I21" s="83"/>
    </row>
    <row r="22" spans="1:9" ht="15" customHeight="1">
      <c r="A22" s="78"/>
      <c r="B22" s="3" t="s">
        <v>11</v>
      </c>
      <c r="C22" s="84">
        <v>289</v>
      </c>
      <c r="D22" s="85">
        <v>288</v>
      </c>
      <c r="E22" s="86">
        <v>3.472222222222222E-3</v>
      </c>
      <c r="F22" s="84">
        <v>3098</v>
      </c>
      <c r="G22" s="85">
        <v>4176</v>
      </c>
      <c r="H22" s="86">
        <v>-0.25814176245210729</v>
      </c>
      <c r="I22" s="83"/>
    </row>
    <row r="23" spans="1:9" ht="15" customHeight="1">
      <c r="A23" s="87"/>
      <c r="B23" s="4" t="s">
        <v>12</v>
      </c>
      <c r="C23" s="88">
        <v>1072</v>
      </c>
      <c r="D23" s="89">
        <v>1030</v>
      </c>
      <c r="E23" s="90">
        <v>4.0776699029126215E-2</v>
      </c>
      <c r="F23" s="88">
        <v>11502</v>
      </c>
      <c r="G23" s="89">
        <v>13585</v>
      </c>
      <c r="H23" s="90">
        <v>-0.15333087964666911</v>
      </c>
      <c r="I23" s="83"/>
    </row>
    <row r="24" spans="1:9" ht="15" customHeight="1">
      <c r="A24" s="78"/>
      <c r="B24" s="3" t="s">
        <v>13</v>
      </c>
      <c r="C24" s="84">
        <v>36067</v>
      </c>
      <c r="D24" s="85">
        <v>37493</v>
      </c>
      <c r="E24" s="86">
        <v>-3.8033766303043233E-2</v>
      </c>
      <c r="F24" s="84">
        <v>357989</v>
      </c>
      <c r="G24" s="85">
        <v>434208</v>
      </c>
      <c r="H24" s="86">
        <v>-0.17553568796521482</v>
      </c>
      <c r="I24" s="83"/>
    </row>
    <row r="25" spans="1:9" s="91" customFormat="1" ht="15" customHeight="1">
      <c r="A25" s="78"/>
      <c r="B25" s="3" t="s">
        <v>14</v>
      </c>
      <c r="C25" s="84">
        <v>28687</v>
      </c>
      <c r="D25" s="85">
        <v>27022</v>
      </c>
      <c r="E25" s="86">
        <v>6.1616460661683074E-2</v>
      </c>
      <c r="F25" s="84">
        <v>243721</v>
      </c>
      <c r="G25" s="85">
        <v>281437</v>
      </c>
      <c r="H25" s="86">
        <v>-0.13401223009057089</v>
      </c>
      <c r="I25" s="83"/>
    </row>
    <row r="26" spans="1:9" ht="15" customHeight="1">
      <c r="A26" s="78"/>
      <c r="B26" s="3" t="s">
        <v>15</v>
      </c>
      <c r="C26" s="84">
        <v>755</v>
      </c>
      <c r="D26" s="85">
        <v>733</v>
      </c>
      <c r="E26" s="86">
        <v>3.0013642564802184E-2</v>
      </c>
      <c r="F26" s="84">
        <v>6264</v>
      </c>
      <c r="G26" s="85">
        <v>7296</v>
      </c>
      <c r="H26" s="86">
        <v>-0.14144736842105263</v>
      </c>
      <c r="I26" s="83"/>
    </row>
    <row r="27" spans="1:9" ht="15" customHeight="1">
      <c r="A27" s="78"/>
      <c r="B27" s="3" t="s">
        <v>16</v>
      </c>
      <c r="C27" s="84">
        <v>2279</v>
      </c>
      <c r="D27" s="85">
        <v>2307</v>
      </c>
      <c r="E27" s="86">
        <v>-1.2136974425661032E-2</v>
      </c>
      <c r="F27" s="84">
        <v>19455</v>
      </c>
      <c r="G27" s="85">
        <v>23544</v>
      </c>
      <c r="H27" s="86">
        <v>-0.17367482161060144</v>
      </c>
      <c r="I27" s="83"/>
    </row>
    <row r="28" spans="1:9" ht="15" customHeight="1">
      <c r="A28" s="78"/>
      <c r="B28" s="3" t="s">
        <v>65</v>
      </c>
      <c r="C28" s="84">
        <v>830</v>
      </c>
      <c r="D28" s="85">
        <v>857</v>
      </c>
      <c r="E28" s="86">
        <v>-3.1505250875145857E-2</v>
      </c>
      <c r="F28" s="84">
        <v>21433</v>
      </c>
      <c r="G28" s="85">
        <v>25161</v>
      </c>
      <c r="H28" s="86">
        <v>-0.1481658121696276</v>
      </c>
      <c r="I28" s="83"/>
    </row>
    <row r="29" spans="1:9" ht="15" customHeight="1">
      <c r="A29" s="78"/>
      <c r="B29" s="3" t="s">
        <v>68</v>
      </c>
      <c r="C29" s="84">
        <v>18200</v>
      </c>
      <c r="D29" s="85">
        <v>16493</v>
      </c>
      <c r="E29" s="86">
        <v>0.10349845388952889</v>
      </c>
      <c r="F29" s="84">
        <v>142002</v>
      </c>
      <c r="G29" s="85">
        <v>167864</v>
      </c>
      <c r="H29" s="86">
        <v>-0.15406519563456131</v>
      </c>
      <c r="I29" s="83"/>
    </row>
    <row r="30" spans="1:9" ht="15" customHeight="1">
      <c r="A30" s="78"/>
      <c r="B30" s="3" t="s">
        <v>18</v>
      </c>
      <c r="C30" s="84">
        <v>205</v>
      </c>
      <c r="D30" s="85">
        <v>193</v>
      </c>
      <c r="E30" s="86">
        <v>6.2176165803108807E-2</v>
      </c>
      <c r="F30" s="84">
        <v>1983</v>
      </c>
      <c r="G30" s="85">
        <v>2440</v>
      </c>
      <c r="H30" s="86">
        <v>-0.18729508196721312</v>
      </c>
      <c r="I30" s="83"/>
    </row>
    <row r="31" spans="1:9" ht="15" customHeight="1">
      <c r="A31" s="78"/>
      <c r="B31" s="3" t="s">
        <v>19</v>
      </c>
      <c r="C31" s="84">
        <v>197</v>
      </c>
      <c r="D31" s="85">
        <v>223</v>
      </c>
      <c r="E31" s="86">
        <v>-0.11659192825112108</v>
      </c>
      <c r="F31" s="84">
        <v>2641</v>
      </c>
      <c r="G31" s="85">
        <v>3917</v>
      </c>
      <c r="H31" s="86">
        <v>-0.32575950982895074</v>
      </c>
      <c r="I31" s="83"/>
    </row>
    <row r="32" spans="1:9" ht="15" customHeight="1">
      <c r="A32" s="78"/>
      <c r="B32" s="26" t="s">
        <v>20</v>
      </c>
      <c r="C32" s="84">
        <v>352</v>
      </c>
      <c r="D32" s="85">
        <v>418</v>
      </c>
      <c r="E32" s="86">
        <v>-0.15789473684210525</v>
      </c>
      <c r="F32" s="84">
        <v>4064</v>
      </c>
      <c r="G32" s="85">
        <v>4794</v>
      </c>
      <c r="H32" s="86">
        <v>-0.15227367542761786</v>
      </c>
      <c r="I32" s="83"/>
    </row>
    <row r="33" spans="1:17" ht="15" customHeight="1">
      <c r="A33" s="78"/>
      <c r="B33" s="3" t="s">
        <v>21</v>
      </c>
      <c r="C33" s="84">
        <v>5730</v>
      </c>
      <c r="D33" s="85">
        <v>6047</v>
      </c>
      <c r="E33" s="86">
        <v>-5.2422688936662805E-2</v>
      </c>
      <c r="F33" s="84">
        <v>56861</v>
      </c>
      <c r="G33" s="85">
        <v>72348</v>
      </c>
      <c r="H33" s="86">
        <v>-0.21406258638801348</v>
      </c>
      <c r="I33" s="83"/>
    </row>
    <row r="34" spans="1:17" ht="15" customHeight="1">
      <c r="A34" s="78"/>
      <c r="B34" s="3" t="s">
        <v>22</v>
      </c>
      <c r="C34" s="84">
        <v>5923</v>
      </c>
      <c r="D34" s="93">
        <v>5400</v>
      </c>
      <c r="E34" s="86">
        <v>9.6851851851851856E-2</v>
      </c>
      <c r="F34" s="84">
        <v>51723</v>
      </c>
      <c r="G34" s="93">
        <v>62295</v>
      </c>
      <c r="H34" s="86">
        <v>-0.1697086443534794</v>
      </c>
      <c r="I34" s="83"/>
    </row>
    <row r="35" spans="1:17" ht="15" customHeight="1">
      <c r="A35" s="78"/>
      <c r="B35" s="3" t="s">
        <v>23</v>
      </c>
      <c r="C35" s="84">
        <v>2801</v>
      </c>
      <c r="D35" s="85">
        <v>2842</v>
      </c>
      <c r="E35" s="86">
        <v>-1.4426460239268121E-2</v>
      </c>
      <c r="F35" s="84">
        <v>23905</v>
      </c>
      <c r="G35" s="85">
        <v>33915</v>
      </c>
      <c r="H35" s="86">
        <v>-0.29514963880288958</v>
      </c>
      <c r="I35" s="83"/>
      <c r="J35" s="92"/>
      <c r="K35" s="92"/>
      <c r="L35" s="92"/>
      <c r="M35" s="92"/>
      <c r="N35" s="92"/>
      <c r="O35" s="92"/>
      <c r="P35" s="92"/>
      <c r="Q35" s="92"/>
    </row>
    <row r="36" spans="1:17" ht="15" customHeight="1">
      <c r="A36" s="78"/>
      <c r="B36" s="3" t="s">
        <v>24</v>
      </c>
      <c r="C36" s="84">
        <v>1240</v>
      </c>
      <c r="D36" s="93">
        <v>1109</v>
      </c>
      <c r="E36" s="86">
        <v>0.11812443642921551</v>
      </c>
      <c r="F36" s="84">
        <v>11933</v>
      </c>
      <c r="G36" s="93">
        <v>15829</v>
      </c>
      <c r="H36" s="86">
        <v>-0.24613051993177079</v>
      </c>
      <c r="I36" s="83"/>
      <c r="J36" s="94"/>
      <c r="K36" s="94"/>
      <c r="L36" s="94"/>
      <c r="M36" s="94"/>
      <c r="N36" s="94"/>
    </row>
    <row r="37" spans="1:17" ht="15" customHeight="1">
      <c r="A37" s="78"/>
      <c r="B37" s="3" t="s">
        <v>25</v>
      </c>
      <c r="C37" s="84">
        <v>713</v>
      </c>
      <c r="D37" s="85">
        <v>671</v>
      </c>
      <c r="E37" s="86">
        <v>6.259314456035768E-2</v>
      </c>
      <c r="F37" s="84">
        <v>5824</v>
      </c>
      <c r="G37" s="85">
        <v>7971</v>
      </c>
      <c r="H37" s="86">
        <v>-0.26935139882072512</v>
      </c>
      <c r="I37" s="83"/>
      <c r="J37" s="94"/>
      <c r="K37" s="94"/>
      <c r="L37" s="94"/>
      <c r="M37" s="94"/>
      <c r="N37" s="94"/>
    </row>
    <row r="38" spans="1:17" ht="15" customHeight="1">
      <c r="A38" s="78"/>
      <c r="B38" s="3" t="s">
        <v>26</v>
      </c>
      <c r="C38" s="84">
        <v>726</v>
      </c>
      <c r="D38" s="85">
        <v>1141</v>
      </c>
      <c r="E38" s="86">
        <v>-0.36371603856266432</v>
      </c>
      <c r="F38" s="84">
        <v>7319</v>
      </c>
      <c r="G38" s="85">
        <v>10340</v>
      </c>
      <c r="H38" s="86">
        <v>-0.29216634429400384</v>
      </c>
      <c r="I38" s="83"/>
      <c r="J38" s="94"/>
      <c r="K38" s="94"/>
      <c r="L38" s="94"/>
      <c r="M38" s="94"/>
      <c r="N38" s="94"/>
    </row>
    <row r="39" spans="1:17" ht="15" customHeight="1">
      <c r="A39" s="78"/>
      <c r="B39" s="5" t="s">
        <v>27</v>
      </c>
      <c r="C39" s="84">
        <v>15631</v>
      </c>
      <c r="D39" s="93">
        <v>17003</v>
      </c>
      <c r="E39" s="86">
        <v>-8.069164265129683E-2</v>
      </c>
      <c r="F39" s="84">
        <v>141557</v>
      </c>
      <c r="G39" s="85">
        <v>198779</v>
      </c>
      <c r="H39" s="86">
        <v>-0.28786743066420495</v>
      </c>
      <c r="I39" s="83"/>
      <c r="J39" s="92"/>
      <c r="K39" s="92"/>
      <c r="L39" s="92"/>
      <c r="M39" s="92"/>
      <c r="N39" s="92"/>
    </row>
    <row r="40" spans="1:17" ht="15" customHeight="1">
      <c r="A40" s="78"/>
      <c r="B40" s="3" t="s">
        <v>28</v>
      </c>
      <c r="C40" s="84">
        <v>3131</v>
      </c>
      <c r="D40" s="85">
        <v>4066</v>
      </c>
      <c r="E40" s="86">
        <v>-0.22995573044761436</v>
      </c>
      <c r="F40" s="84">
        <v>27023</v>
      </c>
      <c r="G40" s="85">
        <v>42753</v>
      </c>
      <c r="H40" s="86">
        <v>-0.36792739690781934</v>
      </c>
      <c r="I40" s="83"/>
      <c r="J40" s="92"/>
      <c r="K40" s="92"/>
      <c r="L40" s="92"/>
      <c r="M40" s="92"/>
      <c r="N40" s="92"/>
    </row>
    <row r="41" spans="1:17" ht="15" customHeight="1">
      <c r="A41" s="78"/>
      <c r="B41" s="6" t="s">
        <v>36</v>
      </c>
      <c r="C41" s="95">
        <v>139458</v>
      </c>
      <c r="D41" s="96">
        <v>140106</v>
      </c>
      <c r="E41" s="97">
        <v>-4.6250695901674443E-3</v>
      </c>
      <c r="F41" s="95">
        <v>1294344</v>
      </c>
      <c r="G41" s="96">
        <v>1592912</v>
      </c>
      <c r="H41" s="97">
        <v>-0.18743533854977551</v>
      </c>
      <c r="I41" s="83"/>
    </row>
    <row r="42" spans="1:17" ht="15" customHeight="1">
      <c r="A42" s="78"/>
      <c r="B42" s="10" t="s">
        <v>80</v>
      </c>
      <c r="C42" s="98">
        <v>124865</v>
      </c>
      <c r="D42" s="99">
        <v>125977</v>
      </c>
      <c r="E42" s="100">
        <v>-8.8270081046540241E-3</v>
      </c>
      <c r="F42" s="98">
        <v>1162727</v>
      </c>
      <c r="G42" s="99">
        <v>1427920</v>
      </c>
      <c r="H42" s="100">
        <v>-0.18571978822342988</v>
      </c>
      <c r="I42" s="83"/>
    </row>
    <row r="43" spans="1:17" ht="15" customHeight="1">
      <c r="A43" s="78"/>
      <c r="B43" s="10" t="s">
        <v>66</v>
      </c>
      <c r="C43" s="98">
        <v>14593</v>
      </c>
      <c r="D43" s="99">
        <v>14129</v>
      </c>
      <c r="E43" s="100">
        <v>3.2840257626158963E-2</v>
      </c>
      <c r="F43" s="98">
        <v>131617</v>
      </c>
      <c r="G43" s="99">
        <v>164992</v>
      </c>
      <c r="H43" s="100">
        <v>-0.20228253491078355</v>
      </c>
      <c r="I43" s="83"/>
    </row>
    <row r="44" spans="1:17" ht="15" customHeight="1">
      <c r="A44" s="78"/>
      <c r="B44" s="11" t="s">
        <v>30</v>
      </c>
      <c r="C44" s="101">
        <v>66</v>
      </c>
      <c r="D44" s="102">
        <v>92</v>
      </c>
      <c r="E44" s="103">
        <v>-0.28260869565217389</v>
      </c>
      <c r="F44" s="101">
        <v>899</v>
      </c>
      <c r="G44" s="102">
        <v>1261</v>
      </c>
      <c r="H44" s="103">
        <v>-0.28707375099127674</v>
      </c>
      <c r="I44" s="83"/>
    </row>
    <row r="45" spans="1:17" ht="15" customHeight="1">
      <c r="A45" s="78"/>
      <c r="B45" s="11" t="s">
        <v>31</v>
      </c>
      <c r="C45" s="101">
        <v>2748</v>
      </c>
      <c r="D45" s="102">
        <v>2554</v>
      </c>
      <c r="E45" s="103">
        <v>7.5959279561472207E-2</v>
      </c>
      <c r="F45" s="101">
        <v>28517</v>
      </c>
      <c r="G45" s="102">
        <v>34899</v>
      </c>
      <c r="H45" s="103">
        <v>-0.18287056935728818</v>
      </c>
      <c r="I45" s="83"/>
    </row>
    <row r="46" spans="1:17" ht="15" customHeight="1">
      <c r="A46" s="78"/>
      <c r="B46" s="11" t="s">
        <v>32</v>
      </c>
      <c r="C46" s="101">
        <v>2696</v>
      </c>
      <c r="D46" s="102">
        <v>2998</v>
      </c>
      <c r="E46" s="103">
        <v>-0.10073382254836558</v>
      </c>
      <c r="F46" s="101">
        <v>25254</v>
      </c>
      <c r="G46" s="102">
        <v>31226</v>
      </c>
      <c r="H46" s="103">
        <v>-0.19125088067635945</v>
      </c>
      <c r="I46" s="83"/>
    </row>
    <row r="47" spans="1:17" ht="15" customHeight="1">
      <c r="B47" s="12" t="s">
        <v>33</v>
      </c>
      <c r="C47" s="104">
        <v>5510</v>
      </c>
      <c r="D47" s="105">
        <v>5644</v>
      </c>
      <c r="E47" s="106">
        <v>-2.3742026931254431E-2</v>
      </c>
      <c r="F47" s="104">
        <v>54670</v>
      </c>
      <c r="G47" s="105">
        <v>67386</v>
      </c>
      <c r="H47" s="106">
        <v>-0.18870388507998695</v>
      </c>
      <c r="I47" s="83"/>
    </row>
    <row r="48" spans="1:17" ht="15" customHeight="1">
      <c r="A48" s="78"/>
      <c r="B48" s="3" t="s">
        <v>29</v>
      </c>
      <c r="C48" s="84">
        <v>28541</v>
      </c>
      <c r="D48" s="85">
        <v>26238</v>
      </c>
      <c r="E48" s="86">
        <v>8.7773458342861502E-2</v>
      </c>
      <c r="F48" s="84">
        <v>265374</v>
      </c>
      <c r="G48" s="85">
        <v>338227</v>
      </c>
      <c r="H48" s="86">
        <v>-0.21539676016403184</v>
      </c>
      <c r="I48" s="83"/>
      <c r="J48" s="92"/>
      <c r="K48" s="92"/>
      <c r="L48" s="92"/>
      <c r="M48" s="92"/>
      <c r="N48" s="92"/>
    </row>
    <row r="49" spans="1:9" ht="15" customHeight="1">
      <c r="B49" s="39" t="s">
        <v>78</v>
      </c>
      <c r="C49" s="107">
        <v>173509</v>
      </c>
      <c r="D49" s="108">
        <v>171988</v>
      </c>
      <c r="E49" s="109">
        <v>8.8436402539712067E-3</v>
      </c>
      <c r="F49" s="107">
        <v>1614388</v>
      </c>
      <c r="G49" s="108">
        <v>1998525</v>
      </c>
      <c r="H49" s="109">
        <v>-0.19221025506310904</v>
      </c>
      <c r="I49" s="83"/>
    </row>
    <row r="50" spans="1:9" ht="15" customHeight="1" thickBot="1">
      <c r="B50" s="54" t="s">
        <v>79</v>
      </c>
      <c r="C50" s="110">
        <v>158916</v>
      </c>
      <c r="D50" s="111">
        <v>157859</v>
      </c>
      <c r="E50" s="112">
        <v>6.6958488271178706E-3</v>
      </c>
      <c r="F50" s="110">
        <v>1482771</v>
      </c>
      <c r="G50" s="111">
        <v>1833533</v>
      </c>
      <c r="H50" s="112">
        <v>-0.1913038925397034</v>
      </c>
      <c r="I50" s="83"/>
    </row>
    <row r="51" spans="1:9" ht="15" customHeight="1">
      <c r="B51" s="134" t="s">
        <v>45</v>
      </c>
      <c r="C51" s="135"/>
      <c r="D51" s="135"/>
      <c r="E51" s="135"/>
      <c r="F51" s="135"/>
      <c r="G51" s="113"/>
      <c r="H51" s="113"/>
      <c r="I51" s="113"/>
    </row>
    <row r="52" spans="1:9" ht="15" customHeight="1">
      <c r="A52" s="114"/>
      <c r="B52" s="133" t="s">
        <v>46</v>
      </c>
      <c r="C52" s="271" t="s">
        <v>72</v>
      </c>
      <c r="E52" s="133" t="s">
        <v>70</v>
      </c>
      <c r="H52" s="133"/>
      <c r="I52" s="114"/>
    </row>
    <row r="53" spans="1:9" ht="15" customHeight="1">
      <c r="A53" s="114"/>
      <c r="B53" s="133" t="s">
        <v>47</v>
      </c>
      <c r="C53" s="133" t="s">
        <v>69</v>
      </c>
      <c r="E53" s="133" t="s">
        <v>71</v>
      </c>
      <c r="F53" s="135"/>
      <c r="H53" s="117"/>
      <c r="I53" s="114"/>
    </row>
    <row r="54" spans="1:9" ht="13.2">
      <c r="A54" s="114"/>
      <c r="E54" s="118"/>
      <c r="F54" s="115"/>
      <c r="G54" s="116"/>
      <c r="H54" s="116"/>
      <c r="I54" s="114"/>
    </row>
    <row r="55" spans="1:9" ht="15" customHeight="1">
      <c r="A55" s="119"/>
      <c r="B55" s="71"/>
      <c r="C55" s="71"/>
      <c r="D55" s="71"/>
      <c r="E55" s="71"/>
      <c r="F55" s="71"/>
      <c r="G55" s="71"/>
      <c r="H55" s="71"/>
      <c r="I55" s="71"/>
    </row>
    <row r="56" spans="1:9" ht="15" customHeight="1">
      <c r="A56" s="119"/>
      <c r="B56" s="114"/>
      <c r="C56" s="114"/>
      <c r="D56" s="114"/>
      <c r="E56" s="114"/>
      <c r="F56" s="114"/>
      <c r="G56" s="114"/>
      <c r="H56" s="114"/>
      <c r="I56" s="114"/>
    </row>
    <row r="57" spans="1:9" ht="15" customHeight="1">
      <c r="A57" s="119"/>
      <c r="B57" s="114"/>
      <c r="C57" s="114"/>
      <c r="D57" s="114"/>
      <c r="E57" s="114"/>
      <c r="F57" s="114"/>
      <c r="G57" s="114"/>
      <c r="H57" s="114"/>
      <c r="I57" s="114"/>
    </row>
    <row r="58" spans="1:9" ht="15" customHeight="1">
      <c r="A58" s="119"/>
      <c r="B58" s="114"/>
      <c r="C58" s="114"/>
      <c r="D58" s="114"/>
      <c r="E58" s="114"/>
      <c r="F58" s="114"/>
      <c r="G58" s="114"/>
      <c r="H58" s="114"/>
      <c r="I58" s="114"/>
    </row>
    <row r="59" spans="1:9" ht="15" customHeight="1">
      <c r="A59" s="119"/>
      <c r="B59" s="114"/>
      <c r="C59" s="114"/>
      <c r="D59" s="114"/>
      <c r="E59" s="114"/>
      <c r="F59" s="114"/>
      <c r="G59" s="114"/>
      <c r="H59" s="114"/>
      <c r="I59" s="114"/>
    </row>
    <row r="60" spans="1:9" ht="15" customHeight="1">
      <c r="A60" s="119"/>
      <c r="B60" s="114"/>
      <c r="C60" s="114"/>
      <c r="D60" s="114"/>
      <c r="E60" s="114"/>
      <c r="F60" s="114"/>
      <c r="G60" s="114"/>
      <c r="H60" s="114"/>
      <c r="I60" s="114"/>
    </row>
    <row r="61" spans="1:9" ht="15" customHeight="1">
      <c r="A61" s="119"/>
      <c r="B61" s="114"/>
      <c r="C61" s="114"/>
      <c r="D61" s="114"/>
      <c r="E61" s="114"/>
      <c r="F61" s="114"/>
      <c r="G61" s="114"/>
      <c r="H61" s="114"/>
      <c r="I61" s="114"/>
    </row>
    <row r="62" spans="1:9" ht="15" customHeight="1">
      <c r="A62" s="119"/>
      <c r="B62" s="114"/>
      <c r="C62" s="114"/>
      <c r="D62" s="114"/>
      <c r="E62" s="114"/>
      <c r="F62" s="114"/>
      <c r="G62" s="114"/>
      <c r="H62" s="114"/>
      <c r="I62" s="114"/>
    </row>
    <row r="63" spans="1:9" ht="15" customHeight="1">
      <c r="A63" s="119"/>
      <c r="B63" s="114"/>
      <c r="C63" s="114"/>
      <c r="D63" s="114"/>
      <c r="E63" s="114"/>
      <c r="F63" s="114"/>
      <c r="G63" s="114"/>
      <c r="H63" s="114"/>
      <c r="I63" s="114"/>
    </row>
    <row r="64" spans="1:9" ht="15" customHeight="1">
      <c r="A64" s="119"/>
      <c r="B64" s="114"/>
      <c r="C64" s="114"/>
      <c r="D64" s="114"/>
      <c r="E64" s="114"/>
      <c r="F64" s="114"/>
      <c r="G64" s="114"/>
      <c r="H64" s="114"/>
      <c r="I64" s="114"/>
    </row>
    <row r="65" spans="1:9" ht="15" customHeight="1">
      <c r="A65" s="119"/>
      <c r="B65" s="114"/>
      <c r="C65" s="114"/>
      <c r="D65" s="114"/>
      <c r="E65" s="114"/>
      <c r="F65" s="114"/>
      <c r="G65" s="114"/>
      <c r="H65" s="114"/>
      <c r="I65" s="114"/>
    </row>
    <row r="66" spans="1:9" ht="15" customHeight="1">
      <c r="A66" s="120"/>
      <c r="B66" s="121"/>
      <c r="C66" s="122"/>
      <c r="D66" s="122"/>
      <c r="E66" s="122"/>
      <c r="F66" s="122"/>
      <c r="G66" s="122"/>
      <c r="H66" s="122"/>
      <c r="I66" s="114"/>
    </row>
    <row r="67" spans="1:9" ht="15" customHeight="1">
      <c r="A67" s="120"/>
      <c r="B67" s="121"/>
      <c r="C67" s="122"/>
      <c r="D67" s="122"/>
      <c r="E67" s="122"/>
      <c r="F67" s="122"/>
      <c r="G67" s="122"/>
      <c r="H67" s="122"/>
      <c r="I67" s="114"/>
    </row>
    <row r="68" spans="1:9" ht="15" customHeight="1">
      <c r="A68" s="120"/>
      <c r="B68" s="121"/>
      <c r="C68" s="122"/>
      <c r="D68" s="122"/>
      <c r="E68" s="122"/>
      <c r="F68" s="122"/>
      <c r="G68" s="122"/>
      <c r="H68" s="122"/>
      <c r="I68" s="114"/>
    </row>
    <row r="69" spans="1:9" ht="15" customHeight="1">
      <c r="A69" s="120"/>
      <c r="B69" s="121"/>
      <c r="C69" s="122"/>
      <c r="D69" s="122"/>
      <c r="E69" s="122"/>
      <c r="F69" s="122"/>
      <c r="G69" s="122"/>
      <c r="H69" s="122"/>
      <c r="I69" s="114"/>
    </row>
    <row r="70" spans="1:9" ht="15" customHeight="1">
      <c r="A70" s="290" t="s">
        <v>44</v>
      </c>
      <c r="B70" s="290"/>
      <c r="C70" s="290"/>
      <c r="D70" s="290"/>
      <c r="E70" s="290"/>
      <c r="F70" s="290"/>
      <c r="G70" s="290"/>
      <c r="H70" s="290"/>
      <c r="I70" s="290"/>
    </row>
    <row r="71" spans="1:9" ht="15" customHeight="1">
      <c r="A71" s="291" t="s">
        <v>41</v>
      </c>
      <c r="B71" s="291"/>
      <c r="C71" s="291"/>
      <c r="D71" s="291"/>
      <c r="E71" s="291"/>
      <c r="F71" s="291"/>
      <c r="G71" s="291"/>
      <c r="H71" s="291"/>
      <c r="I71" s="114"/>
    </row>
    <row r="72" spans="1:9" ht="15" customHeight="1">
      <c r="A72" s="292" t="s">
        <v>92</v>
      </c>
      <c r="B72" s="292"/>
      <c r="C72" s="292"/>
      <c r="D72" s="292"/>
      <c r="E72" s="292"/>
      <c r="F72" s="292"/>
      <c r="G72" s="292"/>
      <c r="H72" s="292"/>
      <c r="I72" s="114"/>
    </row>
    <row r="73" spans="1:9" ht="15" customHeight="1">
      <c r="A73" s="119"/>
      <c r="B73" s="121"/>
      <c r="C73" s="114"/>
      <c r="D73" s="114"/>
      <c r="E73" s="114"/>
      <c r="F73" s="114"/>
      <c r="G73" s="114"/>
      <c r="H73" s="277" t="s">
        <v>77</v>
      </c>
      <c r="I73" s="277"/>
    </row>
    <row r="74" spans="1:9" ht="15" customHeight="1">
      <c r="B74" s="123"/>
    </row>
    <row r="75" spans="1:9" ht="15" customHeight="1">
      <c r="B75" s="78"/>
    </row>
  </sheetData>
  <mergeCells count="12">
    <mergeCell ref="H73:I73"/>
    <mergeCell ref="C1:H1"/>
    <mergeCell ref="C3:H3"/>
    <mergeCell ref="C4:H4"/>
    <mergeCell ref="C5:H5"/>
    <mergeCell ref="C6:H6"/>
    <mergeCell ref="C9:H9"/>
    <mergeCell ref="C10:H10"/>
    <mergeCell ref="A70:I70"/>
    <mergeCell ref="A71:H71"/>
    <mergeCell ref="A72:H72"/>
    <mergeCell ref="C8:H8"/>
  </mergeCells>
  <hyperlinks>
    <hyperlink ref="A71" r:id="rId1" display="http://www.acea.be" xr:uid="{00000000-0004-0000-0000-000000000000}"/>
  </hyperlinks>
  <printOptions horizontalCentered="1"/>
  <pageMargins left="0" right="0" top="0.59055118110236227" bottom="0" header="0" footer="0"/>
  <pageSetup scale="66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7"/>
  <sheetViews>
    <sheetView showGridLines="0" view="pageBreakPreview" zoomScaleNormal="100" zoomScaleSheetLayoutView="100" workbookViewId="0">
      <selection activeCell="I53" sqref="I53"/>
    </sheetView>
  </sheetViews>
  <sheetFormatPr defaultColWidth="9.109375" defaultRowHeight="15" customHeight="1"/>
  <cols>
    <col min="1" max="1" width="10.77734375" style="141" customWidth="1"/>
    <col min="2" max="2" width="32.77734375" style="141" customWidth="1"/>
    <col min="3" max="8" width="12.6640625" style="141" customWidth="1"/>
    <col min="9" max="9" width="10.77734375" style="141" customWidth="1"/>
    <col min="10" max="16384" width="9.109375" style="141"/>
  </cols>
  <sheetData>
    <row r="1" spans="1:9" ht="31.2">
      <c r="A1" s="139"/>
      <c r="B1" s="140"/>
      <c r="C1" s="296" t="s">
        <v>0</v>
      </c>
      <c r="D1" s="296"/>
      <c r="E1" s="296"/>
      <c r="F1" s="296"/>
      <c r="G1" s="296"/>
      <c r="H1" s="296"/>
      <c r="I1" s="139"/>
    </row>
    <row r="2" spans="1:9" ht="15" customHeight="1">
      <c r="A2" s="139"/>
      <c r="B2" s="140"/>
      <c r="C2" s="139"/>
      <c r="D2" s="139"/>
      <c r="E2" s="139"/>
      <c r="F2" s="139"/>
      <c r="G2" s="139"/>
      <c r="H2" s="139"/>
      <c r="I2" s="139"/>
    </row>
    <row r="3" spans="1:9" ht="15" customHeight="1">
      <c r="A3" s="139"/>
      <c r="B3" s="140"/>
      <c r="C3" s="297"/>
      <c r="D3" s="298"/>
      <c r="E3" s="298"/>
      <c r="F3" s="298"/>
      <c r="G3" s="298"/>
      <c r="H3" s="299"/>
      <c r="I3" s="139"/>
    </row>
    <row r="4" spans="1:9" ht="31.2">
      <c r="A4" s="142"/>
      <c r="B4" s="140"/>
      <c r="C4" s="300" t="s">
        <v>1</v>
      </c>
      <c r="D4" s="301"/>
      <c r="E4" s="301"/>
      <c r="F4" s="301"/>
      <c r="G4" s="301"/>
      <c r="H4" s="302"/>
      <c r="I4" s="139"/>
    </row>
    <row r="5" spans="1:9" ht="31.2">
      <c r="A5" s="142"/>
      <c r="B5" s="140"/>
      <c r="C5" s="300" t="str">
        <f>'LCV ≤3,5t (vans)'!$C$5:$H$5</f>
        <v>8.00 AM (7.00 AM GMT), 22 December 2020</v>
      </c>
      <c r="D5" s="301"/>
      <c r="E5" s="301"/>
      <c r="F5" s="301"/>
      <c r="G5" s="301"/>
      <c r="H5" s="302"/>
      <c r="I5" s="139"/>
    </row>
    <row r="6" spans="1:9" ht="15" customHeight="1">
      <c r="A6" s="142"/>
      <c r="B6" s="140"/>
      <c r="C6" s="303"/>
      <c r="D6" s="304"/>
      <c r="E6" s="304"/>
      <c r="F6" s="304"/>
      <c r="G6" s="304"/>
      <c r="H6" s="305"/>
      <c r="I6" s="139"/>
    </row>
    <row r="7" spans="1:9" ht="15" customHeight="1">
      <c r="A7" s="142"/>
      <c r="B7" s="140"/>
      <c r="C7" s="139"/>
      <c r="D7" s="139"/>
      <c r="E7" s="139"/>
      <c r="F7" s="139"/>
      <c r="G7" s="139"/>
      <c r="H7" s="139"/>
      <c r="I7" s="139"/>
    </row>
    <row r="8" spans="1:9" ht="23.4">
      <c r="A8" s="143"/>
      <c r="B8" s="139"/>
      <c r="C8" s="307" t="s">
        <v>3</v>
      </c>
      <c r="D8" s="307"/>
      <c r="E8" s="307"/>
      <c r="F8" s="307"/>
      <c r="G8" s="307"/>
      <c r="H8" s="307"/>
      <c r="I8" s="139"/>
    </row>
    <row r="9" spans="1:9" ht="15.6">
      <c r="A9" s="143"/>
      <c r="B9" s="139"/>
      <c r="C9" s="306" t="s">
        <v>42</v>
      </c>
      <c r="D9" s="306"/>
      <c r="E9" s="306"/>
      <c r="F9" s="306"/>
      <c r="G9" s="306"/>
      <c r="H9" s="306"/>
      <c r="I9" s="139"/>
    </row>
    <row r="10" spans="1:9" ht="17.399999999999999">
      <c r="A10" s="143"/>
      <c r="B10" s="139"/>
      <c r="C10" s="289" t="s">
        <v>63</v>
      </c>
      <c r="D10" s="289"/>
      <c r="E10" s="289"/>
      <c r="F10" s="289"/>
      <c r="G10" s="289"/>
      <c r="H10" s="289"/>
      <c r="I10" s="139"/>
    </row>
    <row r="11" spans="1:9" ht="15" customHeight="1">
      <c r="A11" s="143"/>
      <c r="B11" s="144"/>
      <c r="C11" s="144"/>
      <c r="D11" s="144"/>
      <c r="E11" s="144"/>
      <c r="F11" s="144"/>
      <c r="G11" s="144"/>
      <c r="H11" s="144"/>
      <c r="I11" s="139"/>
    </row>
    <row r="12" spans="1:9" ht="15" customHeight="1" thickBot="1">
      <c r="A12" s="143"/>
      <c r="B12" s="144"/>
      <c r="C12" s="144"/>
      <c r="D12" s="144"/>
      <c r="E12" s="144"/>
      <c r="F12" s="144"/>
      <c r="G12" s="144"/>
      <c r="H12" s="144"/>
      <c r="I12" s="139"/>
    </row>
    <row r="13" spans="1:9" ht="15" customHeight="1">
      <c r="A13" s="147"/>
      <c r="B13" s="145"/>
      <c r="C13" s="148" t="str">
        <f>'LCV ≤3,5t (vans)'!C13</f>
        <v>November</v>
      </c>
      <c r="D13" s="149" t="str">
        <f>'LCV ≤3,5t (vans)'!D13</f>
        <v>November</v>
      </c>
      <c r="E13" s="150" t="s">
        <v>61</v>
      </c>
      <c r="F13" s="151" t="str">
        <f>'LCV ≤3,5t (vans)'!F13</f>
        <v>Jan-Nov</v>
      </c>
      <c r="G13" s="152" t="str">
        <f>'LCV ≤3,5t (vans)'!G13</f>
        <v>Jan-Nov</v>
      </c>
      <c r="H13" s="150" t="s">
        <v>61</v>
      </c>
    </row>
    <row r="14" spans="1:9" ht="14.4">
      <c r="A14" s="147"/>
      <c r="B14" s="145"/>
      <c r="C14" s="266">
        <f>'LCV ≤3,5t (vans)'!C14</f>
        <v>2020</v>
      </c>
      <c r="D14" s="267">
        <f>'LCV ≤3,5t (vans)'!D14</f>
        <v>2019</v>
      </c>
      <c r="E14" s="263" t="str">
        <f>'LCV ≤3,5t (vans)'!E14</f>
        <v>20/19</v>
      </c>
      <c r="F14" s="264">
        <f>'LCV ≤3,5t (vans)'!F14</f>
        <v>2020</v>
      </c>
      <c r="G14" s="265">
        <f>'LCV ≤3,5t (vans)'!G14</f>
        <v>2019</v>
      </c>
      <c r="H14" s="268" t="str">
        <f>'LCV ≤3,5t (vans)'!H14</f>
        <v>20/19</v>
      </c>
    </row>
    <row r="15" spans="1:9" ht="15" customHeight="1">
      <c r="A15" s="147"/>
      <c r="B15" s="2" t="s">
        <v>4</v>
      </c>
      <c r="C15" s="153">
        <v>423</v>
      </c>
      <c r="D15" s="154">
        <v>396</v>
      </c>
      <c r="E15" s="155">
        <v>6.8181818181818177E-2</v>
      </c>
      <c r="F15" s="153">
        <v>5102</v>
      </c>
      <c r="G15" s="154">
        <v>7337</v>
      </c>
      <c r="H15" s="155">
        <v>-0.30462041706419518</v>
      </c>
    </row>
    <row r="16" spans="1:9" ht="15" customHeight="1">
      <c r="A16" s="147"/>
      <c r="B16" s="3" t="s">
        <v>5</v>
      </c>
      <c r="C16" s="156">
        <v>555</v>
      </c>
      <c r="D16" s="157">
        <v>704</v>
      </c>
      <c r="E16" s="158">
        <v>-0.21164772727272727</v>
      </c>
      <c r="F16" s="156">
        <v>5627</v>
      </c>
      <c r="G16" s="157">
        <v>9126</v>
      </c>
      <c r="H16" s="158">
        <v>-0.38341003725619111</v>
      </c>
    </row>
    <row r="17" spans="1:9" ht="15" customHeight="1">
      <c r="A17" s="147"/>
      <c r="B17" s="3" t="s">
        <v>6</v>
      </c>
      <c r="C17" s="203">
        <v>223</v>
      </c>
      <c r="D17" s="204">
        <v>170</v>
      </c>
      <c r="E17" s="161">
        <v>0.31176470588235294</v>
      </c>
      <c r="F17" s="203">
        <v>1902</v>
      </c>
      <c r="G17" s="204">
        <v>2991</v>
      </c>
      <c r="H17" s="161">
        <v>-0.3640922768304915</v>
      </c>
    </row>
    <row r="18" spans="1:9" ht="15" customHeight="1">
      <c r="A18" s="147"/>
      <c r="B18" s="3" t="s">
        <v>7</v>
      </c>
      <c r="C18" s="159">
        <v>69</v>
      </c>
      <c r="D18" s="160">
        <v>59</v>
      </c>
      <c r="E18" s="161">
        <v>0.16949152542372881</v>
      </c>
      <c r="F18" s="159">
        <v>633</v>
      </c>
      <c r="G18" s="160">
        <v>1074</v>
      </c>
      <c r="H18" s="161">
        <v>-0.41061452513966479</v>
      </c>
    </row>
    <row r="19" spans="1:9" ht="15" customHeight="1">
      <c r="A19" s="147"/>
      <c r="B19" s="3" t="s">
        <v>8</v>
      </c>
      <c r="C19" s="162">
        <v>1</v>
      </c>
      <c r="D19" s="163">
        <v>4</v>
      </c>
      <c r="E19" s="161">
        <v>-0.75</v>
      </c>
      <c r="F19" s="162">
        <v>37</v>
      </c>
      <c r="G19" s="163">
        <v>45</v>
      </c>
      <c r="H19" s="164">
        <v>-0.17777777777777778</v>
      </c>
    </row>
    <row r="20" spans="1:9" ht="15" customHeight="1">
      <c r="A20" s="147"/>
      <c r="B20" s="3" t="s">
        <v>9</v>
      </c>
      <c r="C20" s="156">
        <v>635</v>
      </c>
      <c r="D20" s="157">
        <v>542</v>
      </c>
      <c r="E20" s="158">
        <v>0.17158671586715868</v>
      </c>
      <c r="F20" s="156">
        <v>5191</v>
      </c>
      <c r="G20" s="157">
        <v>7523</v>
      </c>
      <c r="H20" s="158">
        <v>-0.30998271965971025</v>
      </c>
    </row>
    <row r="21" spans="1:9" ht="15" customHeight="1">
      <c r="A21" s="147"/>
      <c r="B21" s="3" t="s">
        <v>10</v>
      </c>
      <c r="C21" s="156">
        <v>281</v>
      </c>
      <c r="D21" s="157">
        <v>316</v>
      </c>
      <c r="E21" s="158">
        <v>-0.11075949367088607</v>
      </c>
      <c r="F21" s="156">
        <v>3102</v>
      </c>
      <c r="G21" s="157">
        <v>4323</v>
      </c>
      <c r="H21" s="158">
        <v>-0.28244274809160308</v>
      </c>
    </row>
    <row r="22" spans="1:9" ht="15" customHeight="1">
      <c r="A22" s="147"/>
      <c r="B22" s="3" t="s">
        <v>11</v>
      </c>
      <c r="C22" s="156">
        <v>50</v>
      </c>
      <c r="D22" s="157">
        <v>57</v>
      </c>
      <c r="E22" s="158">
        <v>-0.12280701754385964</v>
      </c>
      <c r="F22" s="156">
        <v>435</v>
      </c>
      <c r="G22" s="157">
        <v>958</v>
      </c>
      <c r="H22" s="158">
        <v>-0.54592901878914402</v>
      </c>
    </row>
    <row r="23" spans="1:9" ht="15" customHeight="1">
      <c r="A23" s="147"/>
      <c r="B23" s="3" t="s">
        <v>12</v>
      </c>
      <c r="C23" s="156">
        <v>195</v>
      </c>
      <c r="D23" s="157">
        <v>197</v>
      </c>
      <c r="E23" s="158">
        <v>-1.015228426395939E-2</v>
      </c>
      <c r="F23" s="156">
        <v>2111</v>
      </c>
      <c r="G23" s="157">
        <v>2757</v>
      </c>
      <c r="H23" s="158">
        <v>-0.23431265868697859</v>
      </c>
    </row>
    <row r="24" spans="1:9" ht="15" customHeight="1">
      <c r="A24" s="147"/>
      <c r="B24" s="3" t="s">
        <v>13</v>
      </c>
      <c r="C24" s="156">
        <v>3666</v>
      </c>
      <c r="D24" s="157">
        <v>3671</v>
      </c>
      <c r="E24" s="158">
        <v>-1.3620266957232361E-3</v>
      </c>
      <c r="F24" s="156">
        <v>33232</v>
      </c>
      <c r="G24" s="157">
        <v>46102</v>
      </c>
      <c r="H24" s="158">
        <v>-0.27916359377033534</v>
      </c>
    </row>
    <row r="25" spans="1:9" ht="15" customHeight="1">
      <c r="A25" s="147"/>
      <c r="B25" s="3" t="s">
        <v>14</v>
      </c>
      <c r="C25" s="156">
        <v>4865</v>
      </c>
      <c r="D25" s="157">
        <v>4881</v>
      </c>
      <c r="E25" s="158">
        <v>-3.2780167998360992E-3</v>
      </c>
      <c r="F25" s="156">
        <v>46341</v>
      </c>
      <c r="G25" s="157">
        <v>64885</v>
      </c>
      <c r="H25" s="158">
        <v>-0.28579795021961935</v>
      </c>
      <c r="I25" s="146"/>
    </row>
    <row r="26" spans="1:9" ht="15" customHeight="1">
      <c r="A26" s="147"/>
      <c r="B26" s="3" t="s">
        <v>15</v>
      </c>
      <c r="C26" s="156">
        <v>18</v>
      </c>
      <c r="D26" s="157">
        <v>26</v>
      </c>
      <c r="E26" s="158">
        <v>-0.30769230769230771</v>
      </c>
      <c r="F26" s="156">
        <v>333</v>
      </c>
      <c r="G26" s="157">
        <v>259</v>
      </c>
      <c r="H26" s="158">
        <v>0.2857142857142857</v>
      </c>
    </row>
    <row r="27" spans="1:9" ht="15" customHeight="1">
      <c r="A27" s="147"/>
      <c r="B27" s="3" t="s">
        <v>16</v>
      </c>
      <c r="C27" s="162">
        <v>396</v>
      </c>
      <c r="D27" s="163">
        <v>305</v>
      </c>
      <c r="E27" s="164">
        <v>0.29836065573770493</v>
      </c>
      <c r="F27" s="162">
        <v>2723</v>
      </c>
      <c r="G27" s="163">
        <v>4496</v>
      </c>
      <c r="H27" s="164">
        <v>-0.3943505338078292</v>
      </c>
    </row>
    <row r="28" spans="1:9" ht="15" customHeight="1">
      <c r="A28" s="147"/>
      <c r="B28" s="3" t="s">
        <v>83</v>
      </c>
      <c r="C28" s="156">
        <v>49</v>
      </c>
      <c r="D28" s="157">
        <v>45</v>
      </c>
      <c r="E28" s="158">
        <v>8.8888888888888892E-2</v>
      </c>
      <c r="F28" s="156">
        <v>1571</v>
      </c>
      <c r="G28" s="157">
        <v>1760</v>
      </c>
      <c r="H28" s="158">
        <v>-0.10738636363636364</v>
      </c>
    </row>
    <row r="29" spans="1:9" ht="15" customHeight="1">
      <c r="A29" s="147"/>
      <c r="B29" s="3" t="s">
        <v>84</v>
      </c>
      <c r="C29" s="156">
        <v>1830</v>
      </c>
      <c r="D29" s="157">
        <v>1424</v>
      </c>
      <c r="E29" s="158">
        <v>0.2851123595505618</v>
      </c>
      <c r="F29" s="156">
        <v>14930</v>
      </c>
      <c r="G29" s="157">
        <v>17391</v>
      </c>
      <c r="H29" s="158">
        <v>-0.14150997642458743</v>
      </c>
    </row>
    <row r="30" spans="1:9" ht="15" customHeight="1">
      <c r="A30" s="147"/>
      <c r="B30" s="3" t="s">
        <v>18</v>
      </c>
      <c r="C30" s="156">
        <v>85</v>
      </c>
      <c r="D30" s="157">
        <v>75</v>
      </c>
      <c r="E30" s="158">
        <v>0.13333333333333333</v>
      </c>
      <c r="F30" s="156">
        <v>588</v>
      </c>
      <c r="G30" s="157">
        <v>1005</v>
      </c>
      <c r="H30" s="158">
        <v>-0.41492537313432837</v>
      </c>
    </row>
    <row r="31" spans="1:9" ht="15" customHeight="1">
      <c r="A31" s="147"/>
      <c r="B31" s="3" t="s">
        <v>85</v>
      </c>
      <c r="C31" s="156">
        <v>546</v>
      </c>
      <c r="D31" s="157">
        <v>286</v>
      </c>
      <c r="E31" s="158">
        <v>0.90909090909090906</v>
      </c>
      <c r="F31" s="156">
        <v>3835</v>
      </c>
      <c r="G31" s="157">
        <v>7093</v>
      </c>
      <c r="H31" s="158">
        <v>-0.4593260961511349</v>
      </c>
      <c r="I31" s="146"/>
    </row>
    <row r="32" spans="1:9" ht="15" customHeight="1">
      <c r="A32" s="147"/>
      <c r="B32" s="3" t="s">
        <v>86</v>
      </c>
      <c r="C32" s="156">
        <v>50</v>
      </c>
      <c r="D32" s="157">
        <v>62</v>
      </c>
      <c r="E32" s="158">
        <v>-0.19354838709677419</v>
      </c>
      <c r="F32" s="156">
        <v>719</v>
      </c>
      <c r="G32" s="157">
        <v>1021</v>
      </c>
      <c r="H32" s="158">
        <v>-0.29578844270323212</v>
      </c>
      <c r="I32" s="165"/>
    </row>
    <row r="33" spans="1:14" ht="15" customHeight="1">
      <c r="A33" s="147"/>
      <c r="B33" s="3" t="s">
        <v>21</v>
      </c>
      <c r="C33" s="156">
        <v>684</v>
      </c>
      <c r="D33" s="157">
        <v>789</v>
      </c>
      <c r="E33" s="158">
        <v>-0.13307984790874525</v>
      </c>
      <c r="F33" s="156">
        <v>8663</v>
      </c>
      <c r="G33" s="157">
        <v>13254</v>
      </c>
      <c r="H33" s="158">
        <v>-0.3463859966802475</v>
      </c>
      <c r="I33" s="146"/>
    </row>
    <row r="34" spans="1:14" ht="15" customHeight="1">
      <c r="A34" s="147"/>
      <c r="B34" s="3" t="s">
        <v>22</v>
      </c>
      <c r="C34" s="156">
        <v>2451</v>
      </c>
      <c r="D34" s="166">
        <v>1683</v>
      </c>
      <c r="E34" s="158">
        <v>0.45632798573975042</v>
      </c>
      <c r="F34" s="156">
        <v>16288</v>
      </c>
      <c r="G34" s="166">
        <v>24070</v>
      </c>
      <c r="H34" s="158">
        <v>-0.32330702118820109</v>
      </c>
      <c r="I34" s="146"/>
      <c r="J34" s="165"/>
      <c r="K34" s="165"/>
      <c r="L34" s="165"/>
      <c r="M34" s="165"/>
      <c r="N34" s="165"/>
    </row>
    <row r="35" spans="1:14" ht="15" customHeight="1">
      <c r="A35" s="147"/>
      <c r="B35" s="3" t="s">
        <v>67</v>
      </c>
      <c r="C35" s="156">
        <v>262</v>
      </c>
      <c r="D35" s="157">
        <v>216</v>
      </c>
      <c r="E35" s="158">
        <v>0.21296296296296297</v>
      </c>
      <c r="F35" s="156">
        <v>2763</v>
      </c>
      <c r="G35" s="157">
        <v>3924</v>
      </c>
      <c r="H35" s="158">
        <v>-0.29587155963302753</v>
      </c>
      <c r="I35" s="146"/>
      <c r="J35" s="146"/>
      <c r="K35" s="146"/>
      <c r="L35" s="146"/>
      <c r="M35" s="146"/>
      <c r="N35" s="146"/>
    </row>
    <row r="36" spans="1:14" ht="15" customHeight="1">
      <c r="A36" s="147"/>
      <c r="B36" s="3" t="s">
        <v>24</v>
      </c>
      <c r="C36" s="156">
        <v>286</v>
      </c>
      <c r="D36" s="166">
        <v>374</v>
      </c>
      <c r="E36" s="158">
        <v>-0.23529411764705882</v>
      </c>
      <c r="F36" s="156">
        <v>3463</v>
      </c>
      <c r="G36" s="166">
        <v>5859</v>
      </c>
      <c r="H36" s="158">
        <v>-0.40894350571769927</v>
      </c>
      <c r="I36" s="165"/>
      <c r="J36" s="146"/>
      <c r="K36" s="146"/>
      <c r="L36" s="146"/>
      <c r="M36" s="146"/>
      <c r="N36" s="146"/>
    </row>
    <row r="37" spans="1:14" ht="15" customHeight="1">
      <c r="A37" s="147"/>
      <c r="B37" s="3" t="s">
        <v>25</v>
      </c>
      <c r="C37" s="156">
        <v>213</v>
      </c>
      <c r="D37" s="157">
        <v>201</v>
      </c>
      <c r="E37" s="158">
        <v>5.9701492537313432E-2</v>
      </c>
      <c r="F37" s="156">
        <v>1593</v>
      </c>
      <c r="G37" s="157">
        <v>3028</v>
      </c>
      <c r="H37" s="158">
        <v>-0.4739101717305152</v>
      </c>
      <c r="I37" s="165"/>
      <c r="J37" s="146"/>
      <c r="K37" s="146"/>
      <c r="L37" s="146"/>
      <c r="M37" s="146"/>
      <c r="N37" s="146"/>
    </row>
    <row r="38" spans="1:14" ht="15" customHeight="1">
      <c r="A38" s="147"/>
      <c r="B38" s="3" t="s">
        <v>26</v>
      </c>
      <c r="C38" s="156">
        <v>116</v>
      </c>
      <c r="D38" s="157">
        <v>188</v>
      </c>
      <c r="E38" s="158">
        <v>-0.38297872340425532</v>
      </c>
      <c r="F38" s="156">
        <v>1182</v>
      </c>
      <c r="G38" s="157">
        <v>2100</v>
      </c>
      <c r="H38" s="158">
        <v>-0.43714285714285717</v>
      </c>
      <c r="I38" s="165"/>
      <c r="J38" s="165"/>
      <c r="K38" s="165"/>
      <c r="L38" s="165"/>
      <c r="M38" s="165"/>
      <c r="N38" s="165"/>
    </row>
    <row r="39" spans="1:14" ht="15" customHeight="1">
      <c r="A39" s="147"/>
      <c r="B39" s="5" t="s">
        <v>27</v>
      </c>
      <c r="C39" s="156">
        <v>2185</v>
      </c>
      <c r="D39" s="166">
        <v>2206</v>
      </c>
      <c r="E39" s="158">
        <v>-9.5194922937443336E-3</v>
      </c>
      <c r="F39" s="156">
        <v>14698</v>
      </c>
      <c r="G39" s="157">
        <v>19324</v>
      </c>
      <c r="H39" s="158">
        <v>-0.23939143034568414</v>
      </c>
      <c r="J39" s="165"/>
      <c r="K39" s="165"/>
      <c r="L39" s="165"/>
      <c r="M39" s="165"/>
      <c r="N39" s="165"/>
    </row>
    <row r="40" spans="1:14" ht="15" customHeight="1">
      <c r="A40" s="147"/>
      <c r="B40" s="3" t="s">
        <v>28</v>
      </c>
      <c r="C40" s="156">
        <v>486</v>
      </c>
      <c r="D40" s="157">
        <v>583</v>
      </c>
      <c r="E40" s="158">
        <v>-0.16638078902229847</v>
      </c>
      <c r="F40" s="156">
        <v>4528</v>
      </c>
      <c r="G40" s="157">
        <v>6124</v>
      </c>
      <c r="H40" s="158">
        <v>-0.26061397779229262</v>
      </c>
      <c r="J40" s="165"/>
      <c r="K40" s="165"/>
      <c r="L40" s="165"/>
      <c r="M40" s="165"/>
      <c r="N40" s="165"/>
    </row>
    <row r="41" spans="1:14" ht="15" customHeight="1">
      <c r="A41" s="147"/>
      <c r="B41" s="6" t="s">
        <v>36</v>
      </c>
      <c r="C41" s="167">
        <v>20620</v>
      </c>
      <c r="D41" s="168">
        <v>19460</v>
      </c>
      <c r="E41" s="169">
        <v>5.9609455292908529E-2</v>
      </c>
      <c r="F41" s="167">
        <v>181590</v>
      </c>
      <c r="G41" s="168">
        <v>257829</v>
      </c>
      <c r="H41" s="169">
        <v>-0.29569598454789803</v>
      </c>
    </row>
    <row r="42" spans="1:14" ht="15" customHeight="1">
      <c r="A42" s="147"/>
      <c r="B42" s="10" t="s">
        <v>81</v>
      </c>
      <c r="C42" s="170">
        <v>15549</v>
      </c>
      <c r="D42" s="171">
        <v>15516</v>
      </c>
      <c r="E42" s="172">
        <v>2.1268368136117557E-3</v>
      </c>
      <c r="F42" s="170">
        <v>143720</v>
      </c>
      <c r="G42" s="171">
        <v>197587</v>
      </c>
      <c r="H42" s="172">
        <v>-0.27262421110700602</v>
      </c>
    </row>
    <row r="43" spans="1:14" ht="15" customHeight="1">
      <c r="A43" s="147"/>
      <c r="B43" s="10" t="s">
        <v>37</v>
      </c>
      <c r="C43" s="170">
        <v>5071</v>
      </c>
      <c r="D43" s="171">
        <v>3944</v>
      </c>
      <c r="E43" s="172">
        <v>0.28575050709939148</v>
      </c>
      <c r="F43" s="170">
        <v>37870</v>
      </c>
      <c r="G43" s="171">
        <v>60242</v>
      </c>
      <c r="H43" s="172">
        <v>-0.37136881245642572</v>
      </c>
    </row>
    <row r="44" spans="1:14" ht="15" customHeight="1">
      <c r="A44" s="147"/>
      <c r="B44" s="11" t="s">
        <v>30</v>
      </c>
      <c r="C44" s="173">
        <v>13</v>
      </c>
      <c r="D44" s="174">
        <v>14</v>
      </c>
      <c r="E44" s="175">
        <v>-7.1428571428571425E-2</v>
      </c>
      <c r="F44" s="173">
        <v>95</v>
      </c>
      <c r="G44" s="174">
        <v>176</v>
      </c>
      <c r="H44" s="175">
        <v>-0.46022727272727271</v>
      </c>
    </row>
    <row r="45" spans="1:14" ht="15" customHeight="1">
      <c r="A45" s="147"/>
      <c r="B45" s="11" t="s">
        <v>31</v>
      </c>
      <c r="C45" s="173">
        <v>338</v>
      </c>
      <c r="D45" s="174">
        <v>467</v>
      </c>
      <c r="E45" s="175">
        <v>-0.27623126338329762</v>
      </c>
      <c r="F45" s="173">
        <v>3834</v>
      </c>
      <c r="G45" s="174">
        <v>5117</v>
      </c>
      <c r="H45" s="175">
        <v>-0.25073285128004691</v>
      </c>
    </row>
    <row r="46" spans="1:14" ht="15" customHeight="1">
      <c r="A46" s="147"/>
      <c r="B46" s="11" t="s">
        <v>32</v>
      </c>
      <c r="C46" s="173">
        <v>237</v>
      </c>
      <c r="D46" s="174">
        <v>248</v>
      </c>
      <c r="E46" s="175">
        <v>-4.4354838709677422E-2</v>
      </c>
      <c r="F46" s="173">
        <v>2679</v>
      </c>
      <c r="G46" s="174">
        <v>3356</v>
      </c>
      <c r="H46" s="175">
        <v>-0.20172824791418356</v>
      </c>
    </row>
    <row r="47" spans="1:14" ht="15" customHeight="1">
      <c r="B47" s="12" t="s">
        <v>33</v>
      </c>
      <c r="C47" s="176">
        <v>588</v>
      </c>
      <c r="D47" s="177">
        <v>729</v>
      </c>
      <c r="E47" s="178">
        <v>-0.19341563786008231</v>
      </c>
      <c r="F47" s="176">
        <v>6608</v>
      </c>
      <c r="G47" s="177">
        <v>8649</v>
      </c>
      <c r="H47" s="178">
        <v>-0.23598103827032027</v>
      </c>
    </row>
    <row r="48" spans="1:14" ht="15" customHeight="1">
      <c r="A48" s="147"/>
      <c r="B48" s="3" t="s">
        <v>87</v>
      </c>
      <c r="C48" s="156">
        <v>3268</v>
      </c>
      <c r="D48" s="157">
        <v>3673</v>
      </c>
      <c r="E48" s="158">
        <v>-0.11026408930029949</v>
      </c>
      <c r="F48" s="156">
        <v>24982</v>
      </c>
      <c r="G48" s="157">
        <v>40186</v>
      </c>
      <c r="H48" s="158">
        <v>-0.37834071567212463</v>
      </c>
    </row>
    <row r="49" spans="1:9" ht="15" customHeight="1">
      <c r="B49" s="39" t="s">
        <v>78</v>
      </c>
      <c r="C49" s="179">
        <v>24476</v>
      </c>
      <c r="D49" s="180">
        <v>23862</v>
      </c>
      <c r="E49" s="181">
        <v>2.5731288240717458E-2</v>
      </c>
      <c r="F49" s="179">
        <v>213180</v>
      </c>
      <c r="G49" s="180">
        <v>306664</v>
      </c>
      <c r="H49" s="181">
        <v>-0.3048417812328803</v>
      </c>
    </row>
    <row r="50" spans="1:9" ht="15" customHeight="1" thickBot="1">
      <c r="B50" s="54" t="s">
        <v>79</v>
      </c>
      <c r="C50" s="182">
        <v>19405</v>
      </c>
      <c r="D50" s="183">
        <v>19918</v>
      </c>
      <c r="E50" s="184">
        <v>-2.5755597951601567E-2</v>
      </c>
      <c r="F50" s="182">
        <v>175310</v>
      </c>
      <c r="G50" s="183">
        <v>246422</v>
      </c>
      <c r="H50" s="184">
        <v>-0.28857813019941403</v>
      </c>
    </row>
    <row r="51" spans="1:9" ht="15" customHeight="1">
      <c r="A51" s="185"/>
      <c r="B51" s="132" t="s">
        <v>43</v>
      </c>
      <c r="C51" s="201"/>
      <c r="D51" s="201"/>
      <c r="E51" s="186"/>
      <c r="F51" s="187"/>
      <c r="G51" s="187"/>
      <c r="H51" s="187"/>
      <c r="I51" s="185"/>
    </row>
    <row r="52" spans="1:9" ht="15" customHeight="1">
      <c r="A52" s="185"/>
      <c r="B52" s="138" t="s">
        <v>60</v>
      </c>
      <c r="C52" s="202"/>
      <c r="D52" s="138" t="s">
        <v>89</v>
      </c>
      <c r="E52" s="188"/>
      <c r="F52" s="189"/>
      <c r="G52" s="188"/>
      <c r="H52" s="190"/>
      <c r="I52" s="185"/>
    </row>
    <row r="53" spans="1:9" ht="15" customHeight="1">
      <c r="A53" s="185"/>
      <c r="B53" s="138" t="s">
        <v>88</v>
      </c>
      <c r="C53" s="202"/>
      <c r="D53" s="138" t="s">
        <v>90</v>
      </c>
      <c r="E53" s="188"/>
      <c r="F53" s="187"/>
      <c r="G53" s="188"/>
      <c r="H53" s="190"/>
      <c r="I53" s="185"/>
    </row>
    <row r="54" spans="1:9" ht="15" customHeight="1">
      <c r="A54" s="185"/>
      <c r="C54" s="185"/>
      <c r="E54" s="191"/>
      <c r="F54" s="192"/>
      <c r="G54" s="191"/>
      <c r="H54" s="185"/>
      <c r="I54" s="185"/>
    </row>
    <row r="55" spans="1:9" ht="15" customHeight="1">
      <c r="B55" s="193"/>
      <c r="C55" s="193"/>
      <c r="D55" s="193"/>
      <c r="E55" s="193"/>
      <c r="F55" s="193"/>
      <c r="G55" s="193"/>
      <c r="H55" s="193"/>
      <c r="I55" s="193"/>
    </row>
    <row r="59" spans="1:9" ht="15" customHeight="1">
      <c r="A59" s="185"/>
      <c r="C59" s="191"/>
      <c r="D59" s="191"/>
      <c r="E59" s="191"/>
      <c r="F59" s="191"/>
      <c r="G59" s="191"/>
      <c r="H59" s="191"/>
      <c r="I59" s="185"/>
    </row>
    <row r="60" spans="1:9" ht="15" customHeight="1">
      <c r="A60" s="185"/>
      <c r="B60" s="185"/>
      <c r="C60" s="191"/>
      <c r="D60" s="191"/>
      <c r="E60" s="191"/>
      <c r="F60" s="191"/>
      <c r="G60" s="191"/>
      <c r="H60" s="191"/>
      <c r="I60" s="185"/>
    </row>
    <row r="61" spans="1:9" ht="15" customHeight="1">
      <c r="A61" s="185"/>
      <c r="B61" s="185"/>
      <c r="C61" s="191"/>
      <c r="D61" s="191"/>
      <c r="E61" s="191"/>
      <c r="F61" s="191"/>
      <c r="G61" s="191"/>
      <c r="H61" s="191"/>
      <c r="I61" s="185"/>
    </row>
    <row r="62" spans="1:9" ht="15" customHeight="1">
      <c r="A62" s="185"/>
      <c r="B62" s="185"/>
      <c r="C62" s="191"/>
      <c r="D62" s="191"/>
      <c r="E62" s="191"/>
      <c r="F62" s="191"/>
      <c r="G62" s="191"/>
      <c r="H62" s="191"/>
      <c r="I62" s="185"/>
    </row>
    <row r="63" spans="1:9" ht="15" customHeight="1">
      <c r="A63" s="185"/>
      <c r="B63" s="185"/>
      <c r="C63" s="191"/>
      <c r="D63" s="191"/>
      <c r="E63" s="191"/>
      <c r="F63" s="191"/>
      <c r="G63" s="191"/>
      <c r="H63" s="191"/>
      <c r="I63" s="185"/>
    </row>
    <row r="64" spans="1:9" ht="15" customHeight="1">
      <c r="A64" s="185"/>
      <c r="B64" s="185"/>
      <c r="C64" s="191"/>
      <c r="D64" s="191"/>
      <c r="E64" s="191"/>
      <c r="F64" s="191"/>
      <c r="G64" s="191"/>
      <c r="H64" s="191"/>
      <c r="I64" s="185"/>
    </row>
    <row r="65" spans="1:10" ht="15" customHeight="1">
      <c r="A65" s="185"/>
      <c r="B65" s="185"/>
      <c r="C65" s="191"/>
      <c r="D65" s="191"/>
      <c r="E65" s="191"/>
      <c r="F65" s="191"/>
      <c r="G65" s="191"/>
      <c r="H65" s="191"/>
      <c r="I65" s="185"/>
    </row>
    <row r="66" spans="1:10" ht="15" customHeight="1">
      <c r="A66" s="185"/>
      <c r="B66" s="185"/>
      <c r="C66" s="191"/>
      <c r="D66" s="191"/>
      <c r="E66" s="191"/>
      <c r="F66" s="191"/>
      <c r="G66" s="191"/>
      <c r="H66" s="191"/>
      <c r="I66" s="185"/>
    </row>
    <row r="67" spans="1:10" ht="15" customHeight="1">
      <c r="A67" s="185"/>
      <c r="B67" s="185"/>
      <c r="C67" s="191"/>
      <c r="D67" s="191"/>
      <c r="E67" s="191"/>
      <c r="F67" s="191"/>
      <c r="G67" s="191"/>
      <c r="H67" s="191"/>
      <c r="I67" s="185"/>
    </row>
    <row r="68" spans="1:10" ht="15" customHeight="1">
      <c r="A68" s="185"/>
      <c r="B68" s="185"/>
      <c r="C68" s="191"/>
      <c r="D68" s="191"/>
      <c r="E68" s="191"/>
      <c r="F68" s="191"/>
      <c r="G68" s="191"/>
      <c r="H68" s="191"/>
      <c r="I68" s="185"/>
    </row>
    <row r="69" spans="1:10" ht="15" customHeight="1">
      <c r="A69" s="185"/>
      <c r="B69" s="185"/>
      <c r="C69" s="191"/>
      <c r="D69" s="191"/>
      <c r="E69" s="191"/>
      <c r="F69" s="191"/>
      <c r="G69" s="191"/>
      <c r="H69" s="191"/>
      <c r="I69" s="185"/>
    </row>
    <row r="70" spans="1:10" ht="15" customHeight="1">
      <c r="A70" s="185"/>
      <c r="B70" s="185"/>
      <c r="C70" s="191"/>
      <c r="D70" s="191"/>
      <c r="E70" s="191"/>
      <c r="F70" s="191"/>
      <c r="G70" s="191"/>
      <c r="H70" s="191"/>
      <c r="I70" s="185"/>
    </row>
    <row r="71" spans="1:10" ht="15" customHeight="1">
      <c r="A71" s="294" t="s">
        <v>44</v>
      </c>
      <c r="B71" s="294"/>
      <c r="C71" s="294"/>
      <c r="D71" s="294"/>
      <c r="E71" s="294"/>
      <c r="F71" s="294"/>
      <c r="G71" s="294"/>
      <c r="H71" s="294"/>
      <c r="I71" s="294"/>
    </row>
    <row r="72" spans="1:10" ht="15" customHeight="1">
      <c r="A72" s="295" t="s">
        <v>40</v>
      </c>
      <c r="B72" s="295"/>
      <c r="C72" s="295"/>
      <c r="D72" s="295"/>
      <c r="E72" s="295"/>
      <c r="F72" s="295"/>
      <c r="G72" s="295"/>
      <c r="H72" s="295"/>
      <c r="I72" s="295"/>
      <c r="J72" s="194"/>
    </row>
    <row r="73" spans="1:10" ht="15" customHeight="1">
      <c r="A73" s="195"/>
      <c r="B73" s="185"/>
      <c r="C73" s="185"/>
      <c r="D73" s="185"/>
      <c r="E73" s="185"/>
      <c r="F73" s="185"/>
      <c r="G73" s="185"/>
      <c r="H73" s="273"/>
      <c r="I73" s="275" t="s">
        <v>76</v>
      </c>
      <c r="J73" s="196"/>
    </row>
    <row r="74" spans="1:10" ht="15" customHeight="1">
      <c r="A74" s="197"/>
      <c r="B74" s="198"/>
      <c r="C74" s="193"/>
      <c r="D74" s="193"/>
      <c r="E74" s="193"/>
      <c r="F74" s="193"/>
      <c r="G74" s="193"/>
      <c r="H74" s="193"/>
      <c r="I74" s="193"/>
    </row>
    <row r="75" spans="1:10" ht="15" customHeight="1">
      <c r="B75" s="199"/>
      <c r="H75" s="200"/>
    </row>
    <row r="76" spans="1:10" ht="15" customHeight="1">
      <c r="B76" s="199"/>
    </row>
    <row r="77" spans="1:10" ht="15" customHeight="1">
      <c r="B77" s="147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B72" r:id="rId1" display="http://www.acea.be" xr:uid="{00000000-0004-0000-0100-000000000000}"/>
  </hyperlinks>
  <printOptions horizontalCentered="1"/>
  <pageMargins left="0" right="0" top="0.59055118110236215" bottom="0" header="0" footer="0"/>
  <pageSetup paperSize="9" scale="73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7"/>
  <sheetViews>
    <sheetView showGridLines="0" view="pageBreakPreview" zoomScaleNormal="100" zoomScaleSheetLayoutView="100" workbookViewId="0">
      <selection activeCell="G54" sqref="G54"/>
    </sheetView>
  </sheetViews>
  <sheetFormatPr defaultRowHeight="15" customHeight="1"/>
  <cols>
    <col min="1" max="1" width="10.77734375" customWidth="1"/>
    <col min="2" max="2" width="32.77734375" customWidth="1"/>
    <col min="3" max="8" width="12.6640625" customWidth="1"/>
    <col min="9" max="9" width="10.77734375" customWidth="1"/>
  </cols>
  <sheetData>
    <row r="1" spans="1:9" ht="31.2">
      <c r="A1" s="13"/>
      <c r="B1" s="14"/>
      <c r="C1" s="310" t="s">
        <v>0</v>
      </c>
      <c r="D1" s="310"/>
      <c r="E1" s="310"/>
      <c r="F1" s="310"/>
      <c r="G1" s="310"/>
      <c r="H1" s="310"/>
      <c r="I1" s="13"/>
    </row>
    <row r="2" spans="1:9" ht="15" customHeight="1">
      <c r="A2" s="13"/>
      <c r="B2" s="14"/>
      <c r="C2" s="13"/>
      <c r="D2" s="13"/>
      <c r="E2" s="13"/>
      <c r="F2" s="13"/>
      <c r="G2" s="13"/>
      <c r="H2" s="13"/>
      <c r="I2" s="13"/>
    </row>
    <row r="3" spans="1:9" ht="15" customHeight="1">
      <c r="A3" s="13"/>
      <c r="B3" s="14"/>
      <c r="C3" s="311"/>
      <c r="D3" s="312"/>
      <c r="E3" s="312"/>
      <c r="F3" s="312"/>
      <c r="G3" s="312"/>
      <c r="H3" s="313"/>
      <c r="I3" s="13"/>
    </row>
    <row r="4" spans="1:9" ht="31.2">
      <c r="A4" s="1"/>
      <c r="B4" s="14"/>
      <c r="C4" s="314" t="s">
        <v>1</v>
      </c>
      <c r="D4" s="315"/>
      <c r="E4" s="315"/>
      <c r="F4" s="315"/>
      <c r="G4" s="315"/>
      <c r="H4" s="316"/>
      <c r="I4" s="13"/>
    </row>
    <row r="5" spans="1:9" ht="31.2">
      <c r="A5" s="1"/>
      <c r="B5" s="14"/>
      <c r="C5" s="314" t="str">
        <f>'LCV ≤3,5t (vans)'!$C$5:$H$5</f>
        <v>8.00 AM (7.00 AM GMT), 22 December 2020</v>
      </c>
      <c r="D5" s="315"/>
      <c r="E5" s="315"/>
      <c r="F5" s="315"/>
      <c r="G5" s="315"/>
      <c r="H5" s="316"/>
      <c r="I5" s="13"/>
    </row>
    <row r="6" spans="1:9" ht="15" customHeight="1">
      <c r="A6" s="1"/>
      <c r="B6" s="14"/>
      <c r="C6" s="317"/>
      <c r="D6" s="318"/>
      <c r="E6" s="318"/>
      <c r="F6" s="318"/>
      <c r="G6" s="318"/>
      <c r="H6" s="319"/>
      <c r="I6" s="13"/>
    </row>
    <row r="7" spans="1:9" ht="15" customHeight="1">
      <c r="A7" s="1"/>
      <c r="B7" s="14"/>
      <c r="C7" s="13"/>
      <c r="D7" s="13"/>
      <c r="E7" s="13"/>
      <c r="F7" s="13"/>
      <c r="G7" s="13"/>
      <c r="H7" s="13"/>
      <c r="I7" s="13"/>
    </row>
    <row r="8" spans="1:9" ht="23.4">
      <c r="A8" s="15"/>
      <c r="B8" s="13" t="s">
        <v>2</v>
      </c>
      <c r="C8" s="293" t="s">
        <v>3</v>
      </c>
      <c r="D8" s="293"/>
      <c r="E8" s="293"/>
      <c r="F8" s="293"/>
      <c r="G8" s="293"/>
      <c r="H8" s="293"/>
      <c r="I8" s="13"/>
    </row>
    <row r="9" spans="1:9" ht="15.6">
      <c r="A9" s="15"/>
      <c r="B9" s="13"/>
      <c r="C9" s="289" t="s">
        <v>42</v>
      </c>
      <c r="D9" s="289"/>
      <c r="E9" s="289"/>
      <c r="F9" s="289"/>
      <c r="G9" s="289"/>
      <c r="H9" s="289"/>
      <c r="I9" s="13"/>
    </row>
    <row r="10" spans="1:9" ht="17.399999999999999">
      <c r="A10" s="16"/>
      <c r="B10" s="17"/>
      <c r="C10" s="308" t="s">
        <v>59</v>
      </c>
      <c r="D10" s="309"/>
      <c r="E10" s="309"/>
      <c r="F10" s="309"/>
      <c r="G10" s="309"/>
      <c r="H10" s="309"/>
      <c r="I10" s="13"/>
    </row>
    <row r="11" spans="1:9" ht="15" customHeight="1">
      <c r="A11" s="15"/>
      <c r="B11" s="18"/>
      <c r="C11" s="18"/>
      <c r="D11" s="18"/>
      <c r="E11" s="18"/>
      <c r="F11" s="18"/>
      <c r="G11" s="18"/>
      <c r="H11" s="18"/>
      <c r="I11" s="13"/>
    </row>
    <row r="12" spans="1:9" ht="15" customHeight="1" thickBot="1">
      <c r="A12" s="15"/>
      <c r="B12" s="18"/>
      <c r="C12" s="18"/>
      <c r="D12" s="18"/>
      <c r="E12" s="18"/>
      <c r="F12" s="18"/>
      <c r="G12" s="18"/>
      <c r="H12" s="18"/>
      <c r="I12" s="13"/>
    </row>
    <row r="13" spans="1:9" ht="15" customHeight="1">
      <c r="A13" s="21"/>
      <c r="B13" s="19"/>
      <c r="C13" s="148" t="str">
        <f>'LCV ≤3,5t (vans)'!C13</f>
        <v>November</v>
      </c>
      <c r="D13" s="149" t="str">
        <f>'LCV ≤3,5t (vans)'!D13</f>
        <v>November</v>
      </c>
      <c r="E13" s="150" t="s">
        <v>61</v>
      </c>
      <c r="F13" s="151" t="str">
        <f>'LCV ≤3,5t (vans)'!F13</f>
        <v>Jan-Nov</v>
      </c>
      <c r="G13" s="152" t="str">
        <f>'LCV ≤3,5t (vans)'!G13</f>
        <v>Jan-Nov</v>
      </c>
      <c r="H13" s="150" t="s">
        <v>61</v>
      </c>
    </row>
    <row r="14" spans="1:9" ht="14.4">
      <c r="A14" s="21"/>
      <c r="B14" s="19"/>
      <c r="C14" s="266">
        <f>'LCV ≤3,5t (vans)'!C14</f>
        <v>2020</v>
      </c>
      <c r="D14" s="267">
        <f>'LCV ≤3,5t (vans)'!D14</f>
        <v>2019</v>
      </c>
      <c r="E14" s="263" t="str">
        <f>'LCV ≤3,5t (vans)'!E14</f>
        <v>20/19</v>
      </c>
      <c r="F14" s="264">
        <f>'LCV ≤3,5t (vans)'!F14</f>
        <v>2020</v>
      </c>
      <c r="G14" s="265">
        <f>'LCV ≤3,5t (vans)'!G14</f>
        <v>2019</v>
      </c>
      <c r="H14" s="268" t="str">
        <f>'LCV ≤3,5t (vans)'!H14</f>
        <v>20/19</v>
      </c>
    </row>
    <row r="15" spans="1:9" ht="15" customHeight="1">
      <c r="A15" s="21"/>
      <c r="B15" s="22" t="s">
        <v>4</v>
      </c>
      <c r="C15" s="23">
        <v>441</v>
      </c>
      <c r="D15" s="24">
        <v>411</v>
      </c>
      <c r="E15" s="25">
        <v>7.2992700729927001E-2</v>
      </c>
      <c r="F15" s="23">
        <v>5291</v>
      </c>
      <c r="G15" s="24">
        <v>7698</v>
      </c>
      <c r="H15" s="25">
        <v>-0.31267861782281114</v>
      </c>
    </row>
    <row r="16" spans="1:9" ht="15" customHeight="1">
      <c r="A16" s="21"/>
      <c r="B16" s="26" t="s">
        <v>5</v>
      </c>
      <c r="C16" s="27">
        <v>669</v>
      </c>
      <c r="D16" s="28">
        <v>814</v>
      </c>
      <c r="E16" s="29">
        <v>-0.17813267813267813</v>
      </c>
      <c r="F16" s="27">
        <v>6894</v>
      </c>
      <c r="G16" s="28">
        <v>10708</v>
      </c>
      <c r="H16" s="29">
        <v>-0.35618229361225251</v>
      </c>
    </row>
    <row r="17" spans="1:9" ht="15" customHeight="1">
      <c r="A17" s="21"/>
      <c r="B17" s="26" t="s">
        <v>6</v>
      </c>
      <c r="C17" s="30">
        <v>226</v>
      </c>
      <c r="D17" s="31">
        <v>191</v>
      </c>
      <c r="E17" s="32">
        <v>0.18324607329842932</v>
      </c>
      <c r="F17" s="30">
        <v>1973</v>
      </c>
      <c r="G17" s="31">
        <v>3121</v>
      </c>
      <c r="H17" s="32">
        <v>-0.36783082345402113</v>
      </c>
    </row>
    <row r="18" spans="1:9" ht="15" customHeight="1">
      <c r="A18" s="21"/>
      <c r="B18" s="26" t="s">
        <v>7</v>
      </c>
      <c r="C18" s="30">
        <v>81</v>
      </c>
      <c r="D18" s="31">
        <v>71</v>
      </c>
      <c r="E18" s="32">
        <v>0.14084507042253522</v>
      </c>
      <c r="F18" s="30">
        <v>809</v>
      </c>
      <c r="G18" s="31">
        <v>1375</v>
      </c>
      <c r="H18" s="32">
        <v>-0.41163636363636363</v>
      </c>
    </row>
    <row r="19" spans="1:9" ht="15" customHeight="1">
      <c r="A19" s="21"/>
      <c r="B19" s="3" t="s">
        <v>8</v>
      </c>
      <c r="C19" s="33">
        <v>3</v>
      </c>
      <c r="D19" s="34">
        <v>6</v>
      </c>
      <c r="E19" s="32">
        <v>-0.5</v>
      </c>
      <c r="F19" s="33">
        <v>93</v>
      </c>
      <c r="G19" s="34">
        <v>243</v>
      </c>
      <c r="H19" s="35">
        <v>-0.61728395061728392</v>
      </c>
    </row>
    <row r="20" spans="1:9" ht="15" customHeight="1">
      <c r="A20" s="21"/>
      <c r="B20" s="26" t="s">
        <v>9</v>
      </c>
      <c r="C20" s="27">
        <v>762</v>
      </c>
      <c r="D20" s="28">
        <v>668</v>
      </c>
      <c r="E20" s="29">
        <v>0.1407185628742515</v>
      </c>
      <c r="F20" s="27">
        <v>6458</v>
      </c>
      <c r="G20" s="28">
        <v>9125</v>
      </c>
      <c r="H20" s="29">
        <v>-0.29227397260273974</v>
      </c>
    </row>
    <row r="21" spans="1:9" ht="15" customHeight="1">
      <c r="A21" s="21"/>
      <c r="B21" s="26" t="s">
        <v>10</v>
      </c>
      <c r="C21" s="27">
        <v>334</v>
      </c>
      <c r="D21" s="28">
        <v>367</v>
      </c>
      <c r="E21" s="29">
        <v>-8.9918256130790186E-2</v>
      </c>
      <c r="F21" s="27">
        <v>3489</v>
      </c>
      <c r="G21" s="28">
        <v>4751</v>
      </c>
      <c r="H21" s="29">
        <v>-0.26562828878130917</v>
      </c>
    </row>
    <row r="22" spans="1:9" ht="15" customHeight="1">
      <c r="A22" s="21"/>
      <c r="B22" s="26" t="s">
        <v>11</v>
      </c>
      <c r="C22" s="27">
        <v>57</v>
      </c>
      <c r="D22" s="28">
        <v>61</v>
      </c>
      <c r="E22" s="29">
        <v>-6.5573770491803282E-2</v>
      </c>
      <c r="F22" s="27">
        <v>481</v>
      </c>
      <c r="G22" s="28">
        <v>1012</v>
      </c>
      <c r="H22" s="29">
        <v>-0.52470355731225293</v>
      </c>
    </row>
    <row r="23" spans="1:9" ht="15" customHeight="1">
      <c r="A23" s="21"/>
      <c r="B23" s="26" t="s">
        <v>12</v>
      </c>
      <c r="C23" s="27">
        <v>294</v>
      </c>
      <c r="D23" s="28">
        <v>288</v>
      </c>
      <c r="E23" s="29">
        <v>2.0833333333333332E-2</v>
      </c>
      <c r="F23" s="27">
        <v>3114</v>
      </c>
      <c r="G23" s="28">
        <v>3791</v>
      </c>
      <c r="H23" s="29">
        <v>-0.17858084938011079</v>
      </c>
    </row>
    <row r="24" spans="1:9" ht="15" customHeight="1">
      <c r="A24" s="21"/>
      <c r="B24" s="26" t="s">
        <v>13</v>
      </c>
      <c r="C24" s="27">
        <v>4249</v>
      </c>
      <c r="D24" s="28">
        <v>4194</v>
      </c>
      <c r="E24" s="29">
        <v>1.3113972341440152E-2</v>
      </c>
      <c r="F24" s="27">
        <v>38617</v>
      </c>
      <c r="G24" s="28">
        <v>52294</v>
      </c>
      <c r="H24" s="29">
        <v>-0.26154052090105939</v>
      </c>
    </row>
    <row r="25" spans="1:9" ht="15" customHeight="1">
      <c r="A25" s="21"/>
      <c r="B25" s="26" t="s">
        <v>14</v>
      </c>
      <c r="C25" s="27">
        <v>7162</v>
      </c>
      <c r="D25" s="28">
        <v>7384</v>
      </c>
      <c r="E25" s="29">
        <v>-3.0065005417118092E-2</v>
      </c>
      <c r="F25" s="27">
        <v>68769</v>
      </c>
      <c r="G25" s="28">
        <v>93047</v>
      </c>
      <c r="H25" s="29">
        <v>-0.26092189968510537</v>
      </c>
      <c r="I25" s="20"/>
    </row>
    <row r="26" spans="1:9" ht="15" customHeight="1">
      <c r="A26" s="21"/>
      <c r="B26" s="26" t="s">
        <v>15</v>
      </c>
      <c r="C26" s="27">
        <v>25</v>
      </c>
      <c r="D26" s="28">
        <v>32</v>
      </c>
      <c r="E26" s="29">
        <v>-0.21875</v>
      </c>
      <c r="F26" s="27">
        <v>536</v>
      </c>
      <c r="G26" s="28">
        <v>398</v>
      </c>
      <c r="H26" s="29">
        <v>0.34673366834170855</v>
      </c>
    </row>
    <row r="27" spans="1:9" ht="15" customHeight="1">
      <c r="A27" s="21"/>
      <c r="B27" s="26" t="s">
        <v>16</v>
      </c>
      <c r="C27" s="33">
        <v>430</v>
      </c>
      <c r="D27" s="34">
        <v>344</v>
      </c>
      <c r="E27" s="35">
        <v>0.25</v>
      </c>
      <c r="F27" s="33">
        <v>3012</v>
      </c>
      <c r="G27" s="34">
        <v>4955</v>
      </c>
      <c r="H27" s="35">
        <v>-0.39212916246215945</v>
      </c>
    </row>
    <row r="28" spans="1:9" ht="15" customHeight="1">
      <c r="A28" s="21"/>
      <c r="B28" s="26" t="s">
        <v>17</v>
      </c>
      <c r="C28" s="27">
        <v>77</v>
      </c>
      <c r="D28" s="28">
        <v>90</v>
      </c>
      <c r="E28" s="29">
        <v>-0.14444444444444443</v>
      </c>
      <c r="F28" s="27">
        <v>1914</v>
      </c>
      <c r="G28" s="28">
        <v>2178</v>
      </c>
      <c r="H28" s="29">
        <v>-0.12121212121212122</v>
      </c>
    </row>
    <row r="29" spans="1:9" ht="15" customHeight="1">
      <c r="A29" s="21"/>
      <c r="B29" s="26" t="s">
        <v>34</v>
      </c>
      <c r="C29" s="27">
        <v>2167</v>
      </c>
      <c r="D29" s="28">
        <v>1780</v>
      </c>
      <c r="E29" s="29">
        <v>0.21741573033707864</v>
      </c>
      <c r="F29" s="27">
        <v>18366</v>
      </c>
      <c r="G29" s="28">
        <v>21622</v>
      </c>
      <c r="H29" s="29">
        <v>-0.15058736472111739</v>
      </c>
    </row>
    <row r="30" spans="1:9" ht="15" customHeight="1">
      <c r="A30" s="21"/>
      <c r="B30" s="26" t="s">
        <v>18</v>
      </c>
      <c r="C30" s="27">
        <v>90</v>
      </c>
      <c r="D30" s="28">
        <v>80</v>
      </c>
      <c r="E30" s="29">
        <v>0.125</v>
      </c>
      <c r="F30" s="27">
        <v>639</v>
      </c>
      <c r="G30" s="28">
        <v>1067</v>
      </c>
      <c r="H30" s="29">
        <v>-0.40112464854732893</v>
      </c>
    </row>
    <row r="31" spans="1:9" ht="15" customHeight="1">
      <c r="A31" s="21"/>
      <c r="B31" s="26" t="s">
        <v>35</v>
      </c>
      <c r="C31" s="27">
        <v>549</v>
      </c>
      <c r="D31" s="28">
        <v>301</v>
      </c>
      <c r="E31" s="29">
        <v>0.82392026578073085</v>
      </c>
      <c r="F31" s="27">
        <v>3912</v>
      </c>
      <c r="G31" s="28">
        <v>7232</v>
      </c>
      <c r="H31" s="29">
        <v>-0.45907079646017701</v>
      </c>
      <c r="I31" s="20"/>
    </row>
    <row r="32" spans="1:9" ht="15" customHeight="1">
      <c r="A32" s="21"/>
      <c r="B32" s="26" t="s">
        <v>20</v>
      </c>
      <c r="C32" s="27">
        <v>64</v>
      </c>
      <c r="D32" s="28">
        <v>74</v>
      </c>
      <c r="E32" s="29">
        <v>-0.13513513513513514</v>
      </c>
      <c r="F32" s="27">
        <v>911</v>
      </c>
      <c r="G32" s="28">
        <v>1162</v>
      </c>
      <c r="H32" s="29">
        <v>-0.21600688468158347</v>
      </c>
      <c r="I32" s="36"/>
    </row>
    <row r="33" spans="1:13" ht="15" customHeight="1">
      <c r="A33" s="21"/>
      <c r="B33" s="26" t="s">
        <v>21</v>
      </c>
      <c r="C33" s="27">
        <v>795</v>
      </c>
      <c r="D33" s="28">
        <v>934</v>
      </c>
      <c r="E33" s="29">
        <v>-0.14882226980728053</v>
      </c>
      <c r="F33" s="27">
        <v>9978</v>
      </c>
      <c r="G33" s="28">
        <v>14737</v>
      </c>
      <c r="H33" s="29">
        <v>-0.32292868290696886</v>
      </c>
      <c r="I33" s="20"/>
    </row>
    <row r="34" spans="1:13" ht="15" customHeight="1">
      <c r="A34" s="21"/>
      <c r="B34" s="26" t="s">
        <v>22</v>
      </c>
      <c r="C34" s="27">
        <v>2755</v>
      </c>
      <c r="D34" s="37">
        <v>1976</v>
      </c>
      <c r="E34" s="29">
        <v>0.39423076923076922</v>
      </c>
      <c r="F34" s="27">
        <v>18365</v>
      </c>
      <c r="G34" s="37">
        <v>26689</v>
      </c>
      <c r="H34" s="29">
        <v>-0.3118887931357488</v>
      </c>
      <c r="I34" s="20"/>
      <c r="J34" s="36"/>
      <c r="K34" s="36"/>
      <c r="L34" s="36"/>
      <c r="M34" s="36"/>
    </row>
    <row r="35" spans="1:13" ht="15" customHeight="1">
      <c r="A35" s="21"/>
      <c r="B35" s="26" t="s">
        <v>23</v>
      </c>
      <c r="C35" s="27">
        <v>322</v>
      </c>
      <c r="D35" s="28">
        <v>270</v>
      </c>
      <c r="E35" s="29">
        <v>0.19259259259259259</v>
      </c>
      <c r="F35" s="27">
        <v>3249</v>
      </c>
      <c r="G35" s="28">
        <v>4561</v>
      </c>
      <c r="H35" s="29">
        <v>-0.28765621574216182</v>
      </c>
      <c r="I35" s="20"/>
      <c r="J35" s="20"/>
      <c r="K35" s="20"/>
      <c r="L35" s="20"/>
      <c r="M35" s="20"/>
    </row>
    <row r="36" spans="1:13" ht="15" customHeight="1">
      <c r="A36" s="21"/>
      <c r="B36" s="26" t="s">
        <v>24</v>
      </c>
      <c r="C36" s="27">
        <v>294</v>
      </c>
      <c r="D36" s="37">
        <v>416</v>
      </c>
      <c r="E36" s="29">
        <v>-0.29326923076923078</v>
      </c>
      <c r="F36" s="27">
        <v>3685</v>
      </c>
      <c r="G36" s="37">
        <v>6127</v>
      </c>
      <c r="H36" s="29">
        <v>-0.3985637342908438</v>
      </c>
      <c r="I36" s="36"/>
      <c r="J36" s="20"/>
      <c r="K36" s="20"/>
      <c r="L36" s="20"/>
      <c r="M36" s="20"/>
    </row>
    <row r="37" spans="1:13" ht="15" customHeight="1">
      <c r="A37" s="21"/>
      <c r="B37" s="26" t="s">
        <v>25</v>
      </c>
      <c r="C37" s="27">
        <v>234</v>
      </c>
      <c r="D37" s="28">
        <v>231</v>
      </c>
      <c r="E37" s="29">
        <v>1.2987012987012988E-2</v>
      </c>
      <c r="F37" s="27">
        <v>1816</v>
      </c>
      <c r="G37" s="28">
        <v>3329</v>
      </c>
      <c r="H37" s="29">
        <v>-0.45449083808951635</v>
      </c>
      <c r="I37" s="36"/>
      <c r="J37" s="20"/>
      <c r="K37" s="20"/>
      <c r="L37" s="20"/>
      <c r="M37" s="20"/>
    </row>
    <row r="38" spans="1:13" ht="15" customHeight="1">
      <c r="A38" s="21"/>
      <c r="B38" s="26" t="s">
        <v>26</v>
      </c>
      <c r="C38" s="27">
        <v>123</v>
      </c>
      <c r="D38" s="28">
        <v>203</v>
      </c>
      <c r="E38" s="29">
        <v>-0.39408866995073893</v>
      </c>
      <c r="F38" s="27">
        <v>1285</v>
      </c>
      <c r="G38" s="28">
        <v>2255</v>
      </c>
      <c r="H38" s="29">
        <v>-0.43015521064301554</v>
      </c>
      <c r="I38" s="36"/>
      <c r="J38" s="36"/>
      <c r="K38" s="36"/>
      <c r="L38" s="36"/>
      <c r="M38" s="36"/>
    </row>
    <row r="39" spans="1:13" ht="15" customHeight="1">
      <c r="A39" s="21"/>
      <c r="B39" s="38" t="s">
        <v>27</v>
      </c>
      <c r="C39" s="27">
        <v>2470</v>
      </c>
      <c r="D39" s="37">
        <v>2495</v>
      </c>
      <c r="E39" s="29">
        <v>-1.002004008016032E-2</v>
      </c>
      <c r="F39" s="27">
        <v>17766</v>
      </c>
      <c r="G39" s="28">
        <v>23153</v>
      </c>
      <c r="H39" s="29">
        <v>-0.23266963244503952</v>
      </c>
      <c r="J39" s="36"/>
      <c r="K39" s="36"/>
      <c r="L39" s="36"/>
      <c r="M39" s="36"/>
    </row>
    <row r="40" spans="1:13" ht="15" customHeight="1">
      <c r="A40" s="21"/>
      <c r="B40" s="26" t="s">
        <v>28</v>
      </c>
      <c r="C40" s="27">
        <v>540</v>
      </c>
      <c r="D40" s="28">
        <v>643</v>
      </c>
      <c r="E40" s="29">
        <v>-0.16018662519440124</v>
      </c>
      <c r="F40" s="27">
        <v>5005</v>
      </c>
      <c r="G40" s="28">
        <v>6708</v>
      </c>
      <c r="H40" s="29">
        <v>-0.25387596899224807</v>
      </c>
      <c r="J40" s="36"/>
      <c r="K40" s="36"/>
      <c r="L40" s="36"/>
      <c r="M40" s="36"/>
    </row>
    <row r="41" spans="1:13" ht="15" customHeight="1">
      <c r="A41" s="21"/>
      <c r="B41" s="6" t="s">
        <v>36</v>
      </c>
      <c r="C41" s="7">
        <v>25213</v>
      </c>
      <c r="D41" s="8">
        <v>24324</v>
      </c>
      <c r="E41" s="9">
        <v>3.6548265087978954E-2</v>
      </c>
      <c r="F41" s="7">
        <v>226427</v>
      </c>
      <c r="G41" s="8">
        <v>313338</v>
      </c>
      <c r="H41" s="9">
        <v>-0.27737140085147666</v>
      </c>
    </row>
    <row r="42" spans="1:13" ht="15" customHeight="1">
      <c r="A42" s="21"/>
      <c r="B42" s="39" t="s">
        <v>81</v>
      </c>
      <c r="C42" s="40">
        <v>19609</v>
      </c>
      <c r="D42" s="41">
        <v>19776</v>
      </c>
      <c r="E42" s="42">
        <v>-8.4445792880258903E-3</v>
      </c>
      <c r="F42" s="40">
        <v>183899</v>
      </c>
      <c r="G42" s="41">
        <v>246808</v>
      </c>
      <c r="H42" s="42">
        <v>-0.25489044115263687</v>
      </c>
    </row>
    <row r="43" spans="1:13" ht="15" customHeight="1">
      <c r="A43" s="21"/>
      <c r="B43" s="10" t="s">
        <v>37</v>
      </c>
      <c r="C43" s="40">
        <v>5604</v>
      </c>
      <c r="D43" s="41">
        <v>4548</v>
      </c>
      <c r="E43" s="42">
        <v>0.23218997361477572</v>
      </c>
      <c r="F43" s="40">
        <v>42528</v>
      </c>
      <c r="G43" s="41">
        <v>66530</v>
      </c>
      <c r="H43" s="42">
        <v>-0.36076957763415002</v>
      </c>
    </row>
    <row r="44" spans="1:13" ht="15" customHeight="1">
      <c r="A44" s="21"/>
      <c r="B44" s="43" t="s">
        <v>30</v>
      </c>
      <c r="C44" s="44">
        <v>19</v>
      </c>
      <c r="D44" s="45">
        <v>20</v>
      </c>
      <c r="E44" s="46">
        <v>-0.05</v>
      </c>
      <c r="F44" s="44">
        <v>188</v>
      </c>
      <c r="G44" s="45">
        <v>281</v>
      </c>
      <c r="H44" s="46">
        <v>-0.33096085409252668</v>
      </c>
    </row>
    <row r="45" spans="1:13" ht="15" customHeight="1">
      <c r="A45" s="21"/>
      <c r="B45" s="43" t="s">
        <v>31</v>
      </c>
      <c r="C45" s="44">
        <v>438</v>
      </c>
      <c r="D45" s="45">
        <v>553</v>
      </c>
      <c r="E45" s="46">
        <v>-0.20795660036166366</v>
      </c>
      <c r="F45" s="44">
        <v>5672</v>
      </c>
      <c r="G45" s="45">
        <v>7068</v>
      </c>
      <c r="H45" s="46">
        <v>-0.19750990379173741</v>
      </c>
      <c r="I45" s="36"/>
    </row>
    <row r="46" spans="1:13" ht="15" customHeight="1">
      <c r="A46" s="21"/>
      <c r="B46" s="43" t="s">
        <v>32</v>
      </c>
      <c r="C46" s="44">
        <v>292</v>
      </c>
      <c r="D46" s="45">
        <v>337</v>
      </c>
      <c r="E46" s="46">
        <v>-0.13353115727002968</v>
      </c>
      <c r="F46" s="44">
        <v>3314</v>
      </c>
      <c r="G46" s="45">
        <v>4071</v>
      </c>
      <c r="H46" s="46">
        <v>-0.1859493981822648</v>
      </c>
      <c r="I46" s="36"/>
    </row>
    <row r="47" spans="1:13" ht="15" customHeight="1">
      <c r="B47" s="47" t="s">
        <v>33</v>
      </c>
      <c r="C47" s="48">
        <v>749</v>
      </c>
      <c r="D47" s="49">
        <v>910</v>
      </c>
      <c r="E47" s="50">
        <v>-0.17692307692307693</v>
      </c>
      <c r="F47" s="48">
        <v>9174</v>
      </c>
      <c r="G47" s="49">
        <v>11420</v>
      </c>
      <c r="H47" s="50">
        <v>-0.19667250437828371</v>
      </c>
      <c r="I47" s="36"/>
    </row>
    <row r="48" spans="1:13" ht="15" customHeight="1">
      <c r="A48" s="21"/>
      <c r="B48" s="26" t="s">
        <v>38</v>
      </c>
      <c r="C48" s="27">
        <v>4472</v>
      </c>
      <c r="D48" s="28">
        <v>5002</v>
      </c>
      <c r="E48" s="29">
        <v>-0.10595761695321872</v>
      </c>
      <c r="F48" s="27">
        <v>35427</v>
      </c>
      <c r="G48" s="28">
        <v>54615</v>
      </c>
      <c r="H48" s="29">
        <v>-0.35133205163416642</v>
      </c>
    </row>
    <row r="49" spans="1:9" ht="15" customHeight="1">
      <c r="B49" s="39" t="s">
        <v>78</v>
      </c>
      <c r="C49" s="51">
        <v>30434</v>
      </c>
      <c r="D49" s="52">
        <v>30236</v>
      </c>
      <c r="E49" s="53">
        <v>6.5484852493716099E-3</v>
      </c>
      <c r="F49" s="51">
        <v>271028</v>
      </c>
      <c r="G49" s="52">
        <v>379373</v>
      </c>
      <c r="H49" s="53">
        <v>-0.28558964396517411</v>
      </c>
    </row>
    <row r="50" spans="1:9" ht="15" customHeight="1" thickBot="1">
      <c r="B50" s="54" t="s">
        <v>79</v>
      </c>
      <c r="C50" s="55">
        <v>24830</v>
      </c>
      <c r="D50" s="56">
        <v>25688</v>
      </c>
      <c r="E50" s="57">
        <v>-3.3400809716599193E-2</v>
      </c>
      <c r="F50" s="55">
        <v>228500</v>
      </c>
      <c r="G50" s="56">
        <v>312843</v>
      </c>
      <c r="H50" s="57">
        <v>-0.26960168519033506</v>
      </c>
    </row>
    <row r="51" spans="1:9" ht="15" customHeight="1">
      <c r="A51" s="58"/>
      <c r="B51" s="132" t="s">
        <v>43</v>
      </c>
      <c r="C51" s="136"/>
      <c r="D51" s="136"/>
      <c r="E51" s="59"/>
      <c r="F51" s="58"/>
      <c r="G51" s="58"/>
      <c r="H51" s="58"/>
      <c r="I51" s="58"/>
    </row>
    <row r="52" spans="1:9" ht="15" customHeight="1">
      <c r="A52" s="58"/>
      <c r="B52" s="133" t="s">
        <v>49</v>
      </c>
      <c r="C52" s="137"/>
      <c r="E52" s="60"/>
      <c r="F52" s="58"/>
      <c r="G52" s="60"/>
      <c r="H52" s="58"/>
      <c r="I52" s="58"/>
    </row>
    <row r="53" spans="1:9" ht="15" customHeight="1">
      <c r="A53" s="58"/>
      <c r="B53" s="133" t="s">
        <v>50</v>
      </c>
      <c r="C53" s="136"/>
      <c r="E53" s="59"/>
      <c r="F53" s="61"/>
      <c r="G53" s="59"/>
      <c r="H53" s="59"/>
      <c r="I53" s="58"/>
    </row>
    <row r="54" spans="1:9" ht="15" customHeight="1">
      <c r="A54" s="58"/>
      <c r="B54" s="133" t="s">
        <v>51</v>
      </c>
      <c r="C54" s="62"/>
      <c r="D54" s="62"/>
      <c r="E54" s="62"/>
      <c r="F54" s="62"/>
      <c r="G54" s="62"/>
      <c r="H54" s="62"/>
      <c r="I54" s="58"/>
    </row>
    <row r="55" spans="1:9" ht="15" customHeight="1">
      <c r="A55" s="58"/>
      <c r="B55" s="58"/>
      <c r="C55" s="60"/>
      <c r="D55" s="60"/>
      <c r="E55" s="60"/>
      <c r="F55" s="60"/>
      <c r="G55" s="60"/>
      <c r="H55" s="60"/>
      <c r="I55" s="58"/>
    </row>
    <row r="56" spans="1:9" ht="15" customHeight="1">
      <c r="A56" s="58"/>
      <c r="B56" s="58"/>
      <c r="C56" s="60"/>
      <c r="D56" s="60"/>
      <c r="E56" s="60"/>
      <c r="F56" s="60"/>
      <c r="G56" s="60"/>
      <c r="H56" s="60"/>
      <c r="I56" s="58"/>
    </row>
    <row r="57" spans="1:9" ht="15" customHeight="1">
      <c r="A57" s="58"/>
      <c r="B57" s="58"/>
      <c r="C57" s="60"/>
      <c r="D57" s="60"/>
      <c r="E57" s="60"/>
      <c r="F57" s="60"/>
      <c r="G57" s="60"/>
      <c r="H57" s="60"/>
      <c r="I57" s="58"/>
    </row>
    <row r="58" spans="1:9" ht="15" customHeight="1">
      <c r="A58" s="58"/>
      <c r="B58" s="58"/>
      <c r="C58" s="60"/>
      <c r="D58" s="60"/>
      <c r="E58" s="60"/>
      <c r="F58" s="60"/>
      <c r="G58" s="60"/>
      <c r="H58" s="60"/>
      <c r="I58" s="58"/>
    </row>
    <row r="59" spans="1:9" ht="15" customHeight="1">
      <c r="A59" s="58"/>
      <c r="B59" s="58"/>
      <c r="C59" s="60"/>
      <c r="D59" s="60"/>
      <c r="E59" s="60"/>
      <c r="F59" s="60"/>
      <c r="G59" s="60"/>
      <c r="H59" s="60"/>
      <c r="I59" s="58"/>
    </row>
    <row r="60" spans="1:9" ht="15" customHeight="1">
      <c r="A60" s="58"/>
      <c r="B60" s="58"/>
      <c r="C60" s="60"/>
      <c r="D60" s="60"/>
      <c r="E60" s="60"/>
      <c r="F60" s="60"/>
      <c r="G60" s="60"/>
      <c r="H60" s="60"/>
      <c r="I60" s="58"/>
    </row>
    <row r="61" spans="1:9" ht="15" customHeight="1">
      <c r="A61" s="58"/>
      <c r="B61" s="58"/>
      <c r="C61" s="60"/>
      <c r="D61" s="60"/>
      <c r="E61" s="60"/>
      <c r="F61" s="60"/>
      <c r="G61" s="60"/>
      <c r="H61" s="60"/>
      <c r="I61" s="58"/>
    </row>
    <row r="62" spans="1:9" ht="15" customHeight="1">
      <c r="A62" s="58"/>
      <c r="B62" s="58"/>
      <c r="C62" s="60"/>
      <c r="D62" s="60"/>
      <c r="E62" s="60"/>
      <c r="F62" s="60"/>
      <c r="G62" s="60"/>
      <c r="H62" s="60"/>
      <c r="I62" s="58"/>
    </row>
    <row r="63" spans="1:9" ht="15" customHeight="1">
      <c r="A63" s="58"/>
      <c r="B63" s="58"/>
      <c r="C63" s="60"/>
      <c r="D63" s="60"/>
      <c r="E63" s="60"/>
      <c r="F63" s="60"/>
      <c r="G63" s="60"/>
      <c r="H63" s="60"/>
      <c r="I63" s="58"/>
    </row>
    <row r="64" spans="1:9" ht="15" customHeight="1">
      <c r="A64" s="58"/>
      <c r="B64" s="58"/>
      <c r="C64" s="60"/>
      <c r="D64" s="60"/>
      <c r="E64" s="60"/>
      <c r="F64" s="60"/>
      <c r="G64" s="60"/>
      <c r="H64" s="60"/>
      <c r="I64" s="58"/>
    </row>
    <row r="65" spans="1:9" ht="15" customHeight="1">
      <c r="A65" s="58"/>
      <c r="B65" s="58"/>
      <c r="C65" s="60"/>
      <c r="D65" s="60"/>
      <c r="E65" s="60"/>
      <c r="F65" s="60"/>
      <c r="G65" s="60"/>
      <c r="H65" s="60"/>
      <c r="I65" s="58"/>
    </row>
    <row r="66" spans="1:9" ht="15" customHeight="1">
      <c r="A66" s="58"/>
      <c r="B66" s="58"/>
      <c r="C66" s="60"/>
      <c r="D66" s="60"/>
      <c r="E66" s="60"/>
      <c r="F66" s="60"/>
      <c r="G66" s="60"/>
      <c r="H66" s="60"/>
      <c r="I66" s="58"/>
    </row>
    <row r="67" spans="1:9" ht="15" customHeight="1">
      <c r="A67" s="58"/>
      <c r="B67" s="58"/>
      <c r="C67" s="60"/>
      <c r="D67" s="60"/>
      <c r="E67" s="60"/>
      <c r="F67" s="60"/>
      <c r="G67" s="60"/>
      <c r="H67" s="60"/>
      <c r="I67" s="58"/>
    </row>
    <row r="68" spans="1:9" ht="15" customHeight="1">
      <c r="A68" s="58"/>
      <c r="B68" s="58"/>
      <c r="C68" s="60"/>
      <c r="D68" s="60"/>
      <c r="E68" s="60"/>
      <c r="F68" s="60"/>
      <c r="G68" s="60"/>
      <c r="H68" s="60"/>
      <c r="I68" s="58"/>
    </row>
    <row r="69" spans="1:9" ht="15" customHeight="1">
      <c r="A69" s="58"/>
      <c r="B69" s="58"/>
      <c r="C69" s="60"/>
      <c r="D69" s="60"/>
      <c r="E69" s="60"/>
      <c r="F69" s="60"/>
      <c r="G69" s="60"/>
      <c r="H69" s="60"/>
      <c r="I69" s="58"/>
    </row>
    <row r="70" spans="1:9" ht="15" customHeight="1">
      <c r="A70" s="58"/>
      <c r="B70" s="58"/>
      <c r="C70" s="60"/>
      <c r="D70" s="60"/>
      <c r="E70" s="60"/>
      <c r="F70" s="60"/>
      <c r="G70" s="60"/>
      <c r="H70" s="60"/>
      <c r="I70" s="58"/>
    </row>
    <row r="71" spans="1:9" ht="15" customHeight="1">
      <c r="A71" s="290" t="s">
        <v>44</v>
      </c>
      <c r="B71" s="290"/>
      <c r="C71" s="290"/>
      <c r="D71" s="290"/>
      <c r="E71" s="290"/>
      <c r="F71" s="290"/>
      <c r="G71" s="290"/>
      <c r="H71" s="290"/>
      <c r="I71" s="290"/>
    </row>
    <row r="72" spans="1:9" ht="15" customHeight="1">
      <c r="A72" s="291" t="s">
        <v>40</v>
      </c>
      <c r="B72" s="291"/>
      <c r="C72" s="291"/>
      <c r="D72" s="291"/>
      <c r="E72" s="291"/>
      <c r="F72" s="291"/>
      <c r="G72" s="291"/>
      <c r="H72" s="291"/>
      <c r="I72" s="291"/>
    </row>
    <row r="73" spans="1:9" ht="15" customHeight="1">
      <c r="A73" s="63"/>
      <c r="B73" s="58"/>
      <c r="C73" s="58"/>
      <c r="D73" s="58"/>
      <c r="E73" s="58"/>
      <c r="F73" s="58"/>
      <c r="G73" s="58"/>
      <c r="H73" s="13"/>
      <c r="I73" s="276" t="s">
        <v>75</v>
      </c>
    </row>
    <row r="74" spans="1:9" ht="15" customHeight="1">
      <c r="A74" s="64"/>
      <c r="B74" s="65"/>
    </row>
    <row r="75" spans="1:9" ht="15" customHeight="1">
      <c r="B75" s="65"/>
      <c r="H75" s="66"/>
    </row>
    <row r="76" spans="1:9" ht="15" customHeight="1">
      <c r="B76" s="65"/>
    </row>
    <row r="77" spans="1:9" ht="15" customHeight="1">
      <c r="B77" s="21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B72" r:id="rId1" display="http://www.acea.be" xr:uid="{C4928D74-A12F-4013-AD5D-E460C4C9425E}"/>
  </hyperlinks>
  <printOptions horizontalCentered="1"/>
  <pageMargins left="0" right="0" top="0.59055118110236215" bottom="0" header="0" footer="0"/>
  <pageSetup paperSize="9" scale="73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77"/>
  <sheetViews>
    <sheetView showGridLines="0" view="pageBreakPreview" zoomScaleNormal="100" zoomScaleSheetLayoutView="100" workbookViewId="0">
      <selection activeCell="E42" sqref="E42"/>
    </sheetView>
  </sheetViews>
  <sheetFormatPr defaultRowHeight="15" customHeight="1"/>
  <cols>
    <col min="1" max="1" width="10.77734375" customWidth="1"/>
    <col min="2" max="2" width="32.77734375" customWidth="1"/>
    <col min="3" max="8" width="12.6640625" customWidth="1"/>
    <col min="9" max="9" width="10.77734375" customWidth="1"/>
  </cols>
  <sheetData>
    <row r="1" spans="1:9" ht="31.2">
      <c r="A1" s="13"/>
      <c r="B1" s="14"/>
      <c r="C1" s="310" t="s">
        <v>0</v>
      </c>
      <c r="D1" s="310"/>
      <c r="E1" s="310"/>
      <c r="F1" s="310"/>
      <c r="G1" s="310"/>
      <c r="H1" s="310"/>
      <c r="I1" s="13"/>
    </row>
    <row r="2" spans="1:9" ht="15" customHeight="1">
      <c r="A2" s="13"/>
      <c r="B2" s="14"/>
      <c r="C2" s="13"/>
      <c r="D2" s="13"/>
      <c r="E2" s="13"/>
      <c r="F2" s="13"/>
      <c r="G2" s="13"/>
      <c r="H2" s="13"/>
      <c r="I2" s="13"/>
    </row>
    <row r="3" spans="1:9" ht="15" customHeight="1">
      <c r="A3" s="13"/>
      <c r="B3" s="14"/>
      <c r="C3" s="311"/>
      <c r="D3" s="312"/>
      <c r="E3" s="312"/>
      <c r="F3" s="312"/>
      <c r="G3" s="312"/>
      <c r="H3" s="313"/>
      <c r="I3" s="13"/>
    </row>
    <row r="4" spans="1:9" ht="31.2">
      <c r="A4" s="1"/>
      <c r="B4" s="14"/>
      <c r="C4" s="314" t="s">
        <v>1</v>
      </c>
      <c r="D4" s="315"/>
      <c r="E4" s="315"/>
      <c r="F4" s="315"/>
      <c r="G4" s="315"/>
      <c r="H4" s="316"/>
      <c r="I4" s="13"/>
    </row>
    <row r="5" spans="1:9" ht="31.2">
      <c r="A5" s="1"/>
      <c r="B5" s="14"/>
      <c r="C5" s="314" t="str">
        <f>'LCV ≤3,5t (vans)'!$C$5:$H$5</f>
        <v>8.00 AM (7.00 AM GMT), 22 December 2020</v>
      </c>
      <c r="D5" s="315"/>
      <c r="E5" s="315"/>
      <c r="F5" s="315"/>
      <c r="G5" s="315"/>
      <c r="H5" s="316"/>
      <c r="I5" s="13"/>
    </row>
    <row r="6" spans="1:9" ht="15" customHeight="1">
      <c r="A6" s="1"/>
      <c r="B6" s="14"/>
      <c r="C6" s="317"/>
      <c r="D6" s="318"/>
      <c r="E6" s="318"/>
      <c r="F6" s="318"/>
      <c r="G6" s="318"/>
      <c r="H6" s="319"/>
      <c r="I6" s="13"/>
    </row>
    <row r="7" spans="1:9" ht="15" customHeight="1">
      <c r="A7" s="1"/>
      <c r="B7" s="14"/>
      <c r="C7" s="13"/>
      <c r="D7" s="13"/>
      <c r="E7" s="13"/>
      <c r="F7" s="13"/>
      <c r="G7" s="13"/>
      <c r="H7" s="13"/>
      <c r="I7" s="13"/>
    </row>
    <row r="8" spans="1:9" ht="23.4">
      <c r="A8" s="15"/>
      <c r="B8" s="13" t="s">
        <v>2</v>
      </c>
      <c r="C8" s="293" t="s">
        <v>3</v>
      </c>
      <c r="D8" s="293"/>
      <c r="E8" s="293"/>
      <c r="F8" s="293"/>
      <c r="G8" s="293"/>
      <c r="H8" s="293"/>
      <c r="I8" s="13"/>
    </row>
    <row r="9" spans="1:9" ht="15.6">
      <c r="A9" s="15"/>
      <c r="B9" s="13"/>
      <c r="C9" s="289" t="s">
        <v>42</v>
      </c>
      <c r="D9" s="289"/>
      <c r="E9" s="289"/>
      <c r="F9" s="289"/>
      <c r="G9" s="289"/>
      <c r="H9" s="289"/>
      <c r="I9" s="13"/>
    </row>
    <row r="10" spans="1:9" ht="15.6">
      <c r="A10" s="16"/>
      <c r="B10" s="13"/>
      <c r="C10" s="308" t="s">
        <v>57</v>
      </c>
      <c r="D10" s="308"/>
      <c r="E10" s="308"/>
      <c r="F10" s="308"/>
      <c r="G10" s="308"/>
      <c r="H10" s="308"/>
      <c r="I10" s="13"/>
    </row>
    <row r="11" spans="1:9" ht="15" customHeight="1">
      <c r="A11" s="15"/>
      <c r="B11" s="18"/>
      <c r="C11" s="18"/>
      <c r="D11" s="18"/>
      <c r="E11" s="18"/>
      <c r="F11" s="18"/>
      <c r="G11" s="18"/>
      <c r="H11" s="18"/>
      <c r="I11" s="13"/>
    </row>
    <row r="12" spans="1:9" ht="15" customHeight="1" thickBot="1">
      <c r="A12" s="15"/>
      <c r="B12" s="18"/>
      <c r="C12" s="18"/>
      <c r="D12" s="18"/>
      <c r="E12" s="18"/>
      <c r="F12" s="18"/>
      <c r="G12" s="18"/>
      <c r="H12" s="18"/>
      <c r="I12" s="13"/>
    </row>
    <row r="13" spans="1:9" ht="15" customHeight="1">
      <c r="A13" s="21"/>
      <c r="B13" s="19"/>
      <c r="C13" s="148" t="str">
        <f>'LCV ≤3,5t (vans)'!C13</f>
        <v>November</v>
      </c>
      <c r="D13" s="149" t="str">
        <f>'LCV ≤3,5t (vans)'!D13</f>
        <v>November</v>
      </c>
      <c r="E13" s="150" t="s">
        <v>61</v>
      </c>
      <c r="F13" s="151" t="str">
        <f>'LCV ≤3,5t (vans)'!F13</f>
        <v>Jan-Nov</v>
      </c>
      <c r="G13" s="152" t="str">
        <f>'LCV ≤3,5t (vans)'!G13</f>
        <v>Jan-Nov</v>
      </c>
      <c r="H13" s="150" t="s">
        <v>61</v>
      </c>
    </row>
    <row r="14" spans="1:9" ht="14.4">
      <c r="A14" s="21"/>
      <c r="B14" s="19"/>
      <c r="C14" s="266">
        <f>'LCV ≤3,5t (vans)'!C14</f>
        <v>2020</v>
      </c>
      <c r="D14" s="267">
        <f>'LCV ≤3,5t (vans)'!D14</f>
        <v>2019</v>
      </c>
      <c r="E14" s="263" t="str">
        <f>'LCV ≤3,5t (vans)'!E14</f>
        <v>20/19</v>
      </c>
      <c r="F14" s="264">
        <f>'LCV ≤3,5t (vans)'!F14</f>
        <v>2020</v>
      </c>
      <c r="G14" s="265">
        <f>'LCV ≤3,5t (vans)'!G14</f>
        <v>2019</v>
      </c>
      <c r="H14" s="268" t="str">
        <f>'LCV ≤3,5t (vans)'!H14</f>
        <v>20/19</v>
      </c>
    </row>
    <row r="15" spans="1:9" ht="15" customHeight="1">
      <c r="A15" s="21"/>
      <c r="B15" s="22" t="s">
        <v>4</v>
      </c>
      <c r="C15" s="23">
        <v>119</v>
      </c>
      <c r="D15" s="24">
        <v>114</v>
      </c>
      <c r="E15" s="25">
        <v>4.3859649122807015E-2</v>
      </c>
      <c r="F15" s="23">
        <v>764</v>
      </c>
      <c r="G15" s="24">
        <v>1020</v>
      </c>
      <c r="H15" s="25">
        <v>-0.25098039215686274</v>
      </c>
    </row>
    <row r="16" spans="1:9" ht="15" customHeight="1">
      <c r="A16" s="21"/>
      <c r="B16" s="26" t="s">
        <v>5</v>
      </c>
      <c r="C16" s="27">
        <v>30</v>
      </c>
      <c r="D16" s="28">
        <v>62</v>
      </c>
      <c r="E16" s="29">
        <v>-0.5161290322580645</v>
      </c>
      <c r="F16" s="27">
        <v>731</v>
      </c>
      <c r="G16" s="28">
        <v>1250</v>
      </c>
      <c r="H16" s="29">
        <v>-0.41520000000000001</v>
      </c>
    </row>
    <row r="17" spans="1:9" ht="15" customHeight="1">
      <c r="A17" s="21"/>
      <c r="B17" s="26" t="s">
        <v>6</v>
      </c>
      <c r="C17" s="30">
        <v>17</v>
      </c>
      <c r="D17" s="31">
        <v>21</v>
      </c>
      <c r="E17" s="32">
        <v>-0.19047619047619047</v>
      </c>
      <c r="F17" s="30">
        <v>174</v>
      </c>
      <c r="G17" s="31">
        <v>327</v>
      </c>
      <c r="H17" s="32">
        <v>-0.46788990825688076</v>
      </c>
    </row>
    <row r="18" spans="1:9" ht="15" customHeight="1">
      <c r="A18" s="21"/>
      <c r="B18" s="26" t="s">
        <v>7</v>
      </c>
      <c r="C18" s="30">
        <v>0</v>
      </c>
      <c r="D18" s="31">
        <v>8</v>
      </c>
      <c r="E18" s="32">
        <v>-1</v>
      </c>
      <c r="F18" s="30">
        <v>103</v>
      </c>
      <c r="G18" s="31">
        <v>278</v>
      </c>
      <c r="H18" s="32">
        <v>-0.62949640287769781</v>
      </c>
    </row>
    <row r="19" spans="1:9" ht="15" customHeight="1">
      <c r="A19" s="21"/>
      <c r="B19" s="26" t="s">
        <v>8</v>
      </c>
      <c r="C19" s="30">
        <v>11</v>
      </c>
      <c r="D19" s="31">
        <v>0</v>
      </c>
      <c r="E19" s="32"/>
      <c r="F19" s="30">
        <v>244</v>
      </c>
      <c r="G19" s="31">
        <v>19</v>
      </c>
      <c r="H19" s="32">
        <v>11.842105263157896</v>
      </c>
    </row>
    <row r="20" spans="1:9" ht="15" customHeight="1">
      <c r="A20" s="21"/>
      <c r="B20" s="26" t="s">
        <v>9</v>
      </c>
      <c r="C20" s="27">
        <v>105</v>
      </c>
      <c r="D20" s="28">
        <v>107</v>
      </c>
      <c r="E20" s="29">
        <v>-1.8691588785046728E-2</v>
      </c>
      <c r="F20" s="27">
        <v>1154</v>
      </c>
      <c r="G20" s="28">
        <v>1127</v>
      </c>
      <c r="H20" s="29">
        <v>2.3957409050576754E-2</v>
      </c>
    </row>
    <row r="21" spans="1:9" ht="15" customHeight="1">
      <c r="A21" s="21"/>
      <c r="B21" s="26" t="s">
        <v>10</v>
      </c>
      <c r="C21" s="27">
        <v>7</v>
      </c>
      <c r="D21" s="28">
        <v>55</v>
      </c>
      <c r="E21" s="29">
        <v>-0.87272727272727268</v>
      </c>
      <c r="F21" s="27">
        <v>261</v>
      </c>
      <c r="G21" s="28">
        <v>502</v>
      </c>
      <c r="H21" s="29">
        <v>-0.48007968127490042</v>
      </c>
    </row>
    <row r="22" spans="1:9" ht="15" customHeight="1">
      <c r="A22" s="21"/>
      <c r="B22" s="26" t="s">
        <v>11</v>
      </c>
      <c r="C22" s="27">
        <v>14</v>
      </c>
      <c r="D22" s="28">
        <v>3</v>
      </c>
      <c r="E22" s="67">
        <v>3.6666666666666665</v>
      </c>
      <c r="F22" s="27">
        <v>222</v>
      </c>
      <c r="G22" s="28">
        <v>200</v>
      </c>
      <c r="H22" s="67">
        <v>0.11</v>
      </c>
    </row>
    <row r="23" spans="1:9" ht="15" customHeight="1">
      <c r="A23" s="21"/>
      <c r="B23" s="26" t="s">
        <v>12</v>
      </c>
      <c r="C23" s="27">
        <v>8</v>
      </c>
      <c r="D23" s="28">
        <v>39</v>
      </c>
      <c r="E23" s="29">
        <v>-0.79487179487179482</v>
      </c>
      <c r="F23" s="27">
        <v>260</v>
      </c>
      <c r="G23" s="28">
        <v>514</v>
      </c>
      <c r="H23" s="29">
        <v>-0.49416342412451364</v>
      </c>
    </row>
    <row r="24" spans="1:9" ht="15" customHeight="1">
      <c r="A24" s="21"/>
      <c r="B24" s="26" t="s">
        <v>13</v>
      </c>
      <c r="C24" s="27">
        <v>526</v>
      </c>
      <c r="D24" s="28">
        <v>464</v>
      </c>
      <c r="E24" s="29">
        <v>0.1336206896551724</v>
      </c>
      <c r="F24" s="27">
        <v>5464</v>
      </c>
      <c r="G24" s="28">
        <v>6039</v>
      </c>
      <c r="H24" s="29">
        <v>-9.5214439476734553E-2</v>
      </c>
    </row>
    <row r="25" spans="1:9" ht="15" customHeight="1">
      <c r="A25" s="21"/>
      <c r="B25" s="26" t="s">
        <v>14</v>
      </c>
      <c r="C25" s="27">
        <v>721</v>
      </c>
      <c r="D25" s="28">
        <v>646</v>
      </c>
      <c r="E25" s="29">
        <v>0.11609907120743033</v>
      </c>
      <c r="F25" s="27">
        <v>5572</v>
      </c>
      <c r="G25" s="28">
        <v>5710</v>
      </c>
      <c r="H25" s="29">
        <v>-2.4168126094570929E-2</v>
      </c>
      <c r="I25" s="20"/>
    </row>
    <row r="26" spans="1:9" ht="15" customHeight="1">
      <c r="A26" s="21"/>
      <c r="B26" s="26" t="s">
        <v>15</v>
      </c>
      <c r="C26" s="27">
        <v>19</v>
      </c>
      <c r="D26" s="28">
        <v>12</v>
      </c>
      <c r="E26" s="29">
        <v>0.58333333333333337</v>
      </c>
      <c r="F26" s="27">
        <v>281</v>
      </c>
      <c r="G26" s="28">
        <v>346</v>
      </c>
      <c r="H26" s="29">
        <v>-0.18786127167630057</v>
      </c>
    </row>
    <row r="27" spans="1:9" ht="15" customHeight="1">
      <c r="A27" s="21"/>
      <c r="B27" s="26" t="s">
        <v>16</v>
      </c>
      <c r="C27" s="33">
        <v>42</v>
      </c>
      <c r="D27" s="34">
        <v>162</v>
      </c>
      <c r="E27" s="35">
        <v>-0.7407407407407407</v>
      </c>
      <c r="F27" s="33">
        <v>578</v>
      </c>
      <c r="G27" s="34">
        <v>563</v>
      </c>
      <c r="H27" s="35">
        <v>2.664298401420959E-2</v>
      </c>
    </row>
    <row r="28" spans="1:9" ht="15" customHeight="1">
      <c r="A28" s="21"/>
      <c r="B28" s="26" t="s">
        <v>17</v>
      </c>
      <c r="C28" s="27">
        <v>4</v>
      </c>
      <c r="D28" s="28">
        <v>28</v>
      </c>
      <c r="E28" s="32">
        <v>-0.8571428571428571</v>
      </c>
      <c r="F28" s="27">
        <v>123</v>
      </c>
      <c r="G28" s="28">
        <v>432</v>
      </c>
      <c r="H28" s="29">
        <v>-0.71527777777777779</v>
      </c>
    </row>
    <row r="29" spans="1:9" ht="15" customHeight="1">
      <c r="A29" s="21"/>
      <c r="B29" s="26" t="s">
        <v>54</v>
      </c>
      <c r="C29" s="27">
        <v>296</v>
      </c>
      <c r="D29" s="28">
        <v>233</v>
      </c>
      <c r="E29" s="29">
        <v>0.27038626609442062</v>
      </c>
      <c r="F29" s="27">
        <v>2877</v>
      </c>
      <c r="G29" s="28">
        <v>3958</v>
      </c>
      <c r="H29" s="29">
        <v>-0.27311773623041941</v>
      </c>
    </row>
    <row r="30" spans="1:9" ht="15" customHeight="1">
      <c r="A30" s="21"/>
      <c r="B30" s="26" t="s">
        <v>18</v>
      </c>
      <c r="C30" s="27">
        <v>11</v>
      </c>
      <c r="D30" s="28">
        <v>21</v>
      </c>
      <c r="E30" s="29">
        <v>-0.47619047619047616</v>
      </c>
      <c r="F30" s="27">
        <v>64</v>
      </c>
      <c r="G30" s="28">
        <v>91</v>
      </c>
      <c r="H30" s="29">
        <v>-0.2967032967032967</v>
      </c>
    </row>
    <row r="31" spans="1:9" ht="15" customHeight="1">
      <c r="A31" s="21"/>
      <c r="B31" s="26" t="s">
        <v>55</v>
      </c>
      <c r="C31" s="27">
        <v>35</v>
      </c>
      <c r="D31" s="28">
        <v>54</v>
      </c>
      <c r="E31" s="29">
        <v>-0.35185185185185186</v>
      </c>
      <c r="F31" s="27">
        <v>262</v>
      </c>
      <c r="G31" s="28">
        <v>499</v>
      </c>
      <c r="H31" s="29">
        <v>-0.47494989979959917</v>
      </c>
      <c r="I31" s="20"/>
    </row>
    <row r="32" spans="1:9" ht="15" customHeight="1">
      <c r="A32" s="21"/>
      <c r="B32" s="26" t="s">
        <v>20</v>
      </c>
      <c r="C32" s="27">
        <v>12</v>
      </c>
      <c r="D32" s="28">
        <v>18</v>
      </c>
      <c r="E32" s="29">
        <v>-0.33333333333333331</v>
      </c>
      <c r="F32" s="27">
        <v>199</v>
      </c>
      <c r="G32" s="28">
        <v>261</v>
      </c>
      <c r="H32" s="29">
        <v>-0.23754789272030652</v>
      </c>
      <c r="I32" s="36"/>
    </row>
    <row r="33" spans="1:13" ht="15" customHeight="1">
      <c r="A33" s="21"/>
      <c r="B33" s="26" t="s">
        <v>21</v>
      </c>
      <c r="C33" s="27">
        <v>12</v>
      </c>
      <c r="D33" s="28">
        <v>209</v>
      </c>
      <c r="E33" s="29">
        <v>-0.9425837320574163</v>
      </c>
      <c r="F33" s="27">
        <v>387</v>
      </c>
      <c r="G33" s="28">
        <v>824</v>
      </c>
      <c r="H33" s="29">
        <v>-0.53033980582524276</v>
      </c>
      <c r="I33" s="20"/>
    </row>
    <row r="34" spans="1:13" ht="15" customHeight="1">
      <c r="A34" s="21"/>
      <c r="B34" s="26" t="s">
        <v>22</v>
      </c>
      <c r="C34" s="33">
        <v>168</v>
      </c>
      <c r="D34" s="34">
        <v>128</v>
      </c>
      <c r="E34" s="35">
        <v>0.3125</v>
      </c>
      <c r="F34" s="33">
        <v>1343</v>
      </c>
      <c r="G34" s="34">
        <v>2324</v>
      </c>
      <c r="H34" s="35">
        <v>-0.4221170395869191</v>
      </c>
      <c r="I34" s="20"/>
      <c r="J34" s="36"/>
      <c r="K34" s="36"/>
      <c r="L34" s="36"/>
      <c r="M34" s="36"/>
    </row>
    <row r="35" spans="1:13" ht="15" customHeight="1">
      <c r="A35" s="21"/>
      <c r="B35" s="26" t="s">
        <v>23</v>
      </c>
      <c r="C35" s="27">
        <v>20</v>
      </c>
      <c r="D35" s="28">
        <v>21</v>
      </c>
      <c r="E35" s="29">
        <v>-4.7619047619047616E-2</v>
      </c>
      <c r="F35" s="27">
        <v>383</v>
      </c>
      <c r="G35" s="28">
        <v>581</v>
      </c>
      <c r="H35" s="29">
        <v>-0.34079173838209981</v>
      </c>
      <c r="I35" s="20"/>
      <c r="J35" s="20"/>
      <c r="K35" s="20"/>
      <c r="L35" s="20"/>
      <c r="M35" s="20"/>
    </row>
    <row r="36" spans="1:13" ht="15" customHeight="1">
      <c r="A36" s="21"/>
      <c r="B36" s="26" t="s">
        <v>24</v>
      </c>
      <c r="C36" s="27">
        <v>75</v>
      </c>
      <c r="D36" s="37">
        <v>94</v>
      </c>
      <c r="E36" s="29">
        <v>-0.20212765957446807</v>
      </c>
      <c r="F36" s="27">
        <v>749</v>
      </c>
      <c r="G36" s="37">
        <v>1812</v>
      </c>
      <c r="H36" s="29">
        <v>-0.58664459161147908</v>
      </c>
      <c r="I36" s="36"/>
      <c r="J36" s="20"/>
      <c r="K36" s="20"/>
      <c r="L36" s="20"/>
      <c r="M36" s="20"/>
    </row>
    <row r="37" spans="1:13" ht="15" customHeight="1">
      <c r="A37" s="21"/>
      <c r="B37" s="26" t="s">
        <v>25</v>
      </c>
      <c r="C37" s="27">
        <v>4</v>
      </c>
      <c r="D37" s="28">
        <v>30</v>
      </c>
      <c r="E37" s="67">
        <v>-0.8666666666666667</v>
      </c>
      <c r="F37" s="27">
        <v>239</v>
      </c>
      <c r="G37" s="28">
        <v>277</v>
      </c>
      <c r="H37" s="67">
        <v>-0.13718411552346571</v>
      </c>
      <c r="I37" s="36"/>
      <c r="J37" s="20"/>
      <c r="K37" s="20"/>
      <c r="L37" s="20"/>
      <c r="M37" s="20"/>
    </row>
    <row r="38" spans="1:13" ht="15" customHeight="1">
      <c r="A38" s="21"/>
      <c r="B38" s="26" t="s">
        <v>26</v>
      </c>
      <c r="C38" s="27">
        <v>9</v>
      </c>
      <c r="D38" s="28">
        <v>6</v>
      </c>
      <c r="E38" s="29">
        <v>0.5</v>
      </c>
      <c r="F38" s="27">
        <v>59</v>
      </c>
      <c r="G38" s="28">
        <v>187</v>
      </c>
      <c r="H38" s="29">
        <v>-0.68449197860962563</v>
      </c>
      <c r="I38" s="36"/>
      <c r="J38" s="36"/>
      <c r="K38" s="36"/>
      <c r="L38" s="36"/>
      <c r="M38" s="36"/>
    </row>
    <row r="39" spans="1:13" ht="15" customHeight="1">
      <c r="A39" s="21"/>
      <c r="B39" s="38" t="s">
        <v>27</v>
      </c>
      <c r="C39" s="27">
        <v>219</v>
      </c>
      <c r="D39" s="37">
        <v>207</v>
      </c>
      <c r="E39" s="29">
        <v>5.7971014492753624E-2</v>
      </c>
      <c r="F39" s="27">
        <v>1817</v>
      </c>
      <c r="G39" s="28">
        <v>3094</v>
      </c>
      <c r="H39" s="29">
        <v>-0.41273432449903036</v>
      </c>
      <c r="J39" s="36"/>
      <c r="K39" s="36"/>
      <c r="L39" s="36"/>
      <c r="M39" s="36"/>
    </row>
    <row r="40" spans="1:13" ht="15" customHeight="1">
      <c r="A40" s="21"/>
      <c r="B40" s="26" t="s">
        <v>28</v>
      </c>
      <c r="C40" s="27">
        <v>160</v>
      </c>
      <c r="D40" s="28">
        <v>44</v>
      </c>
      <c r="E40" s="29">
        <v>2.6363636363636362</v>
      </c>
      <c r="F40" s="27">
        <v>1222</v>
      </c>
      <c r="G40" s="28">
        <v>1146</v>
      </c>
      <c r="H40" s="29">
        <v>6.6317626527050616E-2</v>
      </c>
      <c r="J40" s="36"/>
      <c r="K40" s="36"/>
      <c r="L40" s="36"/>
      <c r="M40" s="36"/>
    </row>
    <row r="41" spans="1:13" ht="15" customHeight="1">
      <c r="A41" s="21"/>
      <c r="B41" s="6" t="s">
        <v>36</v>
      </c>
      <c r="C41" s="7">
        <v>2644</v>
      </c>
      <c r="D41" s="8">
        <v>2786</v>
      </c>
      <c r="E41" s="9">
        <v>-5.0969131371141424E-2</v>
      </c>
      <c r="F41" s="7">
        <v>25532</v>
      </c>
      <c r="G41" s="8">
        <v>33381</v>
      </c>
      <c r="H41" s="9">
        <v>-0.23513375872502321</v>
      </c>
    </row>
    <row r="42" spans="1:13" ht="15" customHeight="1">
      <c r="A42" s="21"/>
      <c r="B42" s="39" t="s">
        <v>81</v>
      </c>
      <c r="C42" s="40">
        <v>2153</v>
      </c>
      <c r="D42" s="41">
        <v>2152</v>
      </c>
      <c r="E42" s="335">
        <v>4.6468401486988845E-4</v>
      </c>
      <c r="F42" s="40">
        <v>20341</v>
      </c>
      <c r="G42" s="41">
        <v>25677</v>
      </c>
      <c r="H42" s="42">
        <v>-0.20781243914787553</v>
      </c>
    </row>
    <row r="43" spans="1:13" ht="15" customHeight="1">
      <c r="A43" s="21"/>
      <c r="B43" s="10" t="s">
        <v>37</v>
      </c>
      <c r="C43" s="40">
        <v>491</v>
      </c>
      <c r="D43" s="41">
        <v>634</v>
      </c>
      <c r="E43" s="42">
        <v>-0.22555205047318613</v>
      </c>
      <c r="F43" s="40">
        <v>5191</v>
      </c>
      <c r="G43" s="41">
        <v>7704</v>
      </c>
      <c r="H43" s="42">
        <v>-0.32619418483904467</v>
      </c>
    </row>
    <row r="44" spans="1:13" ht="15" customHeight="1">
      <c r="A44" s="21"/>
      <c r="B44" s="43" t="s">
        <v>30</v>
      </c>
      <c r="C44" s="44">
        <v>2</v>
      </c>
      <c r="D44" s="45">
        <v>8</v>
      </c>
      <c r="E44" s="46">
        <v>-0.75</v>
      </c>
      <c r="F44" s="44">
        <v>15</v>
      </c>
      <c r="G44" s="45">
        <v>76</v>
      </c>
      <c r="H44" s="46">
        <v>-0.80263157894736847</v>
      </c>
    </row>
    <row r="45" spans="1:13" ht="15" customHeight="1">
      <c r="A45" s="21"/>
      <c r="B45" s="43" t="s">
        <v>31</v>
      </c>
      <c r="C45" s="44">
        <v>70</v>
      </c>
      <c r="D45" s="45">
        <v>43</v>
      </c>
      <c r="E45" s="46">
        <v>0.62790697674418605</v>
      </c>
      <c r="F45" s="44">
        <v>1213</v>
      </c>
      <c r="G45" s="45">
        <v>2181</v>
      </c>
      <c r="H45" s="46">
        <v>-0.44383310408069693</v>
      </c>
    </row>
    <row r="46" spans="1:13" ht="15" customHeight="1">
      <c r="B46" s="43" t="s">
        <v>32</v>
      </c>
      <c r="C46" s="44">
        <v>114</v>
      </c>
      <c r="D46" s="45">
        <v>76</v>
      </c>
      <c r="E46" s="46">
        <v>0.5</v>
      </c>
      <c r="F46" s="44">
        <v>506</v>
      </c>
      <c r="G46" s="45">
        <v>591</v>
      </c>
      <c r="H46" s="46">
        <v>-0.14382402707275804</v>
      </c>
    </row>
    <row r="47" spans="1:13" ht="15" customHeight="1">
      <c r="B47" s="47" t="s">
        <v>33</v>
      </c>
      <c r="C47" s="48">
        <v>186</v>
      </c>
      <c r="D47" s="49">
        <v>127</v>
      </c>
      <c r="E47" s="50">
        <v>0.46456692913385828</v>
      </c>
      <c r="F47" s="48">
        <v>1734</v>
      </c>
      <c r="G47" s="49">
        <v>2848</v>
      </c>
      <c r="H47" s="50">
        <v>-0.39115168539325845</v>
      </c>
    </row>
    <row r="48" spans="1:13" ht="15" customHeight="1">
      <c r="A48" s="21"/>
      <c r="B48" s="26" t="s">
        <v>56</v>
      </c>
      <c r="C48" s="27">
        <v>345</v>
      </c>
      <c r="D48" s="28">
        <v>598</v>
      </c>
      <c r="E48" s="29">
        <v>-0.42307692307692307</v>
      </c>
      <c r="F48" s="27">
        <v>4282</v>
      </c>
      <c r="G48" s="28">
        <v>5977</v>
      </c>
      <c r="H48" s="29">
        <v>-0.28358708382131503</v>
      </c>
    </row>
    <row r="49" spans="1:9" ht="15" customHeight="1">
      <c r="B49" s="39" t="s">
        <v>78</v>
      </c>
      <c r="C49" s="51">
        <v>3175</v>
      </c>
      <c r="D49" s="52">
        <v>3511</v>
      </c>
      <c r="E49" s="53">
        <v>-9.569923098832242E-2</v>
      </c>
      <c r="F49" s="51">
        <v>31548</v>
      </c>
      <c r="G49" s="52">
        <v>42206</v>
      </c>
      <c r="H49" s="53">
        <v>-0.25252333791404064</v>
      </c>
    </row>
    <row r="50" spans="1:9" ht="15" customHeight="1" thickBot="1">
      <c r="B50" s="54" t="s">
        <v>79</v>
      </c>
      <c r="C50" s="55">
        <v>2684</v>
      </c>
      <c r="D50" s="56">
        <v>2877</v>
      </c>
      <c r="E50" s="57">
        <v>-6.7083767813694822E-2</v>
      </c>
      <c r="F50" s="55">
        <v>26357</v>
      </c>
      <c r="G50" s="56">
        <v>34502</v>
      </c>
      <c r="H50" s="57">
        <v>-0.23607327111471799</v>
      </c>
    </row>
    <row r="51" spans="1:9" ht="15" customHeight="1">
      <c r="A51" s="58"/>
      <c r="B51" s="132" t="s">
        <v>43</v>
      </c>
      <c r="C51" s="68"/>
      <c r="D51" s="68"/>
      <c r="E51" s="68"/>
      <c r="F51" s="68"/>
      <c r="G51" s="68"/>
      <c r="H51" s="68"/>
      <c r="I51" s="58"/>
    </row>
    <row r="52" spans="1:9" ht="15" customHeight="1">
      <c r="A52" s="58"/>
      <c r="B52" s="133" t="s">
        <v>52</v>
      </c>
      <c r="C52" s="68"/>
      <c r="D52" s="68"/>
      <c r="E52" s="68"/>
      <c r="F52" s="69"/>
      <c r="G52" s="69"/>
      <c r="H52" s="68"/>
      <c r="I52" s="58"/>
    </row>
    <row r="53" spans="1:9" ht="15" customHeight="1">
      <c r="A53" s="58"/>
      <c r="B53" s="133" t="s">
        <v>53</v>
      </c>
      <c r="C53" s="18"/>
      <c r="D53" s="18"/>
      <c r="E53" s="18"/>
      <c r="F53" s="69"/>
      <c r="G53" s="18"/>
      <c r="H53" s="18"/>
      <c r="I53" s="58"/>
    </row>
    <row r="54" spans="1:9" ht="15" customHeight="1">
      <c r="A54" s="58"/>
      <c r="C54" s="18"/>
      <c r="D54" s="18"/>
      <c r="E54" s="18"/>
      <c r="F54" s="13"/>
      <c r="G54" s="13"/>
      <c r="H54" s="13"/>
      <c r="I54" s="58"/>
    </row>
    <row r="55" spans="1:9" ht="15" customHeight="1">
      <c r="A55" s="58"/>
      <c r="B55" s="13"/>
      <c r="C55" s="68"/>
      <c r="D55" s="68"/>
      <c r="E55" s="68"/>
      <c r="F55" s="68"/>
      <c r="G55" s="68"/>
      <c r="H55" s="68"/>
      <c r="I55" s="58"/>
    </row>
    <row r="56" spans="1:9" ht="15" customHeight="1">
      <c r="A56" s="58"/>
      <c r="B56" s="58"/>
      <c r="C56" s="70"/>
      <c r="D56" s="70"/>
      <c r="E56" s="70"/>
      <c r="F56" s="70"/>
      <c r="G56" s="70"/>
      <c r="H56" s="70"/>
      <c r="I56" s="58"/>
    </row>
    <row r="57" spans="1:9" ht="15" customHeight="1">
      <c r="A57" s="58"/>
      <c r="B57" s="58"/>
      <c r="C57" s="70"/>
      <c r="D57" s="70"/>
      <c r="E57" s="70"/>
      <c r="F57" s="70"/>
      <c r="G57" s="70"/>
      <c r="H57" s="70"/>
      <c r="I57" s="58"/>
    </row>
    <row r="58" spans="1:9" ht="15" customHeight="1">
      <c r="A58" s="58"/>
      <c r="B58" s="58"/>
      <c r="C58" s="70"/>
      <c r="D58" s="70"/>
      <c r="E58" s="70"/>
      <c r="F58" s="70"/>
      <c r="G58" s="70"/>
      <c r="H58" s="70"/>
      <c r="I58" s="58"/>
    </row>
    <row r="59" spans="1:9" ht="15" customHeight="1">
      <c r="A59" s="58"/>
      <c r="B59" s="58"/>
      <c r="C59" s="70"/>
      <c r="D59" s="70"/>
      <c r="E59" s="70"/>
      <c r="F59" s="70"/>
      <c r="G59" s="70"/>
      <c r="H59" s="70"/>
      <c r="I59" s="58"/>
    </row>
    <row r="60" spans="1:9" ht="15" customHeight="1">
      <c r="A60" s="58"/>
      <c r="B60" s="58"/>
      <c r="C60" s="70"/>
      <c r="D60" s="70"/>
      <c r="E60" s="70"/>
      <c r="F60" s="70"/>
      <c r="G60" s="70"/>
      <c r="H60" s="70"/>
      <c r="I60" s="58"/>
    </row>
    <row r="61" spans="1:9" ht="15" customHeight="1">
      <c r="A61" s="58"/>
      <c r="B61" s="58"/>
      <c r="C61" s="70"/>
      <c r="D61" s="70"/>
      <c r="E61" s="70"/>
      <c r="F61" s="70"/>
      <c r="G61" s="70"/>
      <c r="H61" s="70"/>
      <c r="I61" s="58"/>
    </row>
    <row r="62" spans="1:9" ht="15" customHeight="1">
      <c r="A62" s="58"/>
      <c r="B62" s="58"/>
      <c r="C62" s="70"/>
      <c r="D62" s="70"/>
      <c r="E62" s="70"/>
      <c r="F62" s="70"/>
      <c r="G62" s="70"/>
      <c r="H62" s="70"/>
      <c r="I62" s="58"/>
    </row>
    <row r="63" spans="1:9" ht="15" customHeight="1">
      <c r="A63" s="58"/>
      <c r="B63" s="58"/>
      <c r="C63" s="70"/>
      <c r="D63" s="70"/>
      <c r="E63" s="70"/>
      <c r="F63" s="70"/>
      <c r="G63" s="70"/>
      <c r="H63" s="70"/>
      <c r="I63" s="58"/>
    </row>
    <row r="64" spans="1:9" ht="15" customHeight="1">
      <c r="A64" s="58"/>
      <c r="B64" s="58"/>
      <c r="C64" s="70"/>
      <c r="D64" s="70"/>
      <c r="E64" s="70"/>
      <c r="F64" s="70"/>
      <c r="G64" s="70"/>
      <c r="H64" s="70"/>
      <c r="I64" s="58"/>
    </row>
    <row r="65" spans="1:9" ht="15" customHeight="1">
      <c r="A65" s="58"/>
      <c r="B65" s="58"/>
      <c r="C65" s="70"/>
      <c r="D65" s="70"/>
      <c r="E65" s="70"/>
      <c r="F65" s="70"/>
      <c r="G65" s="70"/>
      <c r="H65" s="70"/>
      <c r="I65" s="58"/>
    </row>
    <row r="66" spans="1:9" ht="15" customHeight="1">
      <c r="A66" s="58"/>
      <c r="B66" s="58"/>
      <c r="C66" s="70"/>
      <c r="D66" s="70"/>
      <c r="E66" s="70"/>
      <c r="F66" s="70"/>
      <c r="G66" s="70"/>
      <c r="H66" s="70"/>
      <c r="I66" s="58"/>
    </row>
    <row r="67" spans="1:9" ht="15" customHeight="1">
      <c r="A67" s="58"/>
      <c r="B67" s="58"/>
      <c r="C67" s="70"/>
      <c r="D67" s="70"/>
      <c r="E67" s="70"/>
      <c r="F67" s="70"/>
      <c r="G67" s="70"/>
      <c r="H67" s="70"/>
      <c r="I67" s="58"/>
    </row>
    <row r="68" spans="1:9" ht="15" customHeight="1">
      <c r="A68" s="58"/>
      <c r="B68" s="58"/>
      <c r="C68" s="70"/>
      <c r="D68" s="70"/>
      <c r="E68" s="70"/>
      <c r="F68" s="70"/>
      <c r="G68" s="70"/>
      <c r="H68" s="70"/>
      <c r="I68" s="58"/>
    </row>
    <row r="69" spans="1:9" ht="15" customHeight="1">
      <c r="A69" s="58"/>
      <c r="B69" s="58"/>
      <c r="C69" s="70"/>
      <c r="D69" s="70"/>
      <c r="E69" s="70"/>
      <c r="F69" s="70"/>
      <c r="G69" s="70"/>
      <c r="H69" s="70"/>
      <c r="I69" s="58"/>
    </row>
    <row r="70" spans="1:9" ht="15" customHeight="1">
      <c r="A70" s="58"/>
      <c r="B70" s="58"/>
      <c r="C70" s="70"/>
      <c r="D70" s="70"/>
      <c r="E70" s="70"/>
      <c r="F70" s="70"/>
      <c r="G70" s="70"/>
      <c r="H70" s="70"/>
      <c r="I70" s="58"/>
    </row>
    <row r="71" spans="1:9" ht="15" customHeight="1">
      <c r="A71" s="290" t="s">
        <v>44</v>
      </c>
      <c r="B71" s="290"/>
      <c r="C71" s="290"/>
      <c r="D71" s="290"/>
      <c r="E71" s="290"/>
      <c r="F71" s="290"/>
      <c r="G71" s="290"/>
      <c r="H71" s="290"/>
      <c r="I71" s="290"/>
    </row>
    <row r="72" spans="1:9" ht="15" customHeight="1">
      <c r="A72" s="291" t="s">
        <v>40</v>
      </c>
      <c r="B72" s="291"/>
      <c r="C72" s="291"/>
      <c r="D72" s="291"/>
      <c r="E72" s="291"/>
      <c r="F72" s="291"/>
      <c r="G72" s="291"/>
      <c r="H72" s="291"/>
      <c r="I72" s="291"/>
    </row>
    <row r="73" spans="1:9" ht="15" customHeight="1">
      <c r="A73" s="63"/>
      <c r="B73" s="58"/>
      <c r="C73" s="58"/>
      <c r="D73" s="58"/>
      <c r="E73" s="58"/>
      <c r="F73" s="58"/>
      <c r="G73" s="58"/>
      <c r="H73" s="13"/>
      <c r="I73" s="274" t="s">
        <v>74</v>
      </c>
    </row>
    <row r="74" spans="1:9" ht="15" customHeight="1">
      <c r="B74" s="65"/>
      <c r="H74" s="66"/>
    </row>
    <row r="75" spans="1:9" ht="15" customHeight="1">
      <c r="B75" s="65"/>
    </row>
    <row r="76" spans="1:9" ht="15" customHeight="1">
      <c r="B76" s="65"/>
    </row>
    <row r="77" spans="1:9" ht="15" customHeight="1">
      <c r="B77" s="21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B72" r:id="rId1" display="http://www.acea.be" xr:uid="{B2BA93A3-73D7-418C-AFB1-37123FDD129B}"/>
  </hyperlinks>
  <printOptions horizontalCentered="1"/>
  <pageMargins left="0" right="0" top="0.59055118110236215" bottom="0" header="0" footer="0"/>
  <pageSetup paperSize="9" scale="73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78"/>
  <sheetViews>
    <sheetView showGridLines="0" view="pageBreakPreview" zoomScaleNormal="100" zoomScaleSheetLayoutView="100" workbookViewId="0">
      <selection activeCell="H53" sqref="H53"/>
    </sheetView>
  </sheetViews>
  <sheetFormatPr defaultColWidth="9.109375" defaultRowHeight="15" customHeight="1"/>
  <cols>
    <col min="1" max="1" width="10.77734375" style="207" customWidth="1"/>
    <col min="2" max="2" width="32.77734375" style="207" customWidth="1"/>
    <col min="3" max="8" width="13.6640625" style="207" customWidth="1"/>
    <col min="9" max="9" width="10.77734375" style="207" customWidth="1"/>
    <col min="10" max="16384" width="9.109375" style="207"/>
  </cols>
  <sheetData>
    <row r="1" spans="1:9" ht="31.2">
      <c r="A1" s="205"/>
      <c r="B1" s="206"/>
      <c r="C1" s="323" t="s">
        <v>0</v>
      </c>
      <c r="D1" s="323"/>
      <c r="E1" s="323"/>
      <c r="F1" s="323"/>
      <c r="G1" s="323"/>
      <c r="H1" s="323"/>
      <c r="I1" s="205"/>
    </row>
    <row r="2" spans="1:9" ht="15" customHeight="1">
      <c r="A2" s="205"/>
      <c r="B2" s="206"/>
      <c r="C2" s="205"/>
      <c r="D2" s="205"/>
      <c r="E2" s="205"/>
      <c r="F2" s="205"/>
      <c r="G2" s="205"/>
      <c r="H2" s="205"/>
      <c r="I2" s="205"/>
    </row>
    <row r="3" spans="1:9" ht="15" customHeight="1">
      <c r="A3" s="205"/>
      <c r="B3" s="206"/>
      <c r="C3" s="324"/>
      <c r="D3" s="325"/>
      <c r="E3" s="325"/>
      <c r="F3" s="325"/>
      <c r="G3" s="325"/>
      <c r="H3" s="326"/>
      <c r="I3" s="205"/>
    </row>
    <row r="4" spans="1:9" ht="31.2">
      <c r="A4" s="208"/>
      <c r="B4" s="206"/>
      <c r="C4" s="327" t="s">
        <v>1</v>
      </c>
      <c r="D4" s="328"/>
      <c r="E4" s="328"/>
      <c r="F4" s="328"/>
      <c r="G4" s="328"/>
      <c r="H4" s="329"/>
      <c r="I4" s="205"/>
    </row>
    <row r="5" spans="1:9" ht="31.2">
      <c r="A5" s="208"/>
      <c r="B5" s="206"/>
      <c r="C5" s="327" t="str">
        <f>'LCV ≤3,5t (vans)'!$C$5:$H$5</f>
        <v>8.00 AM (7.00 AM GMT), 22 December 2020</v>
      </c>
      <c r="D5" s="328"/>
      <c r="E5" s="328"/>
      <c r="F5" s="328"/>
      <c r="G5" s="328"/>
      <c r="H5" s="329"/>
      <c r="I5" s="205"/>
    </row>
    <row r="6" spans="1:9" ht="15" customHeight="1">
      <c r="A6" s="208"/>
      <c r="B6" s="206"/>
      <c r="C6" s="330"/>
      <c r="D6" s="331"/>
      <c r="E6" s="331"/>
      <c r="F6" s="331"/>
      <c r="G6" s="331"/>
      <c r="H6" s="332"/>
      <c r="I6" s="205"/>
    </row>
    <row r="7" spans="1:9" ht="15" customHeight="1">
      <c r="A7" s="208"/>
      <c r="B7" s="206"/>
      <c r="C7" s="205"/>
      <c r="D7" s="205"/>
      <c r="E7" s="205"/>
      <c r="F7" s="205"/>
      <c r="G7" s="205"/>
      <c r="H7" s="205"/>
      <c r="I7" s="205"/>
    </row>
    <row r="8" spans="1:9" ht="23.4">
      <c r="A8" s="209"/>
      <c r="B8" s="205" t="s">
        <v>2</v>
      </c>
      <c r="C8" s="334" t="s">
        <v>3</v>
      </c>
      <c r="D8" s="334"/>
      <c r="E8" s="334"/>
      <c r="F8" s="334"/>
      <c r="G8" s="334"/>
      <c r="H8" s="334"/>
      <c r="I8" s="205"/>
    </row>
    <row r="9" spans="1:9" ht="15.6">
      <c r="A9" s="209"/>
      <c r="B9" s="205"/>
      <c r="C9" s="333" t="s">
        <v>42</v>
      </c>
      <c r="D9" s="333"/>
      <c r="E9" s="333"/>
      <c r="F9" s="333"/>
      <c r="G9" s="333"/>
      <c r="H9" s="333"/>
      <c r="I9" s="205"/>
    </row>
    <row r="10" spans="1:9" ht="15.6">
      <c r="A10" s="210"/>
      <c r="B10" s="205"/>
      <c r="C10" s="320" t="s">
        <v>48</v>
      </c>
      <c r="D10" s="320"/>
      <c r="E10" s="320"/>
      <c r="F10" s="320"/>
      <c r="G10" s="320"/>
      <c r="H10" s="320"/>
      <c r="I10" s="205"/>
    </row>
    <row r="11" spans="1:9" ht="15" customHeight="1">
      <c r="A11" s="210"/>
      <c r="B11" s="205"/>
      <c r="C11" s="211"/>
      <c r="D11" s="212"/>
      <c r="E11" s="212"/>
      <c r="F11" s="212"/>
      <c r="G11" s="212"/>
      <c r="H11" s="212"/>
      <c r="I11" s="205"/>
    </row>
    <row r="12" spans="1:9" ht="15" customHeight="1" thickBot="1">
      <c r="A12" s="209"/>
      <c r="B12" s="213"/>
      <c r="C12" s="213"/>
      <c r="D12" s="213"/>
      <c r="E12" s="213"/>
      <c r="F12" s="213"/>
      <c r="G12" s="213"/>
      <c r="H12" s="213"/>
      <c r="I12" s="205"/>
    </row>
    <row r="13" spans="1:9" ht="15" customHeight="1">
      <c r="A13" s="216"/>
      <c r="B13" s="214"/>
      <c r="C13" s="148" t="str">
        <f>'LCV ≤3,5t (vans)'!C13</f>
        <v>November</v>
      </c>
      <c r="D13" s="149" t="str">
        <f>'LCV ≤3,5t (vans)'!D13</f>
        <v>November</v>
      </c>
      <c r="E13" s="150" t="s">
        <v>61</v>
      </c>
      <c r="F13" s="151" t="str">
        <f>'LCV ≤3,5t (vans)'!F13</f>
        <v>Jan-Nov</v>
      </c>
      <c r="G13" s="152" t="str">
        <f>'LCV ≤3,5t (vans)'!G13</f>
        <v>Jan-Nov</v>
      </c>
      <c r="H13" s="150" t="s">
        <v>61</v>
      </c>
    </row>
    <row r="14" spans="1:9" ht="14.4">
      <c r="A14" s="216"/>
      <c r="B14" s="214"/>
      <c r="C14" s="266">
        <f>'LCV ≤3,5t (vans)'!C14</f>
        <v>2020</v>
      </c>
      <c r="D14" s="267">
        <f>'LCV ≤3,5t (vans)'!D14</f>
        <v>2019</v>
      </c>
      <c r="E14" s="263" t="str">
        <f>'LCV ≤3,5t (vans)'!E14</f>
        <v>20/19</v>
      </c>
      <c r="F14" s="264">
        <f>'LCV ≤3,5t (vans)'!F14</f>
        <v>2020</v>
      </c>
      <c r="G14" s="265">
        <f>'LCV ≤3,5t (vans)'!G14</f>
        <v>2019</v>
      </c>
      <c r="H14" s="268" t="str">
        <f>'LCV ≤3,5t (vans)'!H14</f>
        <v>20/19</v>
      </c>
    </row>
    <row r="15" spans="1:9" ht="15" customHeight="1">
      <c r="A15" s="216"/>
      <c r="B15" s="22" t="s">
        <v>4</v>
      </c>
      <c r="C15" s="217">
        <v>3733</v>
      </c>
      <c r="D15" s="218">
        <v>3465</v>
      </c>
      <c r="E15" s="219">
        <v>7.7344877344877341E-2</v>
      </c>
      <c r="F15" s="217">
        <v>39714</v>
      </c>
      <c r="G15" s="218">
        <v>49174</v>
      </c>
      <c r="H15" s="219">
        <v>-0.19237808598039616</v>
      </c>
    </row>
    <row r="16" spans="1:9" ht="15" customHeight="1">
      <c r="A16" s="216"/>
      <c r="B16" s="26" t="s">
        <v>5</v>
      </c>
      <c r="C16" s="220">
        <v>6257</v>
      </c>
      <c r="D16" s="221">
        <v>6908</v>
      </c>
      <c r="E16" s="222">
        <v>-9.423856398378691E-2</v>
      </c>
      <c r="F16" s="220">
        <v>72908</v>
      </c>
      <c r="G16" s="221">
        <v>86998</v>
      </c>
      <c r="H16" s="222">
        <v>-0.16195774615508401</v>
      </c>
    </row>
    <row r="17" spans="1:9" ht="15" customHeight="1">
      <c r="A17" s="216"/>
      <c r="B17" s="26" t="s">
        <v>6</v>
      </c>
      <c r="C17" s="220">
        <v>765</v>
      </c>
      <c r="D17" s="221">
        <v>699</v>
      </c>
      <c r="E17" s="222">
        <v>9.4420600858369105E-2</v>
      </c>
      <c r="F17" s="220">
        <v>6679</v>
      </c>
      <c r="G17" s="221">
        <v>8829</v>
      </c>
      <c r="H17" s="222">
        <v>-0.24351568694076339</v>
      </c>
    </row>
    <row r="18" spans="1:9" ht="15" customHeight="1">
      <c r="A18" s="216"/>
      <c r="B18" s="26" t="s">
        <v>7</v>
      </c>
      <c r="C18" s="220">
        <v>841</v>
      </c>
      <c r="D18" s="221">
        <v>666</v>
      </c>
      <c r="E18" s="222">
        <v>0.26276276276276278</v>
      </c>
      <c r="F18" s="220">
        <v>7304</v>
      </c>
      <c r="G18" s="221">
        <v>9964</v>
      </c>
      <c r="H18" s="222">
        <v>-0.26696105981533519</v>
      </c>
    </row>
    <row r="19" spans="1:9" ht="15" customHeight="1">
      <c r="A19" s="216"/>
      <c r="B19" s="26" t="s">
        <v>8</v>
      </c>
      <c r="C19" s="220">
        <v>161</v>
      </c>
      <c r="D19" s="221">
        <v>206</v>
      </c>
      <c r="E19" s="222">
        <v>-0.21844660194174756</v>
      </c>
      <c r="F19" s="220">
        <v>1786</v>
      </c>
      <c r="G19" s="221">
        <v>2298</v>
      </c>
      <c r="H19" s="222">
        <v>-0.22280243690165361</v>
      </c>
    </row>
    <row r="20" spans="1:9" ht="15" customHeight="1">
      <c r="A20" s="216"/>
      <c r="B20" s="26" t="s">
        <v>9</v>
      </c>
      <c r="C20" s="220">
        <v>2459</v>
      </c>
      <c r="D20" s="221">
        <v>2298</v>
      </c>
      <c r="E20" s="222">
        <v>7.006092254134029E-2</v>
      </c>
      <c r="F20" s="220">
        <v>22880</v>
      </c>
      <c r="G20" s="221">
        <v>29004</v>
      </c>
      <c r="H20" s="222">
        <v>-0.21114329058060957</v>
      </c>
    </row>
    <row r="21" spans="1:9" ht="15" customHeight="1">
      <c r="A21" s="216"/>
      <c r="B21" s="26" t="s">
        <v>10</v>
      </c>
      <c r="C21" s="220">
        <v>3219</v>
      </c>
      <c r="D21" s="221">
        <v>3423</v>
      </c>
      <c r="E21" s="222">
        <v>-5.959684487291849E-2</v>
      </c>
      <c r="F21" s="220">
        <v>31214</v>
      </c>
      <c r="G21" s="221">
        <v>35537</v>
      </c>
      <c r="H21" s="222">
        <v>-0.12164785997692545</v>
      </c>
    </row>
    <row r="22" spans="1:9" ht="15" customHeight="1">
      <c r="A22" s="216"/>
      <c r="B22" s="26" t="s">
        <v>11</v>
      </c>
      <c r="C22" s="220">
        <v>360</v>
      </c>
      <c r="D22" s="221">
        <v>352</v>
      </c>
      <c r="E22" s="222">
        <v>2.2727272727272728E-2</v>
      </c>
      <c r="F22" s="220">
        <v>3801</v>
      </c>
      <c r="G22" s="221">
        <v>5388</v>
      </c>
      <c r="H22" s="222">
        <v>-0.29454342984409798</v>
      </c>
    </row>
    <row r="23" spans="1:9" ht="15" customHeight="1">
      <c r="A23" s="216"/>
      <c r="B23" s="26" t="s">
        <v>12</v>
      </c>
      <c r="C23" s="220">
        <v>1374</v>
      </c>
      <c r="D23" s="221">
        <v>1357</v>
      </c>
      <c r="E23" s="222">
        <v>1.2527634487840826E-2</v>
      </c>
      <c r="F23" s="220">
        <v>14876</v>
      </c>
      <c r="G23" s="221">
        <v>17890</v>
      </c>
      <c r="H23" s="222">
        <v>-0.1684740078256009</v>
      </c>
    </row>
    <row r="24" spans="1:9" ht="15" customHeight="1">
      <c r="A24" s="216"/>
      <c r="B24" s="26" t="s">
        <v>13</v>
      </c>
      <c r="C24" s="220">
        <v>40842</v>
      </c>
      <c r="D24" s="221">
        <v>42151</v>
      </c>
      <c r="E24" s="222">
        <v>-3.105501648833954E-2</v>
      </c>
      <c r="F24" s="220">
        <v>402070</v>
      </c>
      <c r="G24" s="221">
        <v>492541</v>
      </c>
      <c r="H24" s="222">
        <v>-0.18368217062132899</v>
      </c>
    </row>
    <row r="25" spans="1:9" ht="15" customHeight="1">
      <c r="A25" s="216"/>
      <c r="B25" s="26" t="s">
        <v>14</v>
      </c>
      <c r="C25" s="220">
        <v>36570</v>
      </c>
      <c r="D25" s="221">
        <v>35052</v>
      </c>
      <c r="E25" s="222">
        <v>4.3307086614173228E-2</v>
      </c>
      <c r="F25" s="220">
        <v>318062</v>
      </c>
      <c r="G25" s="221">
        <v>380194</v>
      </c>
      <c r="H25" s="222">
        <v>-0.16342183201207805</v>
      </c>
      <c r="I25" s="215"/>
    </row>
    <row r="26" spans="1:9" ht="15" customHeight="1">
      <c r="A26" s="216"/>
      <c r="B26" s="26" t="s">
        <v>15</v>
      </c>
      <c r="C26" s="220">
        <v>799</v>
      </c>
      <c r="D26" s="221">
        <v>777</v>
      </c>
      <c r="E26" s="222">
        <v>2.8314028314028315E-2</v>
      </c>
      <c r="F26" s="220">
        <v>7081</v>
      </c>
      <c r="G26" s="221">
        <v>8040</v>
      </c>
      <c r="H26" s="222">
        <v>-0.11927860696517413</v>
      </c>
    </row>
    <row r="27" spans="1:9" ht="15" customHeight="1">
      <c r="A27" s="216"/>
      <c r="B27" s="26" t="s">
        <v>16</v>
      </c>
      <c r="C27" s="220">
        <v>2751</v>
      </c>
      <c r="D27" s="221">
        <v>2813</v>
      </c>
      <c r="E27" s="222">
        <v>-2.2040526128688235E-2</v>
      </c>
      <c r="F27" s="220">
        <v>23045</v>
      </c>
      <c r="G27" s="221">
        <v>29062</v>
      </c>
      <c r="H27" s="222">
        <v>-0.20704012112036335</v>
      </c>
    </row>
    <row r="28" spans="1:9" ht="15" customHeight="1">
      <c r="A28" s="216"/>
      <c r="B28" s="26" t="s">
        <v>17</v>
      </c>
      <c r="C28" s="220">
        <v>911</v>
      </c>
      <c r="D28" s="221">
        <v>975</v>
      </c>
      <c r="E28" s="222">
        <v>-6.5641025641025641E-2</v>
      </c>
      <c r="F28" s="220">
        <v>23470</v>
      </c>
      <c r="G28" s="221">
        <v>27771</v>
      </c>
      <c r="H28" s="222">
        <v>-0.1548737892045659</v>
      </c>
    </row>
    <row r="29" spans="1:9" ht="15" customHeight="1">
      <c r="A29" s="216"/>
      <c r="B29" s="26" t="s">
        <v>39</v>
      </c>
      <c r="C29" s="220">
        <v>20663</v>
      </c>
      <c r="D29" s="221">
        <v>18506</v>
      </c>
      <c r="E29" s="222">
        <v>0.11655679239165675</v>
      </c>
      <c r="F29" s="220">
        <v>163245</v>
      </c>
      <c r="G29" s="221">
        <v>193444</v>
      </c>
      <c r="H29" s="222">
        <v>-0.15611236326792249</v>
      </c>
    </row>
    <row r="30" spans="1:9" ht="15" customHeight="1">
      <c r="A30" s="216"/>
      <c r="B30" s="26" t="s">
        <v>18</v>
      </c>
      <c r="C30" s="220">
        <v>306</v>
      </c>
      <c r="D30" s="221">
        <v>294</v>
      </c>
      <c r="E30" s="222">
        <v>4.0816326530612242E-2</v>
      </c>
      <c r="F30" s="220">
        <v>2686</v>
      </c>
      <c r="G30" s="221">
        <v>3598</v>
      </c>
      <c r="H30" s="222">
        <v>-0.25347415230683712</v>
      </c>
    </row>
    <row r="31" spans="1:9" ht="15" customHeight="1">
      <c r="A31" s="216"/>
      <c r="B31" s="26" t="s">
        <v>19</v>
      </c>
      <c r="C31" s="220">
        <v>781</v>
      </c>
      <c r="D31" s="221">
        <v>578</v>
      </c>
      <c r="E31" s="222">
        <v>0.35121107266435986</v>
      </c>
      <c r="F31" s="220">
        <v>6815</v>
      </c>
      <c r="G31" s="221">
        <v>11648</v>
      </c>
      <c r="H31" s="222">
        <v>-0.41492101648351648</v>
      </c>
      <c r="I31" s="215"/>
    </row>
    <row r="32" spans="1:9" ht="15" customHeight="1">
      <c r="A32" s="216"/>
      <c r="B32" s="26" t="s">
        <v>20</v>
      </c>
      <c r="C32" s="220">
        <v>428</v>
      </c>
      <c r="D32" s="221">
        <v>510</v>
      </c>
      <c r="E32" s="222">
        <v>-0.16078431372549021</v>
      </c>
      <c r="F32" s="220">
        <v>5174</v>
      </c>
      <c r="G32" s="221">
        <v>6217</v>
      </c>
      <c r="H32" s="222">
        <v>-0.16776580344217468</v>
      </c>
      <c r="I32" s="223"/>
    </row>
    <row r="33" spans="1:11" ht="15" customHeight="1">
      <c r="A33" s="216"/>
      <c r="B33" s="26" t="s">
        <v>21</v>
      </c>
      <c r="C33" s="220">
        <v>6537</v>
      </c>
      <c r="D33" s="221">
        <v>7190</v>
      </c>
      <c r="E33" s="222">
        <v>-9.0820584144645347E-2</v>
      </c>
      <c r="F33" s="220">
        <v>67226</v>
      </c>
      <c r="G33" s="221">
        <v>87909</v>
      </c>
      <c r="H33" s="222">
        <v>-0.23527738911829277</v>
      </c>
      <c r="I33" s="215"/>
      <c r="J33" s="223"/>
      <c r="K33" s="223"/>
    </row>
    <row r="34" spans="1:11" ht="15" customHeight="1">
      <c r="A34" s="216"/>
      <c r="B34" s="26" t="s">
        <v>22</v>
      </c>
      <c r="C34" s="220">
        <v>8846</v>
      </c>
      <c r="D34" s="224">
        <v>7504</v>
      </c>
      <c r="E34" s="222">
        <v>0.17883795309168443</v>
      </c>
      <c r="F34" s="220">
        <v>71431</v>
      </c>
      <c r="G34" s="224">
        <v>91308</v>
      </c>
      <c r="H34" s="222">
        <v>-0.2176917685197354</v>
      </c>
      <c r="I34" s="215"/>
      <c r="J34" s="215"/>
      <c r="K34" s="215"/>
    </row>
    <row r="35" spans="1:11" ht="15" customHeight="1">
      <c r="A35" s="216"/>
      <c r="B35" s="26" t="s">
        <v>23</v>
      </c>
      <c r="C35" s="220">
        <v>3143</v>
      </c>
      <c r="D35" s="221">
        <v>3133</v>
      </c>
      <c r="E35" s="222">
        <v>3.1918289179699967E-3</v>
      </c>
      <c r="F35" s="220">
        <v>27537</v>
      </c>
      <c r="G35" s="221">
        <v>39057</v>
      </c>
      <c r="H35" s="222">
        <v>-0.29495352945694753</v>
      </c>
      <c r="I35" s="215"/>
      <c r="J35" s="215"/>
      <c r="K35" s="215"/>
    </row>
    <row r="36" spans="1:11" ht="15" customHeight="1">
      <c r="A36" s="216"/>
      <c r="B36" s="26" t="s">
        <v>24</v>
      </c>
      <c r="C36" s="220">
        <v>1609</v>
      </c>
      <c r="D36" s="224">
        <v>1619</v>
      </c>
      <c r="E36" s="222">
        <v>-6.1766522544780727E-3</v>
      </c>
      <c r="F36" s="220">
        <v>16367</v>
      </c>
      <c r="G36" s="224">
        <v>23768</v>
      </c>
      <c r="H36" s="222">
        <v>-0.3113850555368563</v>
      </c>
      <c r="I36" s="223"/>
      <c r="J36" s="215"/>
      <c r="K36" s="215"/>
    </row>
    <row r="37" spans="1:11" ht="15" customHeight="1">
      <c r="A37" s="216"/>
      <c r="B37" s="26" t="s">
        <v>25</v>
      </c>
      <c r="C37" s="220">
        <v>951</v>
      </c>
      <c r="D37" s="221">
        <v>932</v>
      </c>
      <c r="E37" s="222">
        <v>2.03862660944206E-2</v>
      </c>
      <c r="F37" s="220">
        <v>7879</v>
      </c>
      <c r="G37" s="221">
        <v>11577</v>
      </c>
      <c r="H37" s="222">
        <v>-0.31942644899369438</v>
      </c>
      <c r="I37" s="223"/>
      <c r="J37" s="223"/>
      <c r="K37" s="223"/>
    </row>
    <row r="38" spans="1:11" ht="15" customHeight="1">
      <c r="A38" s="216"/>
      <c r="B38" s="26" t="s">
        <v>26</v>
      </c>
      <c r="C38" s="220">
        <v>858</v>
      </c>
      <c r="D38" s="221">
        <v>1350</v>
      </c>
      <c r="E38" s="222">
        <v>-0.36444444444444446</v>
      </c>
      <c r="F38" s="220">
        <v>8663</v>
      </c>
      <c r="G38" s="221">
        <v>12782</v>
      </c>
      <c r="H38" s="222">
        <v>-0.32225003911750899</v>
      </c>
      <c r="I38" s="223"/>
      <c r="J38" s="223"/>
      <c r="K38" s="223"/>
    </row>
    <row r="39" spans="1:11" ht="15" customHeight="1">
      <c r="A39" s="216"/>
      <c r="B39" s="38" t="s">
        <v>27</v>
      </c>
      <c r="C39" s="220">
        <v>18320</v>
      </c>
      <c r="D39" s="224">
        <v>19705</v>
      </c>
      <c r="E39" s="222">
        <v>-7.028672925653387E-2</v>
      </c>
      <c r="F39" s="220">
        <v>161140</v>
      </c>
      <c r="G39" s="221">
        <v>225026</v>
      </c>
      <c r="H39" s="222">
        <v>-0.28390497098113104</v>
      </c>
      <c r="J39" s="223"/>
      <c r="K39" s="223"/>
    </row>
    <row r="40" spans="1:11" ht="15" customHeight="1">
      <c r="A40" s="216"/>
      <c r="B40" s="26" t="s">
        <v>28</v>
      </c>
      <c r="C40" s="220">
        <v>3831</v>
      </c>
      <c r="D40" s="221">
        <v>4753</v>
      </c>
      <c r="E40" s="222">
        <v>-0.19398274773827057</v>
      </c>
      <c r="F40" s="220">
        <v>33250</v>
      </c>
      <c r="G40" s="221">
        <v>50607</v>
      </c>
      <c r="H40" s="222">
        <v>-0.34297626810520282</v>
      </c>
    </row>
    <row r="41" spans="1:11" ht="15" customHeight="1">
      <c r="A41" s="216"/>
      <c r="B41" s="225" t="s">
        <v>36</v>
      </c>
      <c r="C41" s="226">
        <v>167315</v>
      </c>
      <c r="D41" s="227">
        <v>167216</v>
      </c>
      <c r="E41" s="228">
        <v>5.9204860778872838E-4</v>
      </c>
      <c r="F41" s="226">
        <v>1546303</v>
      </c>
      <c r="G41" s="227">
        <v>1939631</v>
      </c>
      <c r="H41" s="228">
        <v>-0.20278496270682414</v>
      </c>
    </row>
    <row r="42" spans="1:11" ht="15" customHeight="1">
      <c r="A42" s="216"/>
      <c r="B42" s="39" t="s">
        <v>81</v>
      </c>
      <c r="C42" s="230">
        <v>146627</v>
      </c>
      <c r="D42" s="231">
        <v>147905</v>
      </c>
      <c r="E42" s="232">
        <v>-8.6406815185423071E-3</v>
      </c>
      <c r="F42" s="230">
        <v>1366967</v>
      </c>
      <c r="G42" s="231">
        <v>1700405</v>
      </c>
      <c r="H42" s="232">
        <v>-0.19609328365889303</v>
      </c>
    </row>
    <row r="43" spans="1:11" ht="15" customHeight="1">
      <c r="A43" s="216"/>
      <c r="B43" s="233" t="s">
        <v>37</v>
      </c>
      <c r="C43" s="230">
        <v>20688</v>
      </c>
      <c r="D43" s="231">
        <v>19311</v>
      </c>
      <c r="E43" s="232">
        <v>7.1306509243436386E-2</v>
      </c>
      <c r="F43" s="230">
        <v>179336</v>
      </c>
      <c r="G43" s="231">
        <v>239226</v>
      </c>
      <c r="H43" s="232">
        <v>-0.25034904232817501</v>
      </c>
    </row>
    <row r="44" spans="1:11" ht="15" customHeight="1">
      <c r="A44" s="216"/>
      <c r="B44" s="43" t="s">
        <v>30</v>
      </c>
      <c r="C44" s="235">
        <v>87</v>
      </c>
      <c r="D44" s="236">
        <v>120</v>
      </c>
      <c r="E44" s="237">
        <v>-0.27500000000000002</v>
      </c>
      <c r="F44" s="235">
        <v>1102</v>
      </c>
      <c r="G44" s="236">
        <v>1618</v>
      </c>
      <c r="H44" s="237">
        <v>-0.3189122373300371</v>
      </c>
    </row>
    <row r="45" spans="1:11" ht="15" customHeight="1">
      <c r="A45" s="216"/>
      <c r="B45" s="234" t="s">
        <v>31</v>
      </c>
      <c r="C45" s="235">
        <v>3256</v>
      </c>
      <c r="D45" s="236">
        <v>3150</v>
      </c>
      <c r="E45" s="237">
        <v>3.3650793650793653E-2</v>
      </c>
      <c r="F45" s="235">
        <v>35402</v>
      </c>
      <c r="G45" s="236">
        <v>44148</v>
      </c>
      <c r="H45" s="237">
        <v>-0.19810636948446136</v>
      </c>
    </row>
    <row r="46" spans="1:11" ht="15" customHeight="1">
      <c r="B46" s="234" t="s">
        <v>32</v>
      </c>
      <c r="C46" s="235">
        <v>3102</v>
      </c>
      <c r="D46" s="236">
        <v>3411</v>
      </c>
      <c r="E46" s="237">
        <v>-9.0589270008795075E-2</v>
      </c>
      <c r="F46" s="235">
        <v>29074</v>
      </c>
      <c r="G46" s="236">
        <v>35888</v>
      </c>
      <c r="H46" s="237">
        <v>-0.18986847971466786</v>
      </c>
    </row>
    <row r="47" spans="1:11" ht="15" customHeight="1">
      <c r="B47" s="238" t="s">
        <v>33</v>
      </c>
      <c r="C47" s="239">
        <v>6445</v>
      </c>
      <c r="D47" s="240">
        <v>6681</v>
      </c>
      <c r="E47" s="241">
        <v>-3.5324053285436315E-2</v>
      </c>
      <c r="F47" s="239">
        <v>65578</v>
      </c>
      <c r="G47" s="240">
        <v>81654</v>
      </c>
      <c r="H47" s="241">
        <v>-0.19687951600656428</v>
      </c>
    </row>
    <row r="48" spans="1:11" ht="15" customHeight="1">
      <c r="A48" s="216"/>
      <c r="B48" s="26" t="s">
        <v>29</v>
      </c>
      <c r="C48" s="220">
        <v>33358</v>
      </c>
      <c r="D48" s="221">
        <v>31838</v>
      </c>
      <c r="E48" s="222">
        <v>4.7741692317356615E-2</v>
      </c>
      <c r="F48" s="220">
        <v>305083</v>
      </c>
      <c r="G48" s="221">
        <v>398819</v>
      </c>
      <c r="H48" s="222">
        <v>-0.23503393770106237</v>
      </c>
    </row>
    <row r="49" spans="1:9" ht="15" customHeight="1">
      <c r="B49" s="229" t="s">
        <v>78</v>
      </c>
      <c r="C49" s="242">
        <v>207118</v>
      </c>
      <c r="D49" s="243">
        <v>205735</v>
      </c>
      <c r="E49" s="244">
        <v>6.7222397744671541E-3</v>
      </c>
      <c r="F49" s="242">
        <v>1916964</v>
      </c>
      <c r="G49" s="243">
        <v>2420104</v>
      </c>
      <c r="H49" s="244">
        <v>-0.20790015635691689</v>
      </c>
    </row>
    <row r="50" spans="1:9" ht="15" customHeight="1" thickBot="1">
      <c r="B50" s="245" t="s">
        <v>79</v>
      </c>
      <c r="C50" s="246">
        <v>186430</v>
      </c>
      <c r="D50" s="247">
        <v>186424</v>
      </c>
      <c r="E50" s="336">
        <v>3.2184697249281209E-5</v>
      </c>
      <c r="F50" s="246">
        <v>1737628</v>
      </c>
      <c r="G50" s="247">
        <v>2180878</v>
      </c>
      <c r="H50" s="248">
        <v>-0.20324383115424155</v>
      </c>
    </row>
    <row r="51" spans="1:9" ht="15" customHeight="1">
      <c r="A51" s="249"/>
      <c r="B51" s="270" t="s">
        <v>64</v>
      </c>
      <c r="C51" s="250"/>
      <c r="D51" s="250"/>
      <c r="E51" s="250"/>
      <c r="F51" s="251"/>
      <c r="G51" s="251"/>
      <c r="H51" s="251"/>
      <c r="I51" s="252"/>
    </row>
    <row r="52" spans="1:9" s="253" customFormat="1" ht="15" customHeight="1">
      <c r="A52" s="249"/>
      <c r="B52" s="138"/>
      <c r="C52" s="250"/>
      <c r="D52" s="250"/>
      <c r="F52" s="254"/>
      <c r="G52" s="252"/>
      <c r="H52" s="252"/>
      <c r="I52" s="252"/>
    </row>
    <row r="53" spans="1:9" s="253" customFormat="1" ht="15" customHeight="1">
      <c r="A53" s="249"/>
      <c r="B53" s="138"/>
      <c r="C53" s="250"/>
      <c r="D53" s="250"/>
      <c r="F53" s="254"/>
      <c r="G53" s="252"/>
      <c r="H53" s="252"/>
      <c r="I53" s="252"/>
    </row>
    <row r="54" spans="1:9" s="253" customFormat="1" ht="15" customHeight="1">
      <c r="A54" s="249"/>
      <c r="B54" s="133"/>
      <c r="C54" s="250"/>
      <c r="D54" s="250"/>
      <c r="E54" s="250"/>
      <c r="F54" s="252"/>
      <c r="G54" s="252"/>
      <c r="H54" s="252"/>
      <c r="I54" s="252"/>
    </row>
    <row r="55" spans="1:9" s="253" customFormat="1" ht="15" customHeight="1">
      <c r="A55" s="249"/>
      <c r="C55" s="255"/>
      <c r="D55" s="255"/>
      <c r="E55" s="255"/>
      <c r="F55" s="255"/>
      <c r="G55" s="255"/>
      <c r="H55" s="255"/>
      <c r="I55" s="249"/>
    </row>
    <row r="56" spans="1:9" s="253" customFormat="1" ht="15" customHeight="1">
      <c r="A56" s="249"/>
      <c r="B56" s="207"/>
      <c r="C56" s="255"/>
      <c r="D56" s="255"/>
      <c r="E56" s="255"/>
      <c r="F56" s="255"/>
      <c r="G56" s="255"/>
      <c r="H56" s="255"/>
      <c r="I56" s="249"/>
    </row>
    <row r="57" spans="1:9" ht="15" customHeight="1">
      <c r="A57" s="249"/>
      <c r="B57" s="249"/>
      <c r="C57" s="255"/>
      <c r="D57" s="255"/>
      <c r="E57" s="255"/>
      <c r="F57" s="255"/>
      <c r="G57" s="255"/>
      <c r="H57" s="255"/>
      <c r="I57" s="249"/>
    </row>
    <row r="58" spans="1:9" ht="15" customHeight="1">
      <c r="A58" s="249"/>
      <c r="B58" s="249"/>
      <c r="C58" s="255"/>
      <c r="D58" s="255"/>
      <c r="E58" s="255"/>
      <c r="F58" s="255"/>
      <c r="G58" s="255"/>
      <c r="H58" s="255"/>
      <c r="I58" s="249"/>
    </row>
    <row r="59" spans="1:9" ht="15" customHeight="1">
      <c r="A59" s="249"/>
      <c r="B59" s="249"/>
      <c r="C59" s="255"/>
      <c r="D59" s="255"/>
      <c r="E59" s="255"/>
      <c r="F59" s="255"/>
      <c r="G59" s="255"/>
      <c r="H59" s="255"/>
      <c r="I59" s="249"/>
    </row>
    <row r="60" spans="1:9" ht="15" customHeight="1">
      <c r="A60" s="249"/>
      <c r="B60" s="249"/>
      <c r="C60" s="255"/>
      <c r="D60" s="255"/>
      <c r="E60" s="255"/>
      <c r="F60" s="255"/>
      <c r="G60" s="255"/>
      <c r="H60" s="255"/>
      <c r="I60" s="249"/>
    </row>
    <row r="61" spans="1:9" ht="15" customHeight="1">
      <c r="A61" s="249"/>
      <c r="B61" s="249"/>
      <c r="C61" s="255"/>
      <c r="D61" s="255"/>
      <c r="E61" s="255"/>
      <c r="F61" s="255"/>
      <c r="G61" s="255"/>
      <c r="H61" s="255"/>
      <c r="I61" s="249"/>
    </row>
    <row r="62" spans="1:9" ht="15" customHeight="1">
      <c r="A62" s="249"/>
      <c r="B62" s="249"/>
      <c r="C62" s="255"/>
      <c r="D62" s="255"/>
      <c r="E62" s="255"/>
      <c r="F62" s="255"/>
      <c r="G62" s="255"/>
      <c r="H62" s="255"/>
      <c r="I62" s="249"/>
    </row>
    <row r="63" spans="1:9" ht="15" customHeight="1">
      <c r="A63" s="249"/>
      <c r="B63" s="249"/>
      <c r="C63" s="255"/>
      <c r="D63" s="255"/>
      <c r="E63" s="255"/>
      <c r="F63" s="255"/>
      <c r="G63" s="255"/>
      <c r="H63" s="255"/>
      <c r="I63" s="249"/>
    </row>
    <row r="64" spans="1:9" ht="15" customHeight="1">
      <c r="A64" s="249"/>
      <c r="B64" s="249"/>
      <c r="C64" s="255"/>
      <c r="D64" s="255"/>
      <c r="E64" s="255"/>
      <c r="F64" s="255"/>
      <c r="G64" s="255"/>
      <c r="H64" s="255"/>
      <c r="I64" s="249"/>
    </row>
    <row r="65" spans="1:9" ht="15" customHeight="1">
      <c r="A65" s="249"/>
      <c r="B65" s="249"/>
      <c r="C65" s="255"/>
      <c r="D65" s="255"/>
      <c r="E65" s="255"/>
      <c r="F65" s="255"/>
      <c r="G65" s="255"/>
      <c r="H65" s="255"/>
      <c r="I65" s="249"/>
    </row>
    <row r="66" spans="1:9" ht="15" customHeight="1">
      <c r="A66" s="249"/>
      <c r="B66" s="249"/>
      <c r="C66" s="255"/>
      <c r="D66" s="255"/>
      <c r="E66" s="255"/>
      <c r="F66" s="255"/>
      <c r="G66" s="255"/>
      <c r="H66" s="255"/>
      <c r="I66" s="249"/>
    </row>
    <row r="67" spans="1:9" ht="15" customHeight="1">
      <c r="A67" s="249"/>
      <c r="B67" s="249"/>
      <c r="C67" s="255"/>
      <c r="D67" s="255"/>
      <c r="E67" s="255"/>
      <c r="F67" s="255"/>
      <c r="G67" s="255"/>
      <c r="H67" s="255"/>
      <c r="I67" s="249"/>
    </row>
    <row r="68" spans="1:9" ht="15" customHeight="1">
      <c r="A68" s="249"/>
      <c r="B68" s="249"/>
      <c r="C68" s="255"/>
      <c r="D68" s="255"/>
      <c r="E68" s="255"/>
      <c r="F68" s="255"/>
      <c r="G68" s="255"/>
      <c r="H68" s="255"/>
      <c r="I68" s="249"/>
    </row>
    <row r="69" spans="1:9" ht="15" customHeight="1">
      <c r="A69" s="249"/>
      <c r="B69" s="249"/>
      <c r="C69" s="255"/>
      <c r="D69" s="255"/>
      <c r="E69" s="255"/>
      <c r="F69" s="255"/>
      <c r="G69" s="255"/>
      <c r="H69" s="255"/>
      <c r="I69" s="249"/>
    </row>
    <row r="70" spans="1:9" ht="15" customHeight="1">
      <c r="A70" s="249"/>
      <c r="B70" s="249"/>
      <c r="C70" s="255"/>
      <c r="D70" s="255"/>
      <c r="E70" s="255"/>
      <c r="F70" s="255"/>
      <c r="G70" s="255"/>
      <c r="H70" s="255"/>
      <c r="I70" s="249"/>
    </row>
    <row r="71" spans="1:9" ht="15" customHeight="1">
      <c r="A71" s="321" t="s">
        <v>44</v>
      </c>
      <c r="B71" s="321"/>
      <c r="C71" s="321"/>
      <c r="D71" s="321"/>
      <c r="E71" s="321"/>
      <c r="F71" s="321"/>
      <c r="G71" s="321"/>
      <c r="H71" s="321"/>
      <c r="I71" s="321"/>
    </row>
    <row r="72" spans="1:9" ht="15" customHeight="1">
      <c r="A72" s="322" t="s">
        <v>40</v>
      </c>
      <c r="B72" s="322"/>
      <c r="C72" s="322"/>
      <c r="D72" s="322"/>
      <c r="E72" s="322"/>
      <c r="F72" s="322"/>
      <c r="G72" s="322"/>
      <c r="H72" s="322"/>
      <c r="I72" s="322"/>
    </row>
    <row r="73" spans="1:9" ht="15" customHeight="1">
      <c r="A73" s="256"/>
      <c r="B73" s="249"/>
      <c r="C73" s="249"/>
      <c r="D73" s="249"/>
      <c r="E73" s="249"/>
      <c r="F73" s="249"/>
      <c r="G73" s="249"/>
      <c r="H73" s="13"/>
      <c r="I73" s="276" t="s">
        <v>73</v>
      </c>
    </row>
    <row r="74" spans="1:9" ht="15" customHeight="1">
      <c r="A74" s="257"/>
      <c r="B74" s="258"/>
    </row>
    <row r="75" spans="1:9" ht="15" customHeight="1">
      <c r="B75" s="258"/>
      <c r="H75" s="259"/>
    </row>
    <row r="76" spans="1:9" ht="15" customHeight="1">
      <c r="B76" s="258"/>
    </row>
    <row r="77" spans="1:9" ht="15" customHeight="1">
      <c r="B77" s="258"/>
    </row>
    <row r="78" spans="1:9" ht="15" customHeight="1">
      <c r="B78" s="216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B72" r:id="rId1" display="http://www.acea.be" xr:uid="{A17E4DAA-412F-4926-8947-BEDB8691778C}"/>
  </hyperlinks>
  <printOptions horizontalCentered="1"/>
  <pageMargins left="0" right="0" top="0.59055118110236215" bottom="0" header="0" footer="0"/>
  <pageSetup scale="68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LCV ≤3,5t (vans)</vt:lpstr>
      <vt:lpstr>HCV ≥16t (heavy trucks)</vt:lpstr>
      <vt:lpstr>MHCV &gt;3,5t (trucks)</vt:lpstr>
      <vt:lpstr>MHBC &gt;3,5t</vt:lpstr>
      <vt:lpstr>TOTAL</vt:lpstr>
      <vt:lpstr>'HCV ≥16t (heavy trucks)'!Print_Area</vt:lpstr>
      <vt:lpstr>'MHBC &gt;3,5t'!Print_Area</vt:lpstr>
      <vt:lpstr>'MHCV &gt;3,5t (trucks)'!Print_Area</vt:lpstr>
      <vt:lpstr>TOTAL!Print_Area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2020-12-21T11:22:28Z</cp:lastPrinted>
  <dcterms:created xsi:type="dcterms:W3CDTF">2015-10-26T14:20:01Z</dcterms:created>
  <dcterms:modified xsi:type="dcterms:W3CDTF">2020-12-21T11:22:28Z</dcterms:modified>
</cp:coreProperties>
</file>