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5" yWindow="-15" windowWidth="11280" windowHeight="11760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</sheets>
  <externalReferences>
    <externalReference r:id="rId6"/>
    <externalReference r:id="rId7"/>
    <externalReference r:id="rId8"/>
    <externalReference r:id="rId9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45621"/>
</workbook>
</file>

<file path=xl/calcChain.xml><?xml version="1.0" encoding="utf-8"?>
<calcChain xmlns="http://schemas.openxmlformats.org/spreadsheetml/2006/main">
  <c r="C31" i="13" l="1"/>
  <c r="E31" i="13" l="1"/>
  <c r="F31" i="13" s="1"/>
  <c r="G31" i="13"/>
  <c r="E75" i="15"/>
  <c r="F75" i="15" s="1"/>
  <c r="C75" i="15"/>
  <c r="D75" i="15" s="1"/>
  <c r="E35" i="12"/>
  <c r="F35" i="12" s="1"/>
  <c r="C35" i="12"/>
  <c r="G35" i="12" s="1"/>
  <c r="E26" i="15"/>
  <c r="F26" i="15" s="1"/>
  <c r="C26" i="15"/>
  <c r="D26" i="15" s="1"/>
  <c r="E31" i="14"/>
  <c r="F31" i="14" s="1"/>
  <c r="C31" i="14"/>
  <c r="G31" i="14" s="1"/>
  <c r="D31" i="13"/>
  <c r="G26" i="15" l="1"/>
  <c r="D31" i="14"/>
  <c r="G75" i="15"/>
  <c r="D35" i="12"/>
</calcChain>
</file>

<file path=xl/sharedStrings.xml><?xml version="1.0" encoding="utf-8"?>
<sst xmlns="http://schemas.openxmlformats.org/spreadsheetml/2006/main" count="261" uniqueCount="131">
  <si>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</si>
  <si>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</si>
  <si>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</si>
  <si>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</si>
  <si>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</si>
  <si>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</si>
  <si>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</si>
  <si>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</si>
  <si>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</si>
  <si>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</si>
  <si>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</si>
  <si>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</si>
  <si>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</si>
  <si>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</si>
  <si>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</si>
  <si>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</si>
  <si>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</si>
  <si>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</si>
  <si>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</si>
  <si>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</si>
  <si>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</si>
  <si>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</si>
  <si>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</si>
  <si>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</si>
  <si>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</si>
  <si>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</si>
  <si>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</si>
  <si>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</si>
  <si>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</si>
  <si>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</si>
  <si>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</si>
  <si>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</si>
  <si>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</si>
  <si>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</si>
  <si>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</si>
  <si>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</si>
  <si>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</si>
  <si>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</si>
  <si>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PRONAR</t>
  </si>
  <si>
    <t>METAL-FACH</t>
  </si>
  <si>
    <t>METALTECH</t>
  </si>
  <si>
    <t>MEPROZET</t>
  </si>
  <si>
    <t>POMOT</t>
  </si>
  <si>
    <t>Pierwsze rejestracje NOWYCH ciągników rolniczych*, udział w rynku %</t>
  </si>
  <si>
    <t>First Registrations of NEW Agricultural Tractors*, Market Share %</t>
  </si>
  <si>
    <t>*Pojazdy zarejestrowane jako Ciągniki Rolnicze bez wyróżnionych jako potencjalne ATV</t>
  </si>
  <si>
    <t>*Vehicles registered as Agricultural Tractors without considered as ATV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</si>
  <si>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</si>
  <si>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</si>
  <si>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</si>
  <si>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</si>
  <si>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</si>
  <si>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</si>
  <si>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</si>
  <si>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</si>
  <si>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</si>
  <si>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</si>
  <si>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</si>
  <si>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MARPOL</t>
  </si>
  <si>
    <t>BERGER</t>
  </si>
  <si>
    <t xml:space="preserve"> </t>
  </si>
  <si>
    <t>BRENDERUP-THULE TRAILERS</t>
  </si>
  <si>
    <t>STEYR</t>
  </si>
  <si>
    <t>STAS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</si>
  <si>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</si>
  <si>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</si>
  <si>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</si>
  <si>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</si>
  <si>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</si>
  <si>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PPHU WODZIŃSKI</t>
  </si>
  <si>
    <t/>
  </si>
  <si>
    <t>WIDPOL</t>
  </si>
  <si>
    <t>CYNKOMET</t>
  </si>
  <si>
    <t>TECHMONT</t>
  </si>
  <si>
    <t>MASSEY FERGUSON</t>
  </si>
  <si>
    <t>GŁOWACZ</t>
  </si>
  <si>
    <t>STIM</t>
  </si>
  <si>
    <t>MARTZ</t>
  </si>
  <si>
    <t>SYLAND</t>
  </si>
  <si>
    <t>FARO</t>
  </si>
  <si>
    <t>W.N.P. M.SUSKI</t>
  </si>
  <si>
    <t>FRACHT</t>
  </si>
  <si>
    <t>K.T.S. SUSKI</t>
  </si>
  <si>
    <t>MASTER-TECH</t>
  </si>
  <si>
    <t>FFB FELDBINDER</t>
  </si>
  <si>
    <t>AUTO-TECH</t>
  </si>
  <si>
    <t>GOMAR</t>
  </si>
  <si>
    <t>FENDT</t>
  </si>
  <si>
    <t>RAZEM NACZEPY I PRZYCZEPY</t>
  </si>
  <si>
    <t>NACZEPY SPECJALNE</t>
  </si>
  <si>
    <t>NACZEPY CIĘŻAROWE</t>
  </si>
  <si>
    <t>NACZEPY, DMC&gt;3.5T"</t>
  </si>
  <si>
    <t>PRZYCZEPY SPECJALNE</t>
  </si>
  <si>
    <t>PRZYCZEPY CIĘŻAROWE</t>
  </si>
  <si>
    <t>PRZYCZEPY, DMC&gt;3.5T"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</si>
  <si>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</si>
  <si>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</si>
  <si>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</si>
  <si>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</si>
  <si>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</si>
  <si>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</si>
  <si>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</si>
  <si>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</si>
  <si>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</si>
  <si>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</si>
  <si>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</si>
  <si>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</si>
  <si>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</si>
  <si>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</si>
  <si>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</si>
  <si>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LOVOL</t>
  </si>
  <si>
    <t>MHS</t>
  </si>
  <si>
    <t>PRO-WAM</t>
  </si>
  <si>
    <t>MAGYAR</t>
  </si>
  <si>
    <t>CARRO</t>
  </si>
  <si>
    <t>GNIOTPOL</t>
  </si>
  <si>
    <t>CIMC</t>
  </si>
  <si>
    <t>APOLLO</t>
  </si>
  <si>
    <t>REDOS</t>
  </si>
  <si>
    <t>SPAWLINE</t>
  </si>
  <si>
    <t>MIRO-CAR1</t>
  </si>
  <si>
    <t>MCMS WARKA</t>
  </si>
  <si>
    <t>BENALU</t>
  </si>
  <si>
    <t>ARBOS</t>
  </si>
  <si>
    <t>2020
Lis</t>
  </si>
  <si>
    <t>2019
Lis</t>
  </si>
  <si>
    <t>2020
Sty - Lis</t>
  </si>
  <si>
    <t>2019
Sty - Lis</t>
  </si>
  <si>
    <t>Rok narastająco Styczeń - Listopad</t>
  </si>
  <si>
    <t>YTD January - November</t>
  </si>
  <si>
    <t>TEMARED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</si>
</sst>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5" xfId="5" applyNumberFormat="1" applyFont="1" applyFill="1" applyBorder="1" applyAlignment="1">
      <alignment vertical="center"/>
    </xf>
    <xf numFmtId="0" fontId="3" fillId="0" borderId="2" xfId="5" applyNumberFormat="1" applyFont="1" applyFill="1" applyBorder="1" applyAlignment="1">
      <alignment vertical="center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4" fontId="3" fillId="0" borderId="17" xfId="9" applyNumberFormat="1" applyFont="1" applyFill="1" applyBorder="1" applyAlignment="1">
      <alignment vertical="center"/>
    </xf>
    <xf numFmtId="0" fontId="3" fillId="0" borderId="6" xfId="5" applyFont="1" applyFill="1" applyBorder="1"/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4" fontId="4" fillId="2" borderId="6" xfId="5" applyNumberFormat="1" applyFont="1" applyFill="1" applyBorder="1" applyAlignment="1">
      <alignment vertical="center"/>
    </xf>
    <xf numFmtId="165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4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4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4" fontId="3" fillId="0" borderId="11" xfId="9" applyNumberFormat="1" applyFont="1" applyFill="1" applyBorder="1" applyAlignment="1">
      <alignment vertical="center"/>
    </xf>
    <xf numFmtId="0" fontId="3" fillId="0" borderId="6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164" fontId="3" fillId="0" borderId="12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4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4" fontId="3" fillId="0" borderId="13" xfId="12" applyNumberFormat="1" applyFont="1" applyFill="1" applyBorder="1" applyAlignment="1">
      <alignment vertical="center"/>
    </xf>
    <xf numFmtId="164" fontId="3" fillId="0" borderId="11" xfId="12" applyNumberFormat="1" applyFont="1" applyFill="1" applyBorder="1" applyAlignment="1">
      <alignment vertical="center"/>
    </xf>
    <xf numFmtId="164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horizontal="center" vertical="center" wrapText="1"/>
    </xf>
    <xf numFmtId="165" fontId="11" fillId="0" borderId="3" xfId="1" applyNumberFormat="1" applyFont="1" applyBorder="1" applyAlignment="1">
      <alignment horizontal="center"/>
    </xf>
    <xf numFmtId="164" fontId="11" fillId="0" borderId="3" xfId="8" applyNumberFormat="1" applyFont="1" applyBorder="1" applyAlignment="1">
      <alignment horizontal="center"/>
    </xf>
    <xf numFmtId="165" fontId="11" fillId="0" borderId="5" xfId="1" applyNumberFormat="1" applyFont="1" applyBorder="1" applyAlignment="1">
      <alignment horizontal="center"/>
    </xf>
    <xf numFmtId="164" fontId="11" fillId="0" borderId="5" xfId="8" applyNumberFormat="1" applyFont="1" applyBorder="1" applyAlignment="1">
      <alignment horizontal="center"/>
    </xf>
    <xf numFmtId="165" fontId="11" fillId="2" borderId="3" xfId="1" applyNumberFormat="1" applyFont="1" applyFill="1" applyBorder="1" applyAlignment="1">
      <alignment horizontal="center"/>
    </xf>
    <xf numFmtId="164" fontId="11" fillId="2" borderId="3" xfId="8" applyNumberFormat="1" applyFont="1" applyFill="1" applyBorder="1" applyAlignment="1">
      <alignment horizontal="center"/>
    </xf>
    <xf numFmtId="165" fontId="11" fillId="0" borderId="14" xfId="1" applyNumberFormat="1" applyFont="1" applyBorder="1" applyAlignment="1">
      <alignment horizontal="center"/>
    </xf>
    <xf numFmtId="164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4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4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4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0" fontId="4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/>
    </xf>
    <xf numFmtId="9" fontId="4" fillId="2" borderId="0" xfId="9" applyFont="1" applyFill="1" applyBorder="1" applyAlignment="1">
      <alignment vertical="center"/>
    </xf>
    <xf numFmtId="164" fontId="4" fillId="2" borderId="0" xfId="5" applyNumberFormat="1" applyFont="1" applyFill="1" applyBorder="1" applyAlignment="1">
      <alignment vertical="center"/>
    </xf>
    <xf numFmtId="164" fontId="3" fillId="0" borderId="11" xfId="9" applyNumberFormat="1" applyFont="1" applyBorder="1" applyAlignment="1">
      <alignment vertical="center"/>
    </xf>
    <xf numFmtId="164" fontId="3" fillId="0" borderId="10" xfId="9" applyNumberFormat="1" applyFont="1" applyBorder="1" applyAlignment="1">
      <alignment vertical="center"/>
    </xf>
    <xf numFmtId="164" fontId="3" fillId="0" borderId="12" xfId="9" applyNumberFormat="1" applyFont="1" applyBorder="1" applyAlignment="1">
      <alignment vertical="center"/>
    </xf>
    <xf numFmtId="0" fontId="13" fillId="2" borderId="11" xfId="5" applyFont="1" applyFill="1" applyBorder="1" applyAlignment="1">
      <alignment horizontal="center" vertical="top" wrapText="1"/>
    </xf>
    <xf numFmtId="0" fontId="3" fillId="2" borderId="8" xfId="5" applyFont="1" applyFill="1" applyBorder="1" applyAlignment="1">
      <alignment horizontal="center" vertical="center" wrapText="1"/>
    </xf>
    <xf numFmtId="166" fontId="0" fillId="0" borderId="0" xfId="0" applyNumberFormat="1"/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/>
    <cellStyle name="Dziesiętny 3" xfId="3"/>
    <cellStyle name="Dziesiętny 4" xfId="4"/>
    <cellStyle name="Normalny" xfId="0" builtinId="0"/>
    <cellStyle name="Normalny 2" xfId="5"/>
    <cellStyle name="Normalny 3" xfId="6"/>
    <cellStyle name="Normalny 4" xfId="7"/>
    <cellStyle name="Procentowy" xfId="8" builtinId="5"/>
    <cellStyle name="Procentowy 2" xfId="9"/>
    <cellStyle name="Procentowy 3" xfId="10"/>
    <cellStyle name="Procentowy 4" xfId="11"/>
    <cellStyle name="Procentowy 5" xfId="12"/>
  </cellStyles>
  <dxfs count="4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10583</xdr:colOff>
      <xdr:row>12</xdr:row>
      <xdr:rowOff>306917</xdr:rowOff>
    </xdr:from>
    <xdr:to>
      <xdr:col>16</xdr:col>
      <xdr:colOff>348191</xdr:colOff>
      <xdr:row>28</xdr:row>
      <xdr:rowOff>23283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4333" y="3968750"/>
          <a:ext cx="5248275" cy="426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28575</xdr:rowOff>
    </xdr:from>
    <xdr:to>
      <xdr:col>11</xdr:col>
      <xdr:colOff>190500</xdr:colOff>
      <xdr:row>81</xdr:row>
      <xdr:rowOff>28575</xdr:rowOff>
    </xdr:to>
    <xdr:pic>
      <xdr:nvPicPr>
        <xdr:cNvPr id="91626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06150"/>
          <a:ext cx="856297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9</xdr:col>
      <xdr:colOff>123825</xdr:colOff>
      <xdr:row>63</xdr:row>
      <xdr:rowOff>159393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15075"/>
          <a:ext cx="7286625" cy="47313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61</xdr:row>
      <xdr:rowOff>66675</xdr:rowOff>
    </xdr:from>
    <xdr:to>
      <xdr:col>21</xdr:col>
      <xdr:colOff>590550</xdr:colOff>
      <xdr:row>77</xdr:row>
      <xdr:rowOff>133350</xdr:rowOff>
    </xdr:to>
    <xdr:pic>
      <xdr:nvPicPr>
        <xdr:cNvPr id="100375" name="Obraz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11363325"/>
          <a:ext cx="8515350" cy="3114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</xdr:colOff>
      <xdr:row>37</xdr:row>
      <xdr:rowOff>171450</xdr:rowOff>
    </xdr:from>
    <xdr:to>
      <xdr:col>22</xdr:col>
      <xdr:colOff>0</xdr:colOff>
      <xdr:row>54</xdr:row>
      <xdr:rowOff>95250</xdr:rowOff>
    </xdr:to>
    <xdr:pic>
      <xdr:nvPicPr>
        <xdr:cNvPr id="100376" name="Obraz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896100"/>
          <a:ext cx="8524875" cy="316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550414</xdr:colOff>
      <xdr:row>57</xdr:row>
      <xdr:rowOff>38100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343650"/>
          <a:ext cx="6513064" cy="422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137237</xdr:rowOff>
    </xdr:from>
    <xdr:to>
      <xdr:col>7</xdr:col>
      <xdr:colOff>552450</xdr:colOff>
      <xdr:row>80</xdr:row>
      <xdr:rowOff>22537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671887"/>
          <a:ext cx="6515100" cy="4266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10</xdr:col>
      <xdr:colOff>600075</xdr:colOff>
      <xdr:row>52</xdr:row>
      <xdr:rowOff>9525</xdr:rowOff>
    </xdr:to>
    <xdr:pic>
      <xdr:nvPicPr>
        <xdr:cNvPr id="93456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8543925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30</xdr:row>
      <xdr:rowOff>114300</xdr:rowOff>
    </xdr:from>
    <xdr:to>
      <xdr:col>11</xdr:col>
      <xdr:colOff>190500</xdr:colOff>
      <xdr:row>46</xdr:row>
      <xdr:rowOff>180975</xdr:rowOff>
    </xdr:to>
    <xdr:pic>
      <xdr:nvPicPr>
        <xdr:cNvPr id="94751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72125"/>
          <a:ext cx="8515350" cy="3114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11</xdr:col>
      <xdr:colOff>228600</xdr:colOff>
      <xdr:row>99</xdr:row>
      <xdr:rowOff>38100</xdr:rowOff>
    </xdr:to>
    <xdr:pic>
      <xdr:nvPicPr>
        <xdr:cNvPr id="94752" name="Obraz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73300"/>
          <a:ext cx="8572500" cy="346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tabSelected="1" zoomScale="90" zoomScaleNormal="90" workbookViewId="0"/>
  </sheetViews>
  <sheetFormatPr defaultRowHeight="15" x14ac:dyDescent="0.25"/>
  <cols>
    <col min="1" max="1" width="28.140625" customWidth="1"/>
    <col min="2" max="6" width="11" customWidth="1"/>
    <col min="7" max="7" width="14.28515625" customWidth="1"/>
    <col min="8" max="8" width="10" bestFit="1" customWidth="1"/>
  </cols>
  <sheetData>
    <row r="1" spans="1:9" x14ac:dyDescent="0.25">
      <c r="A1" t="s">
        <v>109</v>
      </c>
      <c r="G1" s="50">
        <v>44172</v>
      </c>
    </row>
    <row r="2" spans="1:9" x14ac:dyDescent="0.25">
      <c r="G2" s="1" t="s">
        <v>97</v>
      </c>
    </row>
    <row r="3" spans="1:9" ht="26.1" customHeight="1" x14ac:dyDescent="0.25">
      <c r="A3" s="105" t="s">
        <v>108</v>
      </c>
      <c r="B3" s="106"/>
      <c r="C3" s="106"/>
      <c r="D3" s="106"/>
      <c r="E3" s="106"/>
      <c r="F3" s="106"/>
      <c r="G3" s="107"/>
    </row>
    <row r="4" spans="1:9" ht="26.1" customHeight="1" x14ac:dyDescent="0.25">
      <c r="A4" s="4"/>
      <c r="B4" s="56" t="s">
        <v>124</v>
      </c>
      <c r="C4" s="56" t="s">
        <v>125</v>
      </c>
      <c r="D4" s="55" t="s">
        <v>95</v>
      </c>
      <c r="E4" s="56" t="s">
        <v>126</v>
      </c>
      <c r="F4" s="56" t="s">
        <v>127</v>
      </c>
      <c r="G4" s="55" t="s">
        <v>95</v>
      </c>
    </row>
    <row r="5" spans="1:9" ht="26.1" customHeight="1" x14ac:dyDescent="0.25">
      <c r="A5" s="2" t="s">
        <v>107</v>
      </c>
      <c r="B5" s="57">
        <v>4385</v>
      </c>
      <c r="C5" s="57">
        <v>3780</v>
      </c>
      <c r="D5" s="58">
        <v>0.16005291005291</v>
      </c>
      <c r="E5" s="57">
        <v>60448</v>
      </c>
      <c r="F5" s="57">
        <v>57524</v>
      </c>
      <c r="G5" s="58">
        <v>5.0830957513385622E-2</v>
      </c>
      <c r="H5" s="104"/>
      <c r="I5" s="104"/>
    </row>
    <row r="6" spans="1:9" ht="26.1" customHeight="1" x14ac:dyDescent="0.25">
      <c r="A6" s="3" t="s">
        <v>106</v>
      </c>
      <c r="B6" s="59">
        <v>970</v>
      </c>
      <c r="C6" s="59">
        <v>741</v>
      </c>
      <c r="D6" s="60">
        <v>0.30904183535762475</v>
      </c>
      <c r="E6" s="59">
        <v>9707</v>
      </c>
      <c r="F6" s="59">
        <v>9900</v>
      </c>
      <c r="G6" s="60">
        <v>-1.9494949494949454E-2</v>
      </c>
      <c r="H6" s="104"/>
      <c r="I6" s="104"/>
    </row>
    <row r="7" spans="1:9" ht="26.1" customHeight="1" x14ac:dyDescent="0.25">
      <c r="A7" s="19" t="s">
        <v>105</v>
      </c>
      <c r="B7" s="59">
        <v>94</v>
      </c>
      <c r="C7" s="59">
        <v>89</v>
      </c>
      <c r="D7" s="60">
        <v>5.6179775280898792E-2</v>
      </c>
      <c r="E7" s="59">
        <v>1354</v>
      </c>
      <c r="F7" s="59">
        <v>1466</v>
      </c>
      <c r="G7" s="60">
        <v>-7.6398362892223792E-2</v>
      </c>
      <c r="H7" s="104"/>
      <c r="I7" s="104"/>
    </row>
    <row r="8" spans="1:9" ht="26.1" customHeight="1" x14ac:dyDescent="0.25">
      <c r="A8" s="19" t="s">
        <v>104</v>
      </c>
      <c r="B8" s="59">
        <v>2956</v>
      </c>
      <c r="C8" s="59">
        <v>2582</v>
      </c>
      <c r="D8" s="60">
        <v>0.14484895429899303</v>
      </c>
      <c r="E8" s="59">
        <v>43261</v>
      </c>
      <c r="F8" s="59">
        <v>41197</v>
      </c>
      <c r="G8" s="60">
        <v>5.0100735490448356E-2</v>
      </c>
      <c r="H8" s="104"/>
      <c r="I8" s="104"/>
    </row>
    <row r="9" spans="1:9" ht="26.1" customHeight="1" x14ac:dyDescent="0.25">
      <c r="A9" s="19" t="s">
        <v>103</v>
      </c>
      <c r="B9" s="59">
        <v>363</v>
      </c>
      <c r="C9" s="59">
        <v>368</v>
      </c>
      <c r="D9" s="60">
        <v>-1.3586956521739135E-2</v>
      </c>
      <c r="E9" s="59">
        <v>6124</v>
      </c>
      <c r="F9" s="59">
        <v>4960</v>
      </c>
      <c r="G9" s="60">
        <v>0.23467741935483866</v>
      </c>
      <c r="H9" s="104"/>
      <c r="I9" s="104"/>
    </row>
    <row r="10" spans="1:9" ht="26.1" customHeight="1" x14ac:dyDescent="0.25">
      <c r="A10" s="19" t="s">
        <v>102</v>
      </c>
      <c r="B10" s="59">
        <v>2</v>
      </c>
      <c r="C10" s="59">
        <v>0</v>
      </c>
      <c r="D10" s="60"/>
      <c r="E10" s="59">
        <v>2</v>
      </c>
      <c r="F10" s="59">
        <v>1</v>
      </c>
      <c r="G10" s="60">
        <v>1</v>
      </c>
      <c r="H10" s="104"/>
      <c r="I10" s="104"/>
    </row>
    <row r="11" spans="1:9" ht="26.1" customHeight="1" x14ac:dyDescent="0.25">
      <c r="A11" s="2" t="s">
        <v>101</v>
      </c>
      <c r="B11" s="57">
        <v>1776</v>
      </c>
      <c r="C11" s="57">
        <v>1113</v>
      </c>
      <c r="D11" s="58">
        <v>0.5956873315363882</v>
      </c>
      <c r="E11" s="57">
        <v>13233</v>
      </c>
      <c r="F11" s="57">
        <v>19749</v>
      </c>
      <c r="G11" s="58">
        <v>-0.32994075649399968</v>
      </c>
      <c r="H11" s="104"/>
      <c r="I11" s="104"/>
    </row>
    <row r="12" spans="1:9" ht="26.1" customHeight="1" x14ac:dyDescent="0.25">
      <c r="A12" s="3" t="s">
        <v>100</v>
      </c>
      <c r="B12" s="59">
        <v>1776</v>
      </c>
      <c r="C12" s="59">
        <v>1113</v>
      </c>
      <c r="D12" s="60">
        <v>0.5956873315363882</v>
      </c>
      <c r="E12" s="59">
        <v>13223</v>
      </c>
      <c r="F12" s="59">
        <v>19742</v>
      </c>
      <c r="G12" s="60">
        <v>-0.33020970519704185</v>
      </c>
      <c r="H12" s="104"/>
      <c r="I12" s="104"/>
    </row>
    <row r="13" spans="1:9" ht="26.1" customHeight="1" x14ac:dyDescent="0.25">
      <c r="A13" s="19" t="s">
        <v>99</v>
      </c>
      <c r="B13" s="59">
        <v>0</v>
      </c>
      <c r="C13" s="59">
        <v>0</v>
      </c>
      <c r="D13" s="60"/>
      <c r="E13" s="59">
        <v>10</v>
      </c>
      <c r="F13" s="59">
        <v>7</v>
      </c>
      <c r="G13" s="60">
        <v>0.4285714285714286</v>
      </c>
      <c r="H13" s="104"/>
      <c r="I13" s="104"/>
    </row>
    <row r="14" spans="1:9" ht="26.1" customHeight="1" x14ac:dyDescent="0.25">
      <c r="A14" s="5" t="s">
        <v>98</v>
      </c>
      <c r="B14" s="61">
        <v>6161</v>
      </c>
      <c r="C14" s="61">
        <v>4893</v>
      </c>
      <c r="D14" s="62">
        <v>0.25914571837318623</v>
      </c>
      <c r="E14" s="61">
        <v>73681</v>
      </c>
      <c r="F14" s="61">
        <v>77273</v>
      </c>
      <c r="G14" s="62">
        <v>-4.6484541819264202E-2</v>
      </c>
      <c r="H14" s="104"/>
      <c r="I14" s="104"/>
    </row>
    <row r="15" spans="1:9" ht="14.25" customHeight="1" x14ac:dyDescent="0.25">
      <c r="A15" s="20" t="s">
        <v>13</v>
      </c>
    </row>
    <row r="16" spans="1:9" x14ac:dyDescent="0.25">
      <c r="A16" t="s">
        <v>64</v>
      </c>
    </row>
    <row r="17" spans="1:8" x14ac:dyDescent="0.25">
      <c r="A17" s="13" t="s">
        <v>65</v>
      </c>
    </row>
    <row r="18" spans="1:8" x14ac:dyDescent="0.25">
      <c r="A18" s="13"/>
    </row>
    <row r="19" spans="1:8" x14ac:dyDescent="0.25">
      <c r="G19" s="1" t="s">
        <v>97</v>
      </c>
    </row>
    <row r="20" spans="1:8" ht="26.1" customHeight="1" x14ac:dyDescent="0.25">
      <c r="A20" s="105" t="s">
        <v>96</v>
      </c>
      <c r="B20" s="106"/>
      <c r="C20" s="106"/>
      <c r="D20" s="106"/>
      <c r="E20" s="106"/>
      <c r="F20" s="106"/>
      <c r="G20" s="107"/>
    </row>
    <row r="21" spans="1:8" ht="26.1" customHeight="1" x14ac:dyDescent="0.25">
      <c r="A21" s="4"/>
      <c r="B21" s="56" t="s">
        <v>124</v>
      </c>
      <c r="C21" s="56" t="s">
        <v>125</v>
      </c>
      <c r="D21" s="55" t="s">
        <v>95</v>
      </c>
      <c r="E21" s="56" t="s">
        <v>126</v>
      </c>
      <c r="F21" s="56" t="s">
        <v>127</v>
      </c>
      <c r="G21" s="55" t="s">
        <v>95</v>
      </c>
    </row>
    <row r="22" spans="1:8" ht="26.1" customHeight="1" x14ac:dyDescent="0.25">
      <c r="A22" s="2" t="s">
        <v>94</v>
      </c>
      <c r="B22" s="57">
        <v>191</v>
      </c>
      <c r="C22" s="57">
        <v>157</v>
      </c>
      <c r="D22" s="58">
        <v>0.21656050955414008</v>
      </c>
      <c r="E22" s="57">
        <v>1583</v>
      </c>
      <c r="F22" s="57">
        <v>2323</v>
      </c>
      <c r="G22" s="58">
        <v>-0.31855359448988374</v>
      </c>
    </row>
    <row r="23" spans="1:8" ht="26.1" customHeight="1" x14ac:dyDescent="0.25">
      <c r="A23" s="3" t="s">
        <v>93</v>
      </c>
      <c r="B23" s="59">
        <v>188</v>
      </c>
      <c r="C23" s="59">
        <v>155</v>
      </c>
      <c r="D23" s="60">
        <v>0.2129032258064516</v>
      </c>
      <c r="E23" s="59">
        <v>1559</v>
      </c>
      <c r="F23" s="59">
        <v>2297</v>
      </c>
      <c r="G23" s="60">
        <v>-0.32128863735306923</v>
      </c>
    </row>
    <row r="24" spans="1:8" ht="26.1" customHeight="1" x14ac:dyDescent="0.25">
      <c r="A24" s="3" t="s">
        <v>92</v>
      </c>
      <c r="B24" s="59">
        <v>3</v>
      </c>
      <c r="C24" s="59">
        <v>2</v>
      </c>
      <c r="D24" s="60">
        <v>0.5</v>
      </c>
      <c r="E24" s="59">
        <v>24</v>
      </c>
      <c r="F24" s="59">
        <v>26</v>
      </c>
      <c r="G24" s="60">
        <v>-7.6923076923076872E-2</v>
      </c>
    </row>
    <row r="25" spans="1:8" ht="26.1" customHeight="1" x14ac:dyDescent="0.25">
      <c r="A25" s="2" t="s">
        <v>91</v>
      </c>
      <c r="B25" s="57">
        <v>1775</v>
      </c>
      <c r="C25" s="57">
        <v>1113</v>
      </c>
      <c r="D25" s="58">
        <v>0.59478885893980227</v>
      </c>
      <c r="E25" s="57">
        <v>13224</v>
      </c>
      <c r="F25" s="57">
        <v>19745</v>
      </c>
      <c r="G25" s="58">
        <v>-0.33026082552544944</v>
      </c>
    </row>
    <row r="26" spans="1:8" ht="26.1" customHeight="1" x14ac:dyDescent="0.25">
      <c r="A26" s="21" t="s">
        <v>90</v>
      </c>
      <c r="B26" s="63">
        <v>1775</v>
      </c>
      <c r="C26" s="63">
        <v>1113</v>
      </c>
      <c r="D26" s="64">
        <v>0.59478885893980227</v>
      </c>
      <c r="E26" s="63">
        <v>13215</v>
      </c>
      <c r="F26" s="63">
        <v>19739</v>
      </c>
      <c r="G26" s="64">
        <v>-0.33051319722377015</v>
      </c>
    </row>
    <row r="27" spans="1:8" ht="26.1" customHeight="1" x14ac:dyDescent="0.25">
      <c r="A27" s="3" t="s">
        <v>89</v>
      </c>
      <c r="B27" s="59">
        <v>0</v>
      </c>
      <c r="C27" s="59">
        <v>0</v>
      </c>
      <c r="D27" s="60"/>
      <c r="E27" s="59">
        <v>9</v>
      </c>
      <c r="F27" s="59">
        <v>6</v>
      </c>
      <c r="G27" s="60">
        <v>0.5</v>
      </c>
    </row>
    <row r="28" spans="1:8" ht="26.1" customHeight="1" x14ac:dyDescent="0.25">
      <c r="A28" s="5" t="s">
        <v>88</v>
      </c>
      <c r="B28" s="61">
        <v>1966</v>
      </c>
      <c r="C28" s="61">
        <v>1270</v>
      </c>
      <c r="D28" s="62">
        <v>0.54803149606299217</v>
      </c>
      <c r="E28" s="61">
        <v>14807</v>
      </c>
      <c r="F28" s="61">
        <v>22068</v>
      </c>
      <c r="G28" s="62">
        <v>-0.32902845749501541</v>
      </c>
      <c r="H28" s="31"/>
    </row>
    <row r="29" spans="1:8" ht="10.5" customHeight="1" x14ac:dyDescent="0.25">
      <c r="A29" s="54" t="s">
        <v>13</v>
      </c>
    </row>
    <row r="30" spans="1:8" x14ac:dyDescent="0.25">
      <c r="A30" t="s">
        <v>66</v>
      </c>
    </row>
    <row r="31" spans="1:8" x14ac:dyDescent="0.25">
      <c r="A31" s="13" t="s">
        <v>65</v>
      </c>
    </row>
    <row r="34" spans="2:2" x14ac:dyDescent="0.25">
      <c r="B34" s="53"/>
    </row>
  </sheetData>
  <mergeCells count="2">
    <mergeCell ref="A3:G3"/>
    <mergeCell ref="A20:G20"/>
  </mergeCells>
  <conditionalFormatting sqref="D10 G10">
    <cfRule type="cellIs" dxfId="42" priority="8" operator="lessThan">
      <formula>0</formula>
    </cfRule>
  </conditionalFormatting>
  <conditionalFormatting sqref="D5:D6 G5:G6 D14 G14">
    <cfRule type="cellIs" dxfId="41" priority="15" operator="lessThan">
      <formula>0</formula>
    </cfRule>
  </conditionalFormatting>
  <conditionalFormatting sqref="D11 G11">
    <cfRule type="cellIs" dxfId="40" priority="14" operator="lessThan">
      <formula>0</formula>
    </cfRule>
  </conditionalFormatting>
  <conditionalFormatting sqref="D7 G7">
    <cfRule type="cellIs" dxfId="39" priority="13" operator="lessThan">
      <formula>0</formula>
    </cfRule>
  </conditionalFormatting>
  <conditionalFormatting sqref="D8 G8">
    <cfRule type="cellIs" dxfId="38" priority="12" operator="lessThan">
      <formula>0</formula>
    </cfRule>
  </conditionalFormatting>
  <conditionalFormatting sqref="D12 G12">
    <cfRule type="cellIs" dxfId="37" priority="11" operator="lessThan">
      <formula>0</formula>
    </cfRule>
  </conditionalFormatting>
  <conditionalFormatting sqref="D13 G13">
    <cfRule type="cellIs" dxfId="36" priority="10" operator="lessThan">
      <formula>0</formula>
    </cfRule>
  </conditionalFormatting>
  <conditionalFormatting sqref="D9 G9">
    <cfRule type="cellIs" dxfId="35" priority="9" operator="lessThan">
      <formula>0</formula>
    </cfRule>
  </conditionalFormatting>
  <conditionalFormatting sqref="D26 G26">
    <cfRule type="cellIs" dxfId="34" priority="7" operator="lessThan">
      <formula>0</formula>
    </cfRule>
  </conditionalFormatting>
  <conditionalFormatting sqref="D24 G24">
    <cfRule type="cellIs" dxfId="33" priority="6" operator="lessThan">
      <formula>0</formula>
    </cfRule>
  </conditionalFormatting>
  <conditionalFormatting sqref="D28 G28">
    <cfRule type="cellIs" dxfId="32" priority="5" operator="lessThan">
      <formula>0</formula>
    </cfRule>
  </conditionalFormatting>
  <conditionalFormatting sqref="D23 G23">
    <cfRule type="cellIs" dxfId="31" priority="4" operator="lessThan">
      <formula>0</formula>
    </cfRule>
  </conditionalFormatting>
  <conditionalFormatting sqref="D27 G27">
    <cfRule type="cellIs" dxfId="30" priority="3" operator="lessThan">
      <formula>0</formula>
    </cfRule>
  </conditionalFormatting>
  <conditionalFormatting sqref="D25 G25">
    <cfRule type="cellIs" dxfId="29" priority="2" operator="lessThan">
      <formula>0</formula>
    </cfRule>
  </conditionalFormatting>
  <conditionalFormatting sqref="D22 G22">
    <cfRule type="cellIs" dxfId="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x14ac:dyDescent="0.25">
      <c r="A1" t="s">
        <v>28</v>
      </c>
      <c r="G1" s="50">
        <v>44172</v>
      </c>
    </row>
    <row r="2" spans="1:10" ht="14.45" customHeight="1" x14ac:dyDescent="0.25">
      <c r="A2" s="108" t="s">
        <v>27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45" customHeight="1" x14ac:dyDescent="0.25">
      <c r="A3" s="109" t="s">
        <v>26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0" t="s">
        <v>0</v>
      </c>
      <c r="B5" s="112" t="s">
        <v>1</v>
      </c>
      <c r="C5" s="114" t="s">
        <v>128</v>
      </c>
      <c r="D5" s="115"/>
      <c r="E5" s="115"/>
      <c r="F5" s="115"/>
      <c r="G5" s="116"/>
    </row>
    <row r="6" spans="1:10" ht="14.45" customHeight="1" x14ac:dyDescent="0.25">
      <c r="A6" s="111"/>
      <c r="B6" s="113"/>
      <c r="C6" s="117" t="s">
        <v>129</v>
      </c>
      <c r="D6" s="118"/>
      <c r="E6" s="118"/>
      <c r="F6" s="118"/>
      <c r="G6" s="119"/>
    </row>
    <row r="7" spans="1:10" ht="14.45" customHeight="1" x14ac:dyDescent="0.25">
      <c r="A7" s="111"/>
      <c r="B7" s="111"/>
      <c r="C7" s="120">
        <v>2020</v>
      </c>
      <c r="D7" s="121"/>
      <c r="E7" s="124">
        <v>2019</v>
      </c>
      <c r="F7" s="121"/>
      <c r="G7" s="126" t="s">
        <v>3</v>
      </c>
    </row>
    <row r="8" spans="1:10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45" customHeight="1" x14ac:dyDescent="0.25">
      <c r="A10" s="128"/>
      <c r="B10" s="128"/>
      <c r="C10" s="17" t="s">
        <v>8</v>
      </c>
      <c r="D10" s="102" t="s">
        <v>9</v>
      </c>
      <c r="E10" s="7" t="s">
        <v>8</v>
      </c>
      <c r="F10" s="102" t="s">
        <v>9</v>
      </c>
      <c r="G10" s="130"/>
    </row>
    <row r="11" spans="1:10" ht="14.45" customHeight="1" x14ac:dyDescent="0.25">
      <c r="A11" s="65">
        <v>1</v>
      </c>
      <c r="B11" s="66" t="s">
        <v>14</v>
      </c>
      <c r="C11" s="71">
        <v>2999</v>
      </c>
      <c r="D11" s="72">
        <v>0.20253933950158709</v>
      </c>
      <c r="E11" s="73">
        <v>4997</v>
      </c>
      <c r="F11" s="74">
        <v>0.22643646909552292</v>
      </c>
      <c r="G11" s="75">
        <v>-0.39983990394236546</v>
      </c>
    </row>
    <row r="12" spans="1:10" ht="14.45" customHeight="1" x14ac:dyDescent="0.25">
      <c r="A12" s="67">
        <v>2</v>
      </c>
      <c r="B12" s="68" t="s">
        <v>15</v>
      </c>
      <c r="C12" s="76">
        <v>2563</v>
      </c>
      <c r="D12" s="77">
        <v>0.17309380698318363</v>
      </c>
      <c r="E12" s="78">
        <v>3877</v>
      </c>
      <c r="F12" s="79">
        <v>0.17568424868588001</v>
      </c>
      <c r="G12" s="80">
        <v>-0.33892184678875414</v>
      </c>
    </row>
    <row r="13" spans="1:10" ht="14.45" customHeight="1" x14ac:dyDescent="0.25">
      <c r="A13" s="67">
        <v>3</v>
      </c>
      <c r="B13" s="68" t="s">
        <v>16</v>
      </c>
      <c r="C13" s="76">
        <v>1883</v>
      </c>
      <c r="D13" s="77">
        <v>0.127169581954481</v>
      </c>
      <c r="E13" s="78">
        <v>3081</v>
      </c>
      <c r="F13" s="79">
        <v>0.13961392060902664</v>
      </c>
      <c r="G13" s="80">
        <v>-0.38883479389808506</v>
      </c>
    </row>
    <row r="14" spans="1:10" ht="14.45" customHeight="1" x14ac:dyDescent="0.25">
      <c r="A14" s="67">
        <v>4</v>
      </c>
      <c r="B14" s="68" t="s">
        <v>17</v>
      </c>
      <c r="C14" s="76">
        <v>1135</v>
      </c>
      <c r="D14" s="77">
        <v>7.6652934422908089E-2</v>
      </c>
      <c r="E14" s="78">
        <v>1644</v>
      </c>
      <c r="F14" s="79">
        <v>7.4497009244154436E-2</v>
      </c>
      <c r="G14" s="80">
        <v>-0.30961070559610704</v>
      </c>
    </row>
    <row r="15" spans="1:10" ht="14.45" customHeight="1" x14ac:dyDescent="0.25">
      <c r="A15" s="69">
        <v>5</v>
      </c>
      <c r="B15" s="70" t="s">
        <v>18</v>
      </c>
      <c r="C15" s="81">
        <v>610</v>
      </c>
      <c r="D15" s="82">
        <v>4.119673127574796E-2</v>
      </c>
      <c r="E15" s="83">
        <v>544</v>
      </c>
      <c r="F15" s="84">
        <v>2.4651078484683706E-2</v>
      </c>
      <c r="G15" s="85">
        <v>0.12132352941176472</v>
      </c>
    </row>
    <row r="16" spans="1:10" ht="14.45" customHeight="1" x14ac:dyDescent="0.25">
      <c r="A16" s="65">
        <v>6</v>
      </c>
      <c r="B16" s="66" t="s">
        <v>19</v>
      </c>
      <c r="C16" s="71">
        <v>596</v>
      </c>
      <c r="D16" s="72">
        <v>4.025123252515702E-2</v>
      </c>
      <c r="E16" s="73">
        <v>570</v>
      </c>
      <c r="F16" s="74">
        <v>2.5829255029907558E-2</v>
      </c>
      <c r="G16" s="75">
        <v>4.5614035087719218E-2</v>
      </c>
    </row>
    <row r="17" spans="1:7" ht="14.45" customHeight="1" x14ac:dyDescent="0.25">
      <c r="A17" s="67">
        <v>7</v>
      </c>
      <c r="B17" s="68" t="s">
        <v>20</v>
      </c>
      <c r="C17" s="76">
        <v>422</v>
      </c>
      <c r="D17" s="77">
        <v>2.8500033767812519E-2</v>
      </c>
      <c r="E17" s="78">
        <v>954</v>
      </c>
      <c r="F17" s="79">
        <v>4.3230016313213701E-2</v>
      </c>
      <c r="G17" s="80">
        <v>-0.55765199161425572</v>
      </c>
    </row>
    <row r="18" spans="1:7" ht="14.45" customHeight="1" x14ac:dyDescent="0.25">
      <c r="A18" s="67">
        <v>8</v>
      </c>
      <c r="B18" s="68" t="s">
        <v>22</v>
      </c>
      <c r="C18" s="76">
        <v>360</v>
      </c>
      <c r="D18" s="77">
        <v>2.4312825015195515E-2</v>
      </c>
      <c r="E18" s="78">
        <v>408</v>
      </c>
      <c r="F18" s="79">
        <v>1.8488308863512777E-2</v>
      </c>
      <c r="G18" s="80">
        <v>-0.11764705882352944</v>
      </c>
    </row>
    <row r="19" spans="1:7" ht="14.45" customHeight="1" x14ac:dyDescent="0.25">
      <c r="A19" s="67">
        <v>9</v>
      </c>
      <c r="B19" s="68" t="s">
        <v>57</v>
      </c>
      <c r="C19" s="76">
        <v>354</v>
      </c>
      <c r="D19" s="77">
        <v>2.3907611264942258E-2</v>
      </c>
      <c r="E19" s="78">
        <v>596</v>
      </c>
      <c r="F19" s="79">
        <v>2.7007431575131413E-2</v>
      </c>
      <c r="G19" s="80">
        <v>-0.40604026845637586</v>
      </c>
    </row>
    <row r="20" spans="1:7" ht="14.45" customHeight="1" x14ac:dyDescent="0.25">
      <c r="A20" s="69">
        <v>10</v>
      </c>
      <c r="B20" s="70" t="s">
        <v>21</v>
      </c>
      <c r="C20" s="81">
        <v>312</v>
      </c>
      <c r="D20" s="82">
        <v>2.1071115013169446E-2</v>
      </c>
      <c r="E20" s="83">
        <v>366</v>
      </c>
      <c r="F20" s="84">
        <v>1.6585100598151169E-2</v>
      </c>
      <c r="G20" s="85">
        <v>-0.14754098360655743</v>
      </c>
    </row>
    <row r="21" spans="1:7" ht="14.45" customHeight="1" x14ac:dyDescent="0.25">
      <c r="A21" s="65">
        <v>11</v>
      </c>
      <c r="B21" s="66" t="s">
        <v>115</v>
      </c>
      <c r="C21" s="71">
        <v>294</v>
      </c>
      <c r="D21" s="72">
        <v>1.9855473762409672E-2</v>
      </c>
      <c r="E21" s="73">
        <v>341</v>
      </c>
      <c r="F21" s="74">
        <v>1.5452238535435925E-2</v>
      </c>
      <c r="G21" s="75">
        <v>-0.1378299120234604</v>
      </c>
    </row>
    <row r="22" spans="1:7" ht="14.45" customHeight="1" x14ac:dyDescent="0.25">
      <c r="A22" s="67">
        <v>12</v>
      </c>
      <c r="B22" s="68" t="s">
        <v>25</v>
      </c>
      <c r="C22" s="76">
        <v>234</v>
      </c>
      <c r="D22" s="77">
        <v>1.5803336259877086E-2</v>
      </c>
      <c r="E22" s="78">
        <v>249</v>
      </c>
      <c r="F22" s="79">
        <v>1.1283306144643828E-2</v>
      </c>
      <c r="G22" s="80">
        <v>-6.0240963855421659E-2</v>
      </c>
    </row>
    <row r="23" spans="1:7" ht="14.45" customHeight="1" x14ac:dyDescent="0.25">
      <c r="A23" s="67">
        <v>13</v>
      </c>
      <c r="B23" s="68" t="s">
        <v>23</v>
      </c>
      <c r="C23" s="76">
        <v>206</v>
      </c>
      <c r="D23" s="77">
        <v>1.3912338758695212E-2</v>
      </c>
      <c r="E23" s="78">
        <v>292</v>
      </c>
      <c r="F23" s="79">
        <v>1.3231828892514048E-2</v>
      </c>
      <c r="G23" s="80">
        <v>-0.29452054794520544</v>
      </c>
    </row>
    <row r="24" spans="1:7" ht="14.45" customHeight="1" x14ac:dyDescent="0.25">
      <c r="A24" s="67">
        <v>14</v>
      </c>
      <c r="B24" s="68" t="s">
        <v>111</v>
      </c>
      <c r="C24" s="76">
        <v>187</v>
      </c>
      <c r="D24" s="77">
        <v>1.2629161882893225E-2</v>
      </c>
      <c r="E24" s="78">
        <v>147</v>
      </c>
      <c r="F24" s="79">
        <v>6.6612289287656338E-3</v>
      </c>
      <c r="G24" s="80">
        <v>0.27210884353741505</v>
      </c>
    </row>
    <row r="25" spans="1:7" ht="14.45" customHeight="1" x14ac:dyDescent="0.25">
      <c r="A25" s="69">
        <v>15</v>
      </c>
      <c r="B25" s="70" t="s">
        <v>24</v>
      </c>
      <c r="C25" s="81">
        <v>162</v>
      </c>
      <c r="D25" s="82">
        <v>1.0940771256837982E-2</v>
      </c>
      <c r="E25" s="83">
        <v>247</v>
      </c>
      <c r="F25" s="84">
        <v>1.1192677179626609E-2</v>
      </c>
      <c r="G25" s="85">
        <v>-0.34412955465587047</v>
      </c>
    </row>
    <row r="26" spans="1:7" ht="14.45" customHeight="1" x14ac:dyDescent="0.25">
      <c r="A26" s="65">
        <v>16</v>
      </c>
      <c r="B26" s="66" t="s">
        <v>116</v>
      </c>
      <c r="C26" s="71">
        <v>147</v>
      </c>
      <c r="D26" s="72">
        <v>9.927736881204836E-3</v>
      </c>
      <c r="E26" s="73">
        <v>306</v>
      </c>
      <c r="F26" s="74">
        <v>1.3866231647634585E-2</v>
      </c>
      <c r="G26" s="75">
        <v>-0.51960784313725483</v>
      </c>
    </row>
    <row r="27" spans="1:7" ht="14.45" customHeight="1" x14ac:dyDescent="0.25">
      <c r="A27" s="67">
        <v>17</v>
      </c>
      <c r="B27" s="68" t="s">
        <v>118</v>
      </c>
      <c r="C27" s="76">
        <v>143</v>
      </c>
      <c r="D27" s="77">
        <v>9.6575943810359964E-3</v>
      </c>
      <c r="E27" s="78">
        <v>143</v>
      </c>
      <c r="F27" s="79">
        <v>6.4799709987311948E-3</v>
      </c>
      <c r="G27" s="80">
        <v>0</v>
      </c>
    </row>
    <row r="28" spans="1:7" ht="14.45" customHeight="1" x14ac:dyDescent="0.25">
      <c r="A28" s="67">
        <v>18</v>
      </c>
      <c r="B28" s="68" t="s">
        <v>84</v>
      </c>
      <c r="C28" s="76">
        <v>141</v>
      </c>
      <c r="D28" s="77">
        <v>9.5225231309515775E-3</v>
      </c>
      <c r="E28" s="78">
        <v>180</v>
      </c>
      <c r="F28" s="79">
        <v>8.1566068515497546E-3</v>
      </c>
      <c r="G28" s="80">
        <v>-0.21666666666666667</v>
      </c>
    </row>
    <row r="29" spans="1:7" ht="14.45" customHeight="1" x14ac:dyDescent="0.25">
      <c r="A29" s="67">
        <v>19</v>
      </c>
      <c r="B29" s="68" t="s">
        <v>63</v>
      </c>
      <c r="C29" s="76">
        <v>130</v>
      </c>
      <c r="D29" s="77">
        <v>8.7796312554872698E-3</v>
      </c>
      <c r="E29" s="78">
        <v>177</v>
      </c>
      <c r="F29" s="79">
        <v>8.0206634040239262E-3</v>
      </c>
      <c r="G29" s="80">
        <v>-0.2655367231638418</v>
      </c>
    </row>
    <row r="30" spans="1:7" ht="14.45" customHeight="1" x14ac:dyDescent="0.25">
      <c r="A30" s="94">
        <v>20</v>
      </c>
      <c r="B30" s="70" t="s">
        <v>59</v>
      </c>
      <c r="C30" s="81">
        <v>129</v>
      </c>
      <c r="D30" s="82">
        <v>8.7120956304450603E-3</v>
      </c>
      <c r="E30" s="83">
        <v>360</v>
      </c>
      <c r="F30" s="84">
        <v>1.6313213703099509E-2</v>
      </c>
      <c r="G30" s="85">
        <v>-0.64166666666666661</v>
      </c>
    </row>
    <row r="31" spans="1:7" ht="14.45" hidden="1" customHeight="1" x14ac:dyDescent="0.25">
      <c r="A31" s="45" t="s">
        <v>70</v>
      </c>
      <c r="B31" s="8"/>
      <c r="C31" s="9"/>
      <c r="D31" s="46"/>
      <c r="E31" s="9"/>
      <c r="F31" s="46"/>
      <c r="G31" s="46"/>
    </row>
    <row r="32" spans="1:7" ht="14.45" hidden="1" customHeight="1" x14ac:dyDescent="0.25">
      <c r="A32" s="45" t="s">
        <v>70</v>
      </c>
      <c r="B32" s="8"/>
      <c r="C32" s="9"/>
      <c r="D32" s="46"/>
      <c r="E32" s="9"/>
      <c r="F32" s="46"/>
      <c r="G32" s="46"/>
    </row>
    <row r="33" spans="1:8" ht="14.45" hidden="1" customHeight="1" x14ac:dyDescent="0.25">
      <c r="A33" s="44" t="s">
        <v>70</v>
      </c>
      <c r="B33" s="8"/>
      <c r="C33" s="9"/>
      <c r="D33" s="46"/>
      <c r="E33" s="9"/>
      <c r="F33" s="46"/>
      <c r="G33" s="46"/>
    </row>
    <row r="34" spans="1:8" ht="14.45" hidden="1" customHeight="1" x14ac:dyDescent="0.25">
      <c r="A34" s="16"/>
      <c r="B34" s="10"/>
      <c r="C34" s="11"/>
      <c r="D34" s="43"/>
      <c r="E34" s="11"/>
      <c r="F34" s="43"/>
      <c r="G34" s="43"/>
    </row>
    <row r="35" spans="1:8" ht="14.45" customHeight="1" x14ac:dyDescent="0.25">
      <c r="B35" s="32" t="s">
        <v>10</v>
      </c>
      <c r="C35" s="34">
        <f>C36-SUM(C11:C30)</f>
        <v>1800</v>
      </c>
      <c r="D35" s="51">
        <f>C35/C36</f>
        <v>0.12156412507597758</v>
      </c>
      <c r="E35" s="34">
        <f>E36-SUM(E11:E30)</f>
        <v>2589</v>
      </c>
      <c r="F35" s="51">
        <f>E35/E36</f>
        <v>0.11731919521479064</v>
      </c>
      <c r="G35" s="39">
        <f>C35/E35-1</f>
        <v>-0.30475086906141369</v>
      </c>
    </row>
    <row r="36" spans="1:8" ht="14.45" customHeight="1" x14ac:dyDescent="0.25">
      <c r="A36" s="14"/>
      <c r="B36" s="12" t="s">
        <v>11</v>
      </c>
      <c r="C36" s="86">
        <v>14807</v>
      </c>
      <c r="D36" s="87">
        <v>1</v>
      </c>
      <c r="E36" s="88">
        <v>22068</v>
      </c>
      <c r="F36" s="89">
        <v>1.0000000000000024</v>
      </c>
      <c r="G36" s="30">
        <v>-0.32902845749501541</v>
      </c>
      <c r="H36" s="93"/>
    </row>
    <row r="37" spans="1:8" ht="14.45" customHeight="1" x14ac:dyDescent="0.25">
      <c r="A37" s="24" t="s">
        <v>13</v>
      </c>
      <c r="B37" s="95"/>
      <c r="C37" s="96"/>
      <c r="D37" s="97"/>
      <c r="E37" s="96"/>
      <c r="F37" s="97"/>
      <c r="G37" s="98"/>
      <c r="H37" s="93"/>
    </row>
    <row r="38" spans="1:8" ht="11.25" customHeight="1" x14ac:dyDescent="0.25">
      <c r="A38" t="s">
        <v>66</v>
      </c>
      <c r="G38" t="s">
        <v>60</v>
      </c>
    </row>
    <row r="39" spans="1:8" x14ac:dyDescent="0.25">
      <c r="A39" s="13" t="s">
        <v>65</v>
      </c>
    </row>
    <row r="41" spans="1:8" x14ac:dyDescent="0.25">
      <c r="A41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:G35">
    <cfRule type="cellIs" dxfId="27" priority="23" operator="lessThan">
      <formula>0</formula>
    </cfRule>
  </conditionalFormatting>
  <conditionalFormatting sqref="C31:G34">
    <cfRule type="cellIs" dxfId="26" priority="21" operator="equal">
      <formula>0</formula>
    </cfRule>
  </conditionalFormatting>
  <conditionalFormatting sqref="G11:G15">
    <cfRule type="cellIs" dxfId="25" priority="4" operator="lessThan">
      <formula>0</formula>
    </cfRule>
  </conditionalFormatting>
  <conditionalFormatting sqref="G16:G30">
    <cfRule type="cellIs" dxfId="24" priority="3" operator="lessThan">
      <formula>0</formula>
    </cfRule>
  </conditionalFormatting>
  <conditionalFormatting sqref="C11:G30">
    <cfRule type="cellIs" dxfId="23" priority="2" operator="equal">
      <formula>0</formula>
    </cfRule>
  </conditionalFormatting>
  <conditionalFormatting sqref="G36:G37">
    <cfRule type="cellIs" dxfId="2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x14ac:dyDescent="0.25">
      <c r="A1" t="s">
        <v>28</v>
      </c>
      <c r="G1" s="50">
        <v>44172</v>
      </c>
    </row>
    <row r="2" spans="1:8" ht="14.45" customHeight="1" x14ac:dyDescent="0.25">
      <c r="A2" s="108" t="s">
        <v>29</v>
      </c>
      <c r="B2" s="108"/>
      <c r="C2" s="108"/>
      <c r="D2" s="108"/>
      <c r="E2" s="108"/>
      <c r="F2" s="108"/>
      <c r="G2" s="108"/>
      <c r="H2" s="22"/>
    </row>
    <row r="3" spans="1:8" ht="14.45" customHeight="1" x14ac:dyDescent="0.25">
      <c r="A3" s="109" t="s">
        <v>68</v>
      </c>
      <c r="B3" s="109"/>
      <c r="C3" s="109"/>
      <c r="D3" s="109"/>
      <c r="E3" s="109"/>
      <c r="F3" s="109"/>
      <c r="G3" s="109"/>
      <c r="H3" s="38"/>
    </row>
    <row r="4" spans="1:8" ht="14.45" customHeight="1" x14ac:dyDescent="0.25">
      <c r="A4" s="23"/>
      <c r="B4" s="23"/>
      <c r="C4" s="23"/>
      <c r="D4" s="23"/>
      <c r="E4" s="23"/>
      <c r="F4" s="23"/>
      <c r="G4" s="36" t="s">
        <v>67</v>
      </c>
      <c r="H4" s="23"/>
    </row>
    <row r="5" spans="1:8" ht="14.45" customHeight="1" x14ac:dyDescent="0.25">
      <c r="A5" s="112" t="s">
        <v>0</v>
      </c>
      <c r="B5" s="112" t="s">
        <v>1</v>
      </c>
      <c r="C5" s="114" t="s">
        <v>128</v>
      </c>
      <c r="D5" s="115"/>
      <c r="E5" s="115"/>
      <c r="F5" s="115"/>
      <c r="G5" s="116"/>
    </row>
    <row r="6" spans="1:8" ht="14.45" customHeight="1" x14ac:dyDescent="0.25">
      <c r="A6" s="113"/>
      <c r="B6" s="113"/>
      <c r="C6" s="117" t="s">
        <v>129</v>
      </c>
      <c r="D6" s="118"/>
      <c r="E6" s="118"/>
      <c r="F6" s="118"/>
      <c r="G6" s="119"/>
    </row>
    <row r="7" spans="1:8" ht="14.45" customHeight="1" x14ac:dyDescent="0.25">
      <c r="A7" s="113"/>
      <c r="B7" s="113"/>
      <c r="C7" s="120">
        <v>2020</v>
      </c>
      <c r="D7" s="121"/>
      <c r="E7" s="124">
        <v>2019</v>
      </c>
      <c r="F7" s="121"/>
      <c r="G7" s="126" t="s">
        <v>3</v>
      </c>
    </row>
    <row r="8" spans="1:8" ht="14.45" customHeight="1" x14ac:dyDescent="0.25">
      <c r="A8" s="131" t="s">
        <v>4</v>
      </c>
      <c r="B8" s="131" t="s">
        <v>5</v>
      </c>
      <c r="C8" s="122"/>
      <c r="D8" s="123"/>
      <c r="E8" s="125"/>
      <c r="F8" s="123"/>
      <c r="G8" s="126"/>
    </row>
    <row r="9" spans="1:8" ht="14.45" customHeight="1" x14ac:dyDescent="0.25">
      <c r="A9" s="131"/>
      <c r="B9" s="131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8" ht="14.45" customHeight="1" x14ac:dyDescent="0.25">
      <c r="A10" s="132"/>
      <c r="B10" s="132"/>
      <c r="C10" s="17" t="s">
        <v>8</v>
      </c>
      <c r="D10" s="102" t="s">
        <v>9</v>
      </c>
      <c r="E10" s="7" t="s">
        <v>8</v>
      </c>
      <c r="F10" s="102" t="s">
        <v>9</v>
      </c>
      <c r="G10" s="130"/>
    </row>
    <row r="11" spans="1:8" ht="14.45" customHeight="1" x14ac:dyDescent="0.25">
      <c r="A11" s="65">
        <v>1</v>
      </c>
      <c r="B11" s="66" t="s">
        <v>14</v>
      </c>
      <c r="C11" s="71">
        <v>2993</v>
      </c>
      <c r="D11" s="100">
        <v>0.22633091349062312</v>
      </c>
      <c r="E11" s="73">
        <v>4989</v>
      </c>
      <c r="F11" s="74">
        <v>0.25267156242086602</v>
      </c>
      <c r="G11" s="75">
        <v>-0.40008017638805371</v>
      </c>
    </row>
    <row r="12" spans="1:8" ht="14.45" customHeight="1" x14ac:dyDescent="0.25">
      <c r="A12" s="67">
        <v>2</v>
      </c>
      <c r="B12" s="68" t="s">
        <v>15</v>
      </c>
      <c r="C12" s="76">
        <v>2533</v>
      </c>
      <c r="D12" s="101">
        <v>0.19154567453115548</v>
      </c>
      <c r="E12" s="78">
        <v>3837</v>
      </c>
      <c r="F12" s="79">
        <v>0.19432767789313751</v>
      </c>
      <c r="G12" s="80">
        <v>-0.33984884023977069</v>
      </c>
    </row>
    <row r="13" spans="1:8" ht="14.45" customHeight="1" x14ac:dyDescent="0.25">
      <c r="A13" s="67">
        <v>3</v>
      </c>
      <c r="B13" s="68" t="s">
        <v>16</v>
      </c>
      <c r="C13" s="76">
        <v>1692</v>
      </c>
      <c r="D13" s="101">
        <v>0.1279491833030853</v>
      </c>
      <c r="E13" s="78">
        <v>2754</v>
      </c>
      <c r="F13" s="79">
        <v>0.13947834894910105</v>
      </c>
      <c r="G13" s="80">
        <v>-0.3856209150326797</v>
      </c>
    </row>
    <row r="14" spans="1:8" ht="14.45" customHeight="1" x14ac:dyDescent="0.25">
      <c r="A14" s="67">
        <v>4</v>
      </c>
      <c r="B14" s="68" t="s">
        <v>17</v>
      </c>
      <c r="C14" s="76">
        <v>1122</v>
      </c>
      <c r="D14" s="101">
        <v>8.4845735027223229E-2</v>
      </c>
      <c r="E14" s="78">
        <v>1612</v>
      </c>
      <c r="F14" s="79">
        <v>8.164092175234236E-2</v>
      </c>
      <c r="G14" s="80">
        <v>-0.30397022332506207</v>
      </c>
    </row>
    <row r="15" spans="1:8" ht="14.45" customHeight="1" x14ac:dyDescent="0.25">
      <c r="A15" s="69">
        <v>5</v>
      </c>
      <c r="B15" s="70" t="s">
        <v>18</v>
      </c>
      <c r="C15" s="81">
        <v>602</v>
      </c>
      <c r="D15" s="99">
        <v>4.5523290986085901E-2</v>
      </c>
      <c r="E15" s="83">
        <v>528</v>
      </c>
      <c r="F15" s="84">
        <v>2.6740947075208913E-2</v>
      </c>
      <c r="G15" s="85">
        <v>0.14015151515151514</v>
      </c>
    </row>
    <row r="16" spans="1:8" ht="14.45" customHeight="1" x14ac:dyDescent="0.25">
      <c r="A16" s="65">
        <v>6</v>
      </c>
      <c r="B16" s="66" t="s">
        <v>19</v>
      </c>
      <c r="C16" s="71">
        <v>575</v>
      </c>
      <c r="D16" s="100">
        <v>4.3481548699334543E-2</v>
      </c>
      <c r="E16" s="73">
        <v>542</v>
      </c>
      <c r="F16" s="74">
        <v>2.7449987338566725E-2</v>
      </c>
      <c r="G16" s="75">
        <v>6.0885608856088513E-2</v>
      </c>
    </row>
    <row r="17" spans="1:7" ht="14.45" customHeight="1" x14ac:dyDescent="0.25">
      <c r="A17" s="67">
        <v>7</v>
      </c>
      <c r="B17" s="68" t="s">
        <v>20</v>
      </c>
      <c r="C17" s="76">
        <v>420</v>
      </c>
      <c r="D17" s="101">
        <v>3.1760435571687839E-2</v>
      </c>
      <c r="E17" s="78">
        <v>912</v>
      </c>
      <c r="F17" s="79">
        <v>4.6188908584451759E-2</v>
      </c>
      <c r="G17" s="80">
        <v>-0.53947368421052633</v>
      </c>
    </row>
    <row r="18" spans="1:7" ht="14.45" customHeight="1" x14ac:dyDescent="0.25">
      <c r="A18" s="67">
        <v>8</v>
      </c>
      <c r="B18" s="68" t="s">
        <v>22</v>
      </c>
      <c r="C18" s="76">
        <v>360</v>
      </c>
      <c r="D18" s="101">
        <v>2.7223230490018149E-2</v>
      </c>
      <c r="E18" s="78">
        <v>407</v>
      </c>
      <c r="F18" s="79">
        <v>2.0612813370473538E-2</v>
      </c>
      <c r="G18" s="80">
        <v>-0.11547911547911549</v>
      </c>
    </row>
    <row r="19" spans="1:7" ht="14.45" customHeight="1" x14ac:dyDescent="0.25">
      <c r="A19" s="67">
        <v>9</v>
      </c>
      <c r="B19" s="68" t="s">
        <v>21</v>
      </c>
      <c r="C19" s="76">
        <v>283</v>
      </c>
      <c r="D19" s="101">
        <v>2.1400483968542043E-2</v>
      </c>
      <c r="E19" s="78">
        <v>304</v>
      </c>
      <c r="F19" s="79">
        <v>1.539630286148392E-2</v>
      </c>
      <c r="G19" s="80">
        <v>-6.9078947368421018E-2</v>
      </c>
    </row>
    <row r="20" spans="1:7" ht="14.45" customHeight="1" x14ac:dyDescent="0.25">
      <c r="A20" s="69">
        <v>10</v>
      </c>
      <c r="B20" s="70" t="s">
        <v>25</v>
      </c>
      <c r="C20" s="81">
        <v>205</v>
      </c>
      <c r="D20" s="99">
        <v>1.5502117362371446E-2</v>
      </c>
      <c r="E20" s="83">
        <v>233</v>
      </c>
      <c r="F20" s="84">
        <v>1.1800455811597874E-2</v>
      </c>
      <c r="G20" s="85">
        <v>-0.12017167381974247</v>
      </c>
    </row>
    <row r="21" spans="1:7" ht="14.45" customHeight="1" x14ac:dyDescent="0.25">
      <c r="A21" s="65">
        <v>11</v>
      </c>
      <c r="B21" s="66" t="s">
        <v>23</v>
      </c>
      <c r="C21" s="71">
        <v>204</v>
      </c>
      <c r="D21" s="100">
        <v>1.5426497277676952E-2</v>
      </c>
      <c r="E21" s="73">
        <v>292</v>
      </c>
      <c r="F21" s="74">
        <v>1.4788554064320081E-2</v>
      </c>
      <c r="G21" s="75">
        <v>-0.30136986301369861</v>
      </c>
    </row>
    <row r="22" spans="1:7" ht="14.45" customHeight="1" x14ac:dyDescent="0.25">
      <c r="A22" s="67">
        <v>12</v>
      </c>
      <c r="B22" s="68" t="s">
        <v>24</v>
      </c>
      <c r="C22" s="76">
        <v>158</v>
      </c>
      <c r="D22" s="101">
        <v>1.1947973381730188E-2</v>
      </c>
      <c r="E22" s="78">
        <v>243</v>
      </c>
      <c r="F22" s="79">
        <v>1.2306913142567738E-2</v>
      </c>
      <c r="G22" s="80">
        <v>-0.34979423868312753</v>
      </c>
    </row>
    <row r="23" spans="1:7" ht="14.45" customHeight="1" x14ac:dyDescent="0.25">
      <c r="A23" s="67">
        <v>13</v>
      </c>
      <c r="B23" s="68" t="s">
        <v>116</v>
      </c>
      <c r="C23" s="76">
        <v>147</v>
      </c>
      <c r="D23" s="101">
        <v>1.1116152450090745E-2</v>
      </c>
      <c r="E23" s="78">
        <v>304</v>
      </c>
      <c r="F23" s="79">
        <v>1.539630286148392E-2</v>
      </c>
      <c r="G23" s="80">
        <v>-0.51644736842105265</v>
      </c>
    </row>
    <row r="24" spans="1:7" ht="14.45" customHeight="1" x14ac:dyDescent="0.25">
      <c r="A24" s="67">
        <v>14</v>
      </c>
      <c r="B24" s="68" t="s">
        <v>84</v>
      </c>
      <c r="C24" s="76">
        <v>141</v>
      </c>
      <c r="D24" s="101">
        <v>1.0662431941923775E-2</v>
      </c>
      <c r="E24" s="78">
        <v>180</v>
      </c>
      <c r="F24" s="79">
        <v>9.1162319574575844E-3</v>
      </c>
      <c r="G24" s="80">
        <v>-0.21666666666666667</v>
      </c>
    </row>
    <row r="25" spans="1:7" ht="14.45" customHeight="1" x14ac:dyDescent="0.25">
      <c r="A25" s="69">
        <v>15</v>
      </c>
      <c r="B25" s="70" t="s">
        <v>63</v>
      </c>
      <c r="C25" s="81">
        <v>130</v>
      </c>
      <c r="D25" s="99">
        <v>9.8306110102843319E-3</v>
      </c>
      <c r="E25" s="83">
        <v>177</v>
      </c>
      <c r="F25" s="84">
        <v>8.9642947581666244E-3</v>
      </c>
      <c r="G25" s="85">
        <v>-0.2655367231638418</v>
      </c>
    </row>
    <row r="26" spans="1:7" ht="14.45" customHeight="1" x14ac:dyDescent="0.25">
      <c r="A26" s="65">
        <v>16</v>
      </c>
      <c r="B26" s="66" t="s">
        <v>59</v>
      </c>
      <c r="C26" s="71">
        <v>129</v>
      </c>
      <c r="D26" s="100">
        <v>9.7549909255898373E-3</v>
      </c>
      <c r="E26" s="73">
        <v>360</v>
      </c>
      <c r="F26" s="74">
        <v>1.8232463914915169E-2</v>
      </c>
      <c r="G26" s="75">
        <v>-0.64166666666666661</v>
      </c>
    </row>
    <row r="27" spans="1:7" ht="14.45" customHeight="1" x14ac:dyDescent="0.25">
      <c r="A27" s="67">
        <v>17</v>
      </c>
      <c r="B27" s="68" t="s">
        <v>112</v>
      </c>
      <c r="C27" s="76">
        <v>96</v>
      </c>
      <c r="D27" s="101">
        <v>7.2595281306715061E-3</v>
      </c>
      <c r="E27" s="78">
        <v>99</v>
      </c>
      <c r="F27" s="79">
        <v>5.0139275766016714E-3</v>
      </c>
      <c r="G27" s="80">
        <v>-3.0303030303030276E-2</v>
      </c>
    </row>
    <row r="28" spans="1:7" ht="14.45" customHeight="1" x14ac:dyDescent="0.25">
      <c r="A28" s="67">
        <v>18</v>
      </c>
      <c r="B28" s="68" t="s">
        <v>113</v>
      </c>
      <c r="C28" s="76">
        <v>86</v>
      </c>
      <c r="D28" s="101">
        <v>6.5033272837265576E-3</v>
      </c>
      <c r="E28" s="78">
        <v>90</v>
      </c>
      <c r="F28" s="79">
        <v>4.5581159787287922E-3</v>
      </c>
      <c r="G28" s="80">
        <v>-4.4444444444444398E-2</v>
      </c>
    </row>
    <row r="29" spans="1:7" ht="14.45" customHeight="1" x14ac:dyDescent="0.25">
      <c r="A29" s="67">
        <v>19</v>
      </c>
      <c r="B29" s="68" t="s">
        <v>122</v>
      </c>
      <c r="C29" s="76">
        <v>76</v>
      </c>
      <c r="D29" s="101">
        <v>5.7471264367816091E-3</v>
      </c>
      <c r="E29" s="78">
        <v>157</v>
      </c>
      <c r="F29" s="79">
        <v>7.9513800962268937E-3</v>
      </c>
      <c r="G29" s="80">
        <v>-0.51592356687898089</v>
      </c>
    </row>
    <row r="30" spans="1:7" ht="14.45" customHeight="1" x14ac:dyDescent="0.25">
      <c r="A30" s="67">
        <v>20</v>
      </c>
      <c r="B30" s="70" t="s">
        <v>111</v>
      </c>
      <c r="C30" s="81">
        <v>70</v>
      </c>
      <c r="D30" s="99">
        <v>5.2934059286146402E-3</v>
      </c>
      <c r="E30" s="83">
        <v>12</v>
      </c>
      <c r="F30" s="84">
        <v>6.0774879716383892E-4</v>
      </c>
      <c r="G30" s="85">
        <v>4.833333333333333</v>
      </c>
    </row>
    <row r="31" spans="1:7" ht="14.45" customHeight="1" x14ac:dyDescent="0.25">
      <c r="A31" s="33"/>
      <c r="B31" s="10" t="s">
        <v>10</v>
      </c>
      <c r="C31" s="11">
        <f>C32-SUM(C11:C30)</f>
        <v>1202</v>
      </c>
      <c r="D31" s="52">
        <f>C31/C32</f>
        <v>9.0895341802782817E-2</v>
      </c>
      <c r="E31" s="11">
        <f>E32-SUM(E11:E30)</f>
        <v>1713</v>
      </c>
      <c r="F31" s="52">
        <f>E31/E32</f>
        <v>8.6756140795138006E-2</v>
      </c>
      <c r="G31" s="15">
        <f>C31/E31-1</f>
        <v>-0.29830706363105663</v>
      </c>
    </row>
    <row r="32" spans="1:7" ht="14.45" customHeight="1" x14ac:dyDescent="0.25">
      <c r="A32" s="14"/>
      <c r="B32" s="12" t="s">
        <v>11</v>
      </c>
      <c r="C32" s="86">
        <v>13224</v>
      </c>
      <c r="D32" s="87">
        <v>1</v>
      </c>
      <c r="E32" s="88">
        <v>19745</v>
      </c>
      <c r="F32" s="89">
        <v>1.0000000000000004</v>
      </c>
      <c r="G32" s="30">
        <v>-0.33026082552544944</v>
      </c>
    </row>
    <row r="33" spans="1:1" ht="12.75" customHeight="1" x14ac:dyDescent="0.25">
      <c r="A33" s="24" t="s">
        <v>13</v>
      </c>
    </row>
    <row r="34" spans="1:1" x14ac:dyDescent="0.25">
      <c r="A34" t="s">
        <v>64</v>
      </c>
    </row>
    <row r="35" spans="1:1" x14ac:dyDescent="0.25">
      <c r="A35" s="13" t="s">
        <v>65</v>
      </c>
    </row>
    <row r="51" spans="1:1" ht="15" customHeight="1" x14ac:dyDescent="0.25"/>
    <row r="53" spans="1:1" ht="15" customHeight="1" x14ac:dyDescent="0.25"/>
    <row r="60" spans="1:1" x14ac:dyDescent="0.25">
      <c r="A60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1" priority="26" operator="lessThan">
      <formula>0</formula>
    </cfRule>
  </conditionalFormatting>
  <conditionalFormatting sqref="G11:G15">
    <cfRule type="cellIs" dxfId="20" priority="7" operator="lessThan">
      <formula>0</formula>
    </cfRule>
  </conditionalFormatting>
  <conditionalFormatting sqref="G16:G30">
    <cfRule type="cellIs" dxfId="19" priority="6" operator="lessThan">
      <formula>0</formula>
    </cfRule>
  </conditionalFormatting>
  <conditionalFormatting sqref="C11:G30">
    <cfRule type="cellIs" dxfId="18" priority="5" operator="equal">
      <formula>0</formula>
    </cfRule>
  </conditionalFormatting>
  <conditionalFormatting sqref="G32">
    <cfRule type="cellIs" dxfId="17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zoomScaleNormal="100" workbookViewId="0">
      <selection activeCell="K22" sqref="K21:K22"/>
    </sheetView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x14ac:dyDescent="0.25">
      <c r="A1" t="s">
        <v>28</v>
      </c>
      <c r="G1" s="50">
        <v>44172</v>
      </c>
    </row>
    <row r="2" spans="1:10" ht="14.45" customHeight="1" x14ac:dyDescent="0.25">
      <c r="A2" s="108" t="s">
        <v>30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45" customHeight="1" x14ac:dyDescent="0.25">
      <c r="A3" s="109" t="s">
        <v>31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0" t="s">
        <v>0</v>
      </c>
      <c r="B5" s="112" t="s">
        <v>1</v>
      </c>
      <c r="C5" s="114" t="s">
        <v>128</v>
      </c>
      <c r="D5" s="115"/>
      <c r="E5" s="115"/>
      <c r="F5" s="115"/>
      <c r="G5" s="116"/>
    </row>
    <row r="6" spans="1:10" ht="14.45" customHeight="1" x14ac:dyDescent="0.25">
      <c r="A6" s="111"/>
      <c r="B6" s="113"/>
      <c r="C6" s="117" t="s">
        <v>129</v>
      </c>
      <c r="D6" s="118"/>
      <c r="E6" s="118"/>
      <c r="F6" s="118"/>
      <c r="G6" s="119"/>
    </row>
    <row r="7" spans="1:10" ht="14.45" customHeight="1" x14ac:dyDescent="0.25">
      <c r="A7" s="111"/>
      <c r="B7" s="111"/>
      <c r="C7" s="120">
        <v>2020</v>
      </c>
      <c r="D7" s="121"/>
      <c r="E7" s="124">
        <v>2019</v>
      </c>
      <c r="F7" s="121"/>
      <c r="G7" s="126" t="s">
        <v>3</v>
      </c>
    </row>
    <row r="8" spans="1:10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45" customHeight="1" x14ac:dyDescent="0.25">
      <c r="A10" s="128"/>
      <c r="B10" s="128"/>
      <c r="C10" s="17" t="s">
        <v>8</v>
      </c>
      <c r="D10" s="102" t="s">
        <v>9</v>
      </c>
      <c r="E10" s="7" t="s">
        <v>8</v>
      </c>
      <c r="F10" s="102" t="s">
        <v>9</v>
      </c>
      <c r="G10" s="130"/>
    </row>
    <row r="11" spans="1:10" ht="14.45" customHeight="1" x14ac:dyDescent="0.25">
      <c r="A11" s="65">
        <v>1</v>
      </c>
      <c r="B11" s="66" t="s">
        <v>32</v>
      </c>
      <c r="C11" s="71">
        <v>11926</v>
      </c>
      <c r="D11" s="72">
        <v>0.27567555072698274</v>
      </c>
      <c r="E11" s="73">
        <v>11241</v>
      </c>
      <c r="F11" s="74">
        <v>0.27285967424812485</v>
      </c>
      <c r="G11" s="75">
        <v>6.0937639000088861E-2</v>
      </c>
    </row>
    <row r="12" spans="1:10" ht="14.45" customHeight="1" x14ac:dyDescent="0.25">
      <c r="A12" s="67">
        <v>2</v>
      </c>
      <c r="B12" s="68" t="s">
        <v>130</v>
      </c>
      <c r="C12" s="76">
        <v>9906</v>
      </c>
      <c r="D12" s="77">
        <v>0.22898222417419847</v>
      </c>
      <c r="E12" s="78">
        <v>11104</v>
      </c>
      <c r="F12" s="79">
        <v>0.26953418938272206</v>
      </c>
      <c r="G12" s="80">
        <v>-0.10788904899135443</v>
      </c>
    </row>
    <row r="13" spans="1:10" ht="14.45" customHeight="1" x14ac:dyDescent="0.25">
      <c r="A13" s="67">
        <v>3</v>
      </c>
      <c r="B13" s="68" t="s">
        <v>35</v>
      </c>
      <c r="C13" s="76">
        <v>3912</v>
      </c>
      <c r="D13" s="77">
        <v>9.0427868056679225E-2</v>
      </c>
      <c r="E13" s="78">
        <v>3066</v>
      </c>
      <c r="F13" s="79">
        <v>7.4422894870985745E-2</v>
      </c>
      <c r="G13" s="80">
        <v>0.27592954990215257</v>
      </c>
    </row>
    <row r="14" spans="1:10" ht="14.45" customHeight="1" x14ac:dyDescent="0.25">
      <c r="A14" s="67">
        <v>4</v>
      </c>
      <c r="B14" s="68" t="s">
        <v>21</v>
      </c>
      <c r="C14" s="76">
        <v>2186</v>
      </c>
      <c r="D14" s="77">
        <v>5.0530500913062576E-2</v>
      </c>
      <c r="E14" s="78">
        <v>1577</v>
      </c>
      <c r="F14" s="79">
        <v>3.8279486370366773E-2</v>
      </c>
      <c r="G14" s="80">
        <v>0.3861762840837033</v>
      </c>
    </row>
    <row r="15" spans="1:10" ht="14.45" customHeight="1" x14ac:dyDescent="0.25">
      <c r="A15" s="69">
        <v>5</v>
      </c>
      <c r="B15" s="70" t="s">
        <v>33</v>
      </c>
      <c r="C15" s="81">
        <v>2174</v>
      </c>
      <c r="D15" s="82">
        <v>5.0253114814729202E-2</v>
      </c>
      <c r="E15" s="83">
        <v>2021</v>
      </c>
      <c r="F15" s="84">
        <v>4.9056970167730661E-2</v>
      </c>
      <c r="G15" s="85">
        <v>7.5705096486887724E-2</v>
      </c>
    </row>
    <row r="16" spans="1:10" ht="14.45" customHeight="1" x14ac:dyDescent="0.25">
      <c r="A16" s="65">
        <v>6</v>
      </c>
      <c r="B16" s="66" t="s">
        <v>77</v>
      </c>
      <c r="C16" s="71">
        <v>1708</v>
      </c>
      <c r="D16" s="72">
        <v>3.9481287996116596E-2</v>
      </c>
      <c r="E16" s="73">
        <v>2350</v>
      </c>
      <c r="F16" s="74">
        <v>5.7042988567128673E-2</v>
      </c>
      <c r="G16" s="75">
        <v>-0.27319148936170212</v>
      </c>
    </row>
    <row r="17" spans="1:7" ht="14.45" customHeight="1" x14ac:dyDescent="0.25">
      <c r="A17" s="67">
        <v>7</v>
      </c>
      <c r="B17" s="68" t="s">
        <v>61</v>
      </c>
      <c r="C17" s="76">
        <v>1379</v>
      </c>
      <c r="D17" s="77">
        <v>3.1876285800143317E-2</v>
      </c>
      <c r="E17" s="78">
        <v>1046</v>
      </c>
      <c r="F17" s="79">
        <v>2.5390198315411318E-2</v>
      </c>
      <c r="G17" s="80">
        <v>0.31835564053537291</v>
      </c>
    </row>
    <row r="18" spans="1:7" ht="14.45" customHeight="1" x14ac:dyDescent="0.25">
      <c r="A18" s="67">
        <v>8</v>
      </c>
      <c r="B18" s="68" t="s">
        <v>79</v>
      </c>
      <c r="C18" s="76">
        <v>1328</v>
      </c>
      <c r="D18" s="77">
        <v>3.0697394882226486E-2</v>
      </c>
      <c r="E18" s="78">
        <v>989</v>
      </c>
      <c r="F18" s="79">
        <v>2.4006602422506493E-2</v>
      </c>
      <c r="G18" s="80">
        <v>0.34277047522750248</v>
      </c>
    </row>
    <row r="19" spans="1:7" ht="14.45" customHeight="1" x14ac:dyDescent="0.25">
      <c r="A19" s="67">
        <v>9</v>
      </c>
      <c r="B19" s="68" t="s">
        <v>34</v>
      </c>
      <c r="C19" s="76">
        <v>876</v>
      </c>
      <c r="D19" s="77">
        <v>2.0249185178336147E-2</v>
      </c>
      <c r="E19" s="78">
        <v>801</v>
      </c>
      <c r="F19" s="79">
        <v>1.94431633371362E-2</v>
      </c>
      <c r="G19" s="80">
        <v>9.3632958801498134E-2</v>
      </c>
    </row>
    <row r="20" spans="1:7" ht="14.45" customHeight="1" x14ac:dyDescent="0.25">
      <c r="A20" s="69">
        <v>10</v>
      </c>
      <c r="B20" s="70" t="s">
        <v>78</v>
      </c>
      <c r="C20" s="81">
        <v>616</v>
      </c>
      <c r="D20" s="82">
        <v>1.4239153047779755E-2</v>
      </c>
      <c r="E20" s="83">
        <v>617</v>
      </c>
      <c r="F20" s="84">
        <v>1.4976818700390805E-2</v>
      </c>
      <c r="G20" s="85">
        <v>-1.6207455429497752E-3</v>
      </c>
    </row>
    <row r="21" spans="1:7" ht="14.45" customHeight="1" x14ac:dyDescent="0.25">
      <c r="A21" s="65">
        <v>11</v>
      </c>
      <c r="B21" s="66" t="s">
        <v>71</v>
      </c>
      <c r="C21" s="71">
        <v>615</v>
      </c>
      <c r="D21" s="72">
        <v>1.4216037539585308E-2</v>
      </c>
      <c r="E21" s="73">
        <v>577</v>
      </c>
      <c r="F21" s="74">
        <v>1.4005874214141806E-2</v>
      </c>
      <c r="G21" s="75">
        <v>6.585788561525141E-2</v>
      </c>
    </row>
    <row r="22" spans="1:7" ht="14.45" customHeight="1" x14ac:dyDescent="0.25">
      <c r="A22" s="67">
        <v>12</v>
      </c>
      <c r="B22" s="68" t="s">
        <v>81</v>
      </c>
      <c r="C22" s="76">
        <v>519</v>
      </c>
      <c r="D22" s="77">
        <v>1.1996948752918332E-2</v>
      </c>
      <c r="E22" s="78">
        <v>270</v>
      </c>
      <c r="F22" s="79">
        <v>6.5538752821807413E-3</v>
      </c>
      <c r="G22" s="80">
        <v>0.92222222222222228</v>
      </c>
    </row>
    <row r="23" spans="1:7" ht="14.45" customHeight="1" x14ac:dyDescent="0.25">
      <c r="A23" s="67">
        <v>13</v>
      </c>
      <c r="B23" s="68" t="s">
        <v>114</v>
      </c>
      <c r="C23" s="76">
        <v>467</v>
      </c>
      <c r="D23" s="77">
        <v>1.0794942326807055E-2</v>
      </c>
      <c r="E23" s="78">
        <v>190</v>
      </c>
      <c r="F23" s="79">
        <v>4.6119863096827441E-3</v>
      </c>
      <c r="G23" s="80">
        <v>1.4578947368421051</v>
      </c>
    </row>
    <row r="24" spans="1:7" ht="14.45" customHeight="1" x14ac:dyDescent="0.25">
      <c r="A24" s="67">
        <v>14</v>
      </c>
      <c r="B24" s="68" t="s">
        <v>75</v>
      </c>
      <c r="C24" s="76">
        <v>443</v>
      </c>
      <c r="D24" s="77">
        <v>1.0240170130140312E-2</v>
      </c>
      <c r="E24" s="78">
        <v>337</v>
      </c>
      <c r="F24" s="79">
        <v>8.1802072966478141E-3</v>
      </c>
      <c r="G24" s="80">
        <v>0.31454005934718099</v>
      </c>
    </row>
    <row r="25" spans="1:7" ht="14.45" customHeight="1" x14ac:dyDescent="0.25">
      <c r="A25" s="69">
        <v>15</v>
      </c>
      <c r="B25" s="70" t="s">
        <v>80</v>
      </c>
      <c r="C25" s="81">
        <v>418</v>
      </c>
      <c r="D25" s="82">
        <v>9.6622824252791204E-3</v>
      </c>
      <c r="E25" s="83">
        <v>400</v>
      </c>
      <c r="F25" s="84">
        <v>9.7094448624899868E-3</v>
      </c>
      <c r="G25" s="85">
        <v>4.4999999999999929E-2</v>
      </c>
    </row>
    <row r="26" spans="1:7" ht="14.45" customHeight="1" x14ac:dyDescent="0.25">
      <c r="A26" s="65">
        <v>16</v>
      </c>
      <c r="B26" s="66" t="s">
        <v>76</v>
      </c>
      <c r="C26" s="71">
        <v>403</v>
      </c>
      <c r="D26" s="72">
        <v>9.315549802362405E-3</v>
      </c>
      <c r="E26" s="73">
        <v>299</v>
      </c>
      <c r="F26" s="74">
        <v>7.2578100347112651E-3</v>
      </c>
      <c r="G26" s="75">
        <v>0.34782608695652173</v>
      </c>
    </row>
    <row r="27" spans="1:7" ht="14.45" customHeight="1" x14ac:dyDescent="0.25">
      <c r="A27" s="67">
        <v>17</v>
      </c>
      <c r="B27" s="68" t="s">
        <v>120</v>
      </c>
      <c r="C27" s="76">
        <v>302</v>
      </c>
      <c r="D27" s="77">
        <v>6.9808834747231915E-3</v>
      </c>
      <c r="E27" s="78">
        <v>217</v>
      </c>
      <c r="F27" s="79">
        <v>5.2673738379008178E-3</v>
      </c>
      <c r="G27" s="80">
        <v>0.39170506912442393</v>
      </c>
    </row>
    <row r="28" spans="1:7" ht="14.45" customHeight="1" x14ac:dyDescent="0.25">
      <c r="A28" s="67">
        <v>18</v>
      </c>
      <c r="B28" s="68" t="s">
        <v>83</v>
      </c>
      <c r="C28" s="76">
        <v>301</v>
      </c>
      <c r="D28" s="77">
        <v>6.9577679665287443E-3</v>
      </c>
      <c r="E28" s="78">
        <v>329</v>
      </c>
      <c r="F28" s="79">
        <v>7.9860183993980139E-3</v>
      </c>
      <c r="G28" s="80">
        <v>-8.5106382978723416E-2</v>
      </c>
    </row>
    <row r="29" spans="1:7" ht="14.45" customHeight="1" x14ac:dyDescent="0.25">
      <c r="A29" s="67">
        <v>19</v>
      </c>
      <c r="B29" s="68" t="s">
        <v>82</v>
      </c>
      <c r="C29" s="76">
        <v>295</v>
      </c>
      <c r="D29" s="77">
        <v>6.8190749173620583E-3</v>
      </c>
      <c r="E29" s="78">
        <v>282</v>
      </c>
      <c r="F29" s="79">
        <v>6.8451586280554406E-3</v>
      </c>
      <c r="G29" s="80">
        <v>4.6099290780141855E-2</v>
      </c>
    </row>
    <row r="30" spans="1:7" ht="14.45" customHeight="1" x14ac:dyDescent="0.25">
      <c r="A30" s="69">
        <v>20</v>
      </c>
      <c r="B30" s="70" t="s">
        <v>119</v>
      </c>
      <c r="C30" s="81">
        <v>289</v>
      </c>
      <c r="D30" s="82">
        <v>6.6803818681953724E-3</v>
      </c>
      <c r="E30" s="83">
        <v>272</v>
      </c>
      <c r="F30" s="84">
        <v>6.6024225064931913E-3</v>
      </c>
      <c r="G30" s="85">
        <v>6.25E-2</v>
      </c>
    </row>
    <row r="31" spans="1:7" ht="14.45" customHeight="1" x14ac:dyDescent="0.25">
      <c r="A31" s="33"/>
      <c r="B31" s="10" t="s">
        <v>10</v>
      </c>
      <c r="C31" s="11">
        <f>C32-SUM(C11:C30)</f>
        <v>3198</v>
      </c>
      <c r="D31" s="52">
        <f>C31/C32</f>
        <v>7.3923395205843595E-2</v>
      </c>
      <c r="E31" s="11">
        <f>E32-SUM(E11:E30)</f>
        <v>3212</v>
      </c>
      <c r="F31" s="52">
        <f>E31/E32</f>
        <v>7.7966842245794601E-2</v>
      </c>
      <c r="G31" s="15">
        <f>C31/E31-1</f>
        <v>-4.3586550435865679E-3</v>
      </c>
    </row>
    <row r="32" spans="1:7" ht="14.45" customHeight="1" x14ac:dyDescent="0.25">
      <c r="A32" s="14"/>
      <c r="B32" s="12" t="s">
        <v>11</v>
      </c>
      <c r="C32" s="86">
        <v>43261</v>
      </c>
      <c r="D32" s="87">
        <v>1</v>
      </c>
      <c r="E32" s="88">
        <v>41197</v>
      </c>
      <c r="F32" s="89">
        <v>0.99999999999999845</v>
      </c>
      <c r="G32" s="30">
        <v>5.0100735490448356E-2</v>
      </c>
    </row>
    <row r="33" spans="1:1" ht="12" customHeight="1" x14ac:dyDescent="0.25">
      <c r="A33" s="24" t="s">
        <v>13</v>
      </c>
    </row>
    <row r="34" spans="1:1" x14ac:dyDescent="0.25">
      <c r="A34" t="s">
        <v>66</v>
      </c>
    </row>
    <row r="35" spans="1:1" x14ac:dyDescent="0.25">
      <c r="A35" s="13" t="s">
        <v>65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16" priority="17" operator="lessThan">
      <formula>0</formula>
    </cfRule>
  </conditionalFormatting>
  <conditionalFormatting sqref="G11:G15">
    <cfRule type="cellIs" dxfId="15" priority="4" operator="lessThan">
      <formula>0</formula>
    </cfRule>
  </conditionalFormatting>
  <conditionalFormatting sqref="G16:G30">
    <cfRule type="cellIs" dxfId="14" priority="3" operator="lessThan">
      <formula>0</formula>
    </cfRule>
  </conditionalFormatting>
  <conditionalFormatting sqref="C11:G30">
    <cfRule type="cellIs" dxfId="13" priority="2" operator="equal">
      <formula>0</formula>
    </cfRule>
  </conditionalFormatting>
  <conditionalFormatting sqref="G32">
    <cfRule type="cellIs" dxfId="1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showGridLines="0" zoomScaleNormal="100" workbookViewId="0"/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x14ac:dyDescent="0.25">
      <c r="A1" t="s">
        <v>28</v>
      </c>
      <c r="G1" s="50">
        <v>44172</v>
      </c>
    </row>
    <row r="2" spans="1:9" ht="14.45" customHeight="1" x14ac:dyDescent="0.25">
      <c r="A2" s="108" t="s">
        <v>36</v>
      </c>
      <c r="B2" s="108"/>
      <c r="C2" s="108"/>
      <c r="D2" s="108"/>
      <c r="E2" s="108"/>
      <c r="F2" s="108"/>
      <c r="G2" s="108"/>
      <c r="H2" s="22"/>
      <c r="I2" s="22"/>
    </row>
    <row r="3" spans="1:9" ht="14.45" customHeight="1" x14ac:dyDescent="0.25">
      <c r="A3" s="109" t="s">
        <v>37</v>
      </c>
      <c r="B3" s="109"/>
      <c r="C3" s="109"/>
      <c r="D3" s="109"/>
      <c r="E3" s="109"/>
      <c r="F3" s="109"/>
      <c r="G3" s="109"/>
      <c r="H3" s="23"/>
      <c r="I3" s="23"/>
    </row>
    <row r="4" spans="1:9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</row>
    <row r="5" spans="1:9" ht="14.45" customHeight="1" x14ac:dyDescent="0.25">
      <c r="A5" s="110" t="s">
        <v>0</v>
      </c>
      <c r="B5" s="112" t="s">
        <v>1</v>
      </c>
      <c r="C5" s="114" t="s">
        <v>128</v>
      </c>
      <c r="D5" s="115"/>
      <c r="E5" s="115"/>
      <c r="F5" s="115"/>
      <c r="G5" s="116"/>
    </row>
    <row r="6" spans="1:9" ht="14.45" customHeight="1" x14ac:dyDescent="0.25">
      <c r="A6" s="111"/>
      <c r="B6" s="113"/>
      <c r="C6" s="117" t="s">
        <v>129</v>
      </c>
      <c r="D6" s="118"/>
      <c r="E6" s="118"/>
      <c r="F6" s="118"/>
      <c r="G6" s="119"/>
    </row>
    <row r="7" spans="1:9" ht="14.45" customHeight="1" x14ac:dyDescent="0.25">
      <c r="A7" s="111"/>
      <c r="B7" s="111"/>
      <c r="C7" s="120">
        <v>2020</v>
      </c>
      <c r="D7" s="121"/>
      <c r="E7" s="124">
        <v>2019</v>
      </c>
      <c r="F7" s="121"/>
      <c r="G7" s="126" t="s">
        <v>3</v>
      </c>
    </row>
    <row r="8" spans="1:9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9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9" ht="14.45" customHeight="1" x14ac:dyDescent="0.25">
      <c r="A10" s="128"/>
      <c r="B10" s="128"/>
      <c r="C10" s="17" t="s">
        <v>8</v>
      </c>
      <c r="D10" s="102" t="s">
        <v>9</v>
      </c>
      <c r="E10" s="7" t="s">
        <v>8</v>
      </c>
      <c r="F10" s="102" t="s">
        <v>9</v>
      </c>
      <c r="G10" s="130"/>
    </row>
    <row r="11" spans="1:9" ht="14.45" customHeight="1" x14ac:dyDescent="0.25">
      <c r="A11" s="65">
        <v>1</v>
      </c>
      <c r="B11" s="66" t="s">
        <v>38</v>
      </c>
      <c r="C11" s="71">
        <v>2455</v>
      </c>
      <c r="D11" s="72">
        <v>0.40088177661659047</v>
      </c>
      <c r="E11" s="73">
        <v>2090</v>
      </c>
      <c r="F11" s="74">
        <v>0.4213709677419355</v>
      </c>
      <c r="G11" s="75">
        <v>0.17464114832535893</v>
      </c>
    </row>
    <row r="12" spans="1:9" ht="14.45" customHeight="1" x14ac:dyDescent="0.25">
      <c r="A12" s="67">
        <v>2</v>
      </c>
      <c r="B12" s="68" t="s">
        <v>39</v>
      </c>
      <c r="C12" s="76">
        <v>861</v>
      </c>
      <c r="D12" s="77">
        <v>0.14059438275636837</v>
      </c>
      <c r="E12" s="78">
        <v>620</v>
      </c>
      <c r="F12" s="79">
        <v>0.125</v>
      </c>
      <c r="G12" s="80">
        <v>0.3887096774193548</v>
      </c>
    </row>
    <row r="13" spans="1:9" ht="14.45" customHeight="1" x14ac:dyDescent="0.25">
      <c r="A13" s="67">
        <v>3</v>
      </c>
      <c r="B13" s="68" t="s">
        <v>16</v>
      </c>
      <c r="C13" s="76">
        <v>532</v>
      </c>
      <c r="D13" s="77">
        <v>8.6871325930764201E-2</v>
      </c>
      <c r="E13" s="78">
        <v>452</v>
      </c>
      <c r="F13" s="79">
        <v>9.1129032258064513E-2</v>
      </c>
      <c r="G13" s="80">
        <v>0.17699115044247793</v>
      </c>
    </row>
    <row r="14" spans="1:9" ht="14.45" customHeight="1" x14ac:dyDescent="0.25">
      <c r="A14" s="67">
        <v>4</v>
      </c>
      <c r="B14" s="68" t="s">
        <v>40</v>
      </c>
      <c r="C14" s="76">
        <v>530</v>
      </c>
      <c r="D14" s="77">
        <v>8.6544741998693664E-2</v>
      </c>
      <c r="E14" s="78">
        <v>364</v>
      </c>
      <c r="F14" s="79">
        <v>7.3387096774193541E-2</v>
      </c>
      <c r="G14" s="80">
        <v>0.45604395604395598</v>
      </c>
    </row>
    <row r="15" spans="1:9" ht="14.45" customHeight="1" x14ac:dyDescent="0.25">
      <c r="A15" s="69">
        <v>5</v>
      </c>
      <c r="B15" s="70" t="s">
        <v>21</v>
      </c>
      <c r="C15" s="81">
        <v>307</v>
      </c>
      <c r="D15" s="82">
        <v>5.0130633572828216E-2</v>
      </c>
      <c r="E15" s="83">
        <v>318</v>
      </c>
      <c r="F15" s="84">
        <v>6.4112903225806456E-2</v>
      </c>
      <c r="G15" s="85">
        <v>-3.4591194968553451E-2</v>
      </c>
    </row>
    <row r="16" spans="1:9" ht="14.45" customHeight="1" x14ac:dyDescent="0.25">
      <c r="A16" s="65">
        <v>6</v>
      </c>
      <c r="B16" s="66" t="s">
        <v>72</v>
      </c>
      <c r="C16" s="71">
        <v>244</v>
      </c>
      <c r="D16" s="72">
        <v>3.9843239712606136E-2</v>
      </c>
      <c r="E16" s="73">
        <v>146</v>
      </c>
      <c r="F16" s="74">
        <v>2.9435483870967741E-2</v>
      </c>
      <c r="G16" s="75">
        <v>0.67123287671232879</v>
      </c>
    </row>
    <row r="17" spans="1:8" ht="14.45" customHeight="1" x14ac:dyDescent="0.25">
      <c r="A17" s="67">
        <v>7</v>
      </c>
      <c r="B17" s="68" t="s">
        <v>69</v>
      </c>
      <c r="C17" s="76">
        <v>209</v>
      </c>
      <c r="D17" s="77">
        <v>3.4128020901371653E-2</v>
      </c>
      <c r="E17" s="78">
        <v>144</v>
      </c>
      <c r="F17" s="79">
        <v>2.903225806451613E-2</v>
      </c>
      <c r="G17" s="80">
        <v>0.45138888888888884</v>
      </c>
    </row>
    <row r="18" spans="1:8" ht="14.45" customHeight="1" x14ac:dyDescent="0.25">
      <c r="A18" s="67">
        <v>8</v>
      </c>
      <c r="B18" s="68" t="s">
        <v>41</v>
      </c>
      <c r="C18" s="76">
        <v>156</v>
      </c>
      <c r="D18" s="77">
        <v>2.5473546701502287E-2</v>
      </c>
      <c r="E18" s="78">
        <v>134</v>
      </c>
      <c r="F18" s="79">
        <v>2.7016129032258064E-2</v>
      </c>
      <c r="G18" s="80">
        <v>0.16417910447761197</v>
      </c>
    </row>
    <row r="19" spans="1:8" ht="14.45" customHeight="1" x14ac:dyDescent="0.25">
      <c r="A19" s="67">
        <v>9</v>
      </c>
      <c r="B19" s="68" t="s">
        <v>58</v>
      </c>
      <c r="C19" s="76">
        <v>136</v>
      </c>
      <c r="D19" s="77">
        <v>2.2207707380796866E-2</v>
      </c>
      <c r="E19" s="78">
        <v>87</v>
      </c>
      <c r="F19" s="79">
        <v>1.7540322580645161E-2</v>
      </c>
      <c r="G19" s="80">
        <v>0.56321839080459779</v>
      </c>
    </row>
    <row r="20" spans="1:8" ht="14.45" customHeight="1" x14ac:dyDescent="0.25">
      <c r="A20" s="69">
        <v>10</v>
      </c>
      <c r="B20" s="70" t="s">
        <v>42</v>
      </c>
      <c r="C20" s="81">
        <v>99</v>
      </c>
      <c r="D20" s="82">
        <v>1.6165904637491835E-2</v>
      </c>
      <c r="E20" s="83">
        <v>68</v>
      </c>
      <c r="F20" s="84">
        <v>1.3709677419354839E-2</v>
      </c>
      <c r="G20" s="85">
        <v>0.45588235294117641</v>
      </c>
    </row>
    <row r="21" spans="1:8" ht="14.45" customHeight="1" x14ac:dyDescent="0.25">
      <c r="A21" s="65">
        <v>11</v>
      </c>
      <c r="B21" s="66" t="s">
        <v>86</v>
      </c>
      <c r="C21" s="71">
        <v>93</v>
      </c>
      <c r="D21" s="72">
        <v>1.5186152841280208E-2</v>
      </c>
      <c r="E21" s="73">
        <v>78</v>
      </c>
      <c r="F21" s="74">
        <v>1.5725806451612902E-2</v>
      </c>
      <c r="G21" s="75">
        <v>0.19230769230769229</v>
      </c>
    </row>
    <row r="22" spans="1:8" ht="14.45" customHeight="1" x14ac:dyDescent="0.25">
      <c r="A22" s="67">
        <v>12</v>
      </c>
      <c r="B22" s="68" t="s">
        <v>73</v>
      </c>
      <c r="C22" s="76">
        <v>68</v>
      </c>
      <c r="D22" s="77">
        <v>1.1103853690398433E-2</v>
      </c>
      <c r="E22" s="78">
        <v>60</v>
      </c>
      <c r="F22" s="79">
        <v>1.2096774193548387E-2</v>
      </c>
      <c r="G22" s="80">
        <v>0.1333333333333333</v>
      </c>
    </row>
    <row r="23" spans="1:8" ht="14.45" customHeight="1" x14ac:dyDescent="0.25">
      <c r="A23" s="67">
        <v>13</v>
      </c>
      <c r="B23" s="68" t="s">
        <v>85</v>
      </c>
      <c r="C23" s="76">
        <v>46</v>
      </c>
      <c r="D23" s="77">
        <v>7.511430437622469E-3</v>
      </c>
      <c r="E23" s="78">
        <v>53</v>
      </c>
      <c r="F23" s="79">
        <v>1.0685483870967741E-2</v>
      </c>
      <c r="G23" s="80">
        <v>-0.13207547169811318</v>
      </c>
    </row>
    <row r="24" spans="1:8" ht="14.45" customHeight="1" x14ac:dyDescent="0.25">
      <c r="A24" s="67"/>
      <c r="B24" s="68" t="s">
        <v>25</v>
      </c>
      <c r="C24" s="76">
        <v>46</v>
      </c>
      <c r="D24" s="77">
        <v>7.511430437622469E-3</v>
      </c>
      <c r="E24" s="78">
        <v>38</v>
      </c>
      <c r="F24" s="79">
        <v>7.6612903225806448E-3</v>
      </c>
      <c r="G24" s="80">
        <v>0.21052631578947367</v>
      </c>
    </row>
    <row r="25" spans="1:8" ht="14.45" customHeight="1" x14ac:dyDescent="0.25">
      <c r="A25" s="67">
        <v>15</v>
      </c>
      <c r="B25" s="70" t="s">
        <v>121</v>
      </c>
      <c r="C25" s="81">
        <v>33</v>
      </c>
      <c r="D25" s="82">
        <v>5.3886348791639454E-3</v>
      </c>
      <c r="E25" s="83">
        <v>25</v>
      </c>
      <c r="F25" s="84">
        <v>5.0403225806451612E-3</v>
      </c>
      <c r="G25" s="85">
        <v>0.32000000000000006</v>
      </c>
    </row>
    <row r="26" spans="1:8" ht="14.45" customHeight="1" x14ac:dyDescent="0.25">
      <c r="A26" s="16"/>
      <c r="B26" s="10" t="s">
        <v>10</v>
      </c>
      <c r="C26" s="11">
        <f>C27-SUM(C11:C25)</f>
        <v>309</v>
      </c>
      <c r="D26" s="52">
        <f>C26/C27</f>
        <v>5.045721750489876E-2</v>
      </c>
      <c r="E26" s="11">
        <f>E27-SUM(E11:E25)</f>
        <v>283</v>
      </c>
      <c r="F26" s="52">
        <f>E26/E27</f>
        <v>5.7056451612903229E-2</v>
      </c>
      <c r="G26" s="15">
        <f>C26/E26-1</f>
        <v>9.1872791519434616E-2</v>
      </c>
    </row>
    <row r="27" spans="1:8" x14ac:dyDescent="0.25">
      <c r="A27" s="14"/>
      <c r="B27" s="12" t="s">
        <v>11</v>
      </c>
      <c r="C27" s="86">
        <v>6124</v>
      </c>
      <c r="D27" s="87">
        <v>1</v>
      </c>
      <c r="E27" s="88">
        <v>4960</v>
      </c>
      <c r="F27" s="89">
        <v>1.0000000000000011</v>
      </c>
      <c r="G27" s="30">
        <v>0.23467741935483866</v>
      </c>
    </row>
    <row r="28" spans="1:8" x14ac:dyDescent="0.25">
      <c r="A28" s="24" t="s">
        <v>13</v>
      </c>
      <c r="H28" s="29"/>
    </row>
    <row r="29" spans="1:8" ht="13.5" customHeight="1" x14ac:dyDescent="0.25">
      <c r="A29" t="s">
        <v>66</v>
      </c>
    </row>
    <row r="30" spans="1:8" x14ac:dyDescent="0.25">
      <c r="A30" s="13" t="s">
        <v>65</v>
      </c>
    </row>
    <row r="49" spans="1:7" x14ac:dyDescent="0.25">
      <c r="A49" t="s">
        <v>28</v>
      </c>
    </row>
    <row r="50" spans="1:7" x14ac:dyDescent="0.25">
      <c r="A50" s="108" t="s">
        <v>43</v>
      </c>
      <c r="B50" s="108"/>
      <c r="C50" s="108"/>
      <c r="D50" s="108"/>
      <c r="E50" s="108"/>
      <c r="F50" s="108"/>
      <c r="G50" s="108"/>
    </row>
    <row r="51" spans="1:7" x14ac:dyDescent="0.25">
      <c r="A51" s="109" t="s">
        <v>44</v>
      </c>
      <c r="B51" s="109"/>
      <c r="C51" s="109"/>
      <c r="D51" s="109"/>
      <c r="E51" s="109"/>
      <c r="F51" s="109"/>
      <c r="G51" s="109"/>
    </row>
    <row r="52" spans="1:7" ht="15" customHeight="1" x14ac:dyDescent="0.25">
      <c r="A52" s="49"/>
      <c r="B52" s="49"/>
      <c r="C52" s="49"/>
      <c r="D52" s="49"/>
      <c r="E52" s="49"/>
      <c r="F52" s="49"/>
      <c r="G52" s="6" t="s">
        <v>12</v>
      </c>
    </row>
    <row r="53" spans="1:7" ht="14.45" customHeight="1" x14ac:dyDescent="0.25">
      <c r="A53" s="110" t="s">
        <v>0</v>
      </c>
      <c r="B53" s="112" t="s">
        <v>1</v>
      </c>
      <c r="C53" s="114" t="s">
        <v>128</v>
      </c>
      <c r="D53" s="115"/>
      <c r="E53" s="115"/>
      <c r="F53" s="115"/>
      <c r="G53" s="116"/>
    </row>
    <row r="54" spans="1:7" ht="15" customHeight="1" x14ac:dyDescent="0.25">
      <c r="A54" s="111"/>
      <c r="B54" s="113"/>
      <c r="C54" s="117" t="s">
        <v>129</v>
      </c>
      <c r="D54" s="118"/>
      <c r="E54" s="118"/>
      <c r="F54" s="118"/>
      <c r="G54" s="119"/>
    </row>
    <row r="55" spans="1:7" ht="15" customHeight="1" x14ac:dyDescent="0.25">
      <c r="A55" s="111"/>
      <c r="B55" s="111"/>
      <c r="C55" s="120">
        <v>2020</v>
      </c>
      <c r="D55" s="121"/>
      <c r="E55" s="124">
        <v>2019</v>
      </c>
      <c r="F55" s="121"/>
      <c r="G55" s="126" t="s">
        <v>3</v>
      </c>
    </row>
    <row r="56" spans="1:7" ht="15" customHeight="1" x14ac:dyDescent="0.25">
      <c r="A56" s="127" t="s">
        <v>4</v>
      </c>
      <c r="B56" s="127" t="s">
        <v>5</v>
      </c>
      <c r="C56" s="122"/>
      <c r="D56" s="123"/>
      <c r="E56" s="125"/>
      <c r="F56" s="123"/>
      <c r="G56" s="126"/>
    </row>
    <row r="57" spans="1:7" ht="15" customHeight="1" x14ac:dyDescent="0.25">
      <c r="A57" s="127"/>
      <c r="B57" s="127"/>
      <c r="C57" s="18" t="s">
        <v>6</v>
      </c>
      <c r="D57" s="40" t="s">
        <v>2</v>
      </c>
      <c r="E57" s="103" t="s">
        <v>6</v>
      </c>
      <c r="F57" s="40" t="s">
        <v>2</v>
      </c>
      <c r="G57" s="129" t="s">
        <v>7</v>
      </c>
    </row>
    <row r="58" spans="1:7" ht="15" customHeight="1" x14ac:dyDescent="0.25">
      <c r="A58" s="128"/>
      <c r="B58" s="128"/>
      <c r="C58" s="17" t="s">
        <v>8</v>
      </c>
      <c r="D58" s="102" t="s">
        <v>9</v>
      </c>
      <c r="E58" s="7" t="s">
        <v>8</v>
      </c>
      <c r="F58" s="102" t="s">
        <v>9</v>
      </c>
      <c r="G58" s="130"/>
    </row>
    <row r="59" spans="1:7" x14ac:dyDescent="0.25">
      <c r="A59" s="65">
        <v>1</v>
      </c>
      <c r="B59" s="66" t="s">
        <v>47</v>
      </c>
      <c r="C59" s="90">
        <v>1646</v>
      </c>
      <c r="D59" s="72">
        <v>0.17486454902794007</v>
      </c>
      <c r="E59" s="90">
        <v>1330</v>
      </c>
      <c r="F59" s="74">
        <v>0.17095115681233933</v>
      </c>
      <c r="G59" s="75">
        <v>0.23759398496240602</v>
      </c>
    </row>
    <row r="60" spans="1:7" x14ac:dyDescent="0.25">
      <c r="A60" s="67">
        <v>2</v>
      </c>
      <c r="B60" s="68" t="s">
        <v>48</v>
      </c>
      <c r="C60" s="91">
        <v>1131</v>
      </c>
      <c r="D60" s="77">
        <v>0.12015297992138532</v>
      </c>
      <c r="E60" s="91">
        <v>1242</v>
      </c>
      <c r="F60" s="79">
        <v>0.1596401028277635</v>
      </c>
      <c r="G60" s="80">
        <v>-8.9371980676328455E-2</v>
      </c>
    </row>
    <row r="61" spans="1:7" x14ac:dyDescent="0.25">
      <c r="A61" s="67">
        <v>3</v>
      </c>
      <c r="B61" s="68" t="s">
        <v>53</v>
      </c>
      <c r="C61" s="91">
        <v>1072</v>
      </c>
      <c r="D61" s="77">
        <v>0.11388505258684797</v>
      </c>
      <c r="E61" s="91">
        <v>933</v>
      </c>
      <c r="F61" s="79">
        <v>0.11992287917737789</v>
      </c>
      <c r="G61" s="80">
        <v>0.14898177920685951</v>
      </c>
    </row>
    <row r="62" spans="1:7" x14ac:dyDescent="0.25">
      <c r="A62" s="67">
        <v>4</v>
      </c>
      <c r="B62" s="68" t="s">
        <v>51</v>
      </c>
      <c r="C62" s="91">
        <v>863</v>
      </c>
      <c r="D62" s="77">
        <v>9.1681716774673322E-2</v>
      </c>
      <c r="E62" s="91">
        <v>712</v>
      </c>
      <c r="F62" s="79">
        <v>9.1516709511568123E-2</v>
      </c>
      <c r="G62" s="80">
        <v>0.21207865168539319</v>
      </c>
    </row>
    <row r="63" spans="1:7" x14ac:dyDescent="0.25">
      <c r="A63" s="69">
        <v>5</v>
      </c>
      <c r="B63" s="70" t="s">
        <v>49</v>
      </c>
      <c r="C63" s="92">
        <v>730</v>
      </c>
      <c r="D63" s="82">
        <v>7.7552321257834914E-2</v>
      </c>
      <c r="E63" s="92">
        <v>694</v>
      </c>
      <c r="F63" s="84">
        <v>8.9203084832904886E-2</v>
      </c>
      <c r="G63" s="85">
        <v>5.187319884726227E-2</v>
      </c>
    </row>
    <row r="64" spans="1:7" x14ac:dyDescent="0.25">
      <c r="A64" s="65">
        <v>6</v>
      </c>
      <c r="B64" s="66" t="s">
        <v>50</v>
      </c>
      <c r="C64" s="90">
        <v>699</v>
      </c>
      <c r="D64" s="72">
        <v>7.4259003505789858E-2</v>
      </c>
      <c r="E64" s="90">
        <v>546</v>
      </c>
      <c r="F64" s="74">
        <v>7.0179948586118257E-2</v>
      </c>
      <c r="G64" s="75">
        <v>0.28021978021978011</v>
      </c>
    </row>
    <row r="65" spans="1:8" x14ac:dyDescent="0.25">
      <c r="A65" s="67">
        <v>7</v>
      </c>
      <c r="B65" s="68" t="s">
        <v>74</v>
      </c>
      <c r="C65" s="91">
        <v>527</v>
      </c>
      <c r="D65" s="77">
        <v>5.5986401784765751E-2</v>
      </c>
      <c r="E65" s="91">
        <v>374</v>
      </c>
      <c r="F65" s="79">
        <v>4.8071979434447298E-2</v>
      </c>
      <c r="G65" s="80">
        <v>0.40909090909090917</v>
      </c>
    </row>
    <row r="66" spans="1:8" x14ac:dyDescent="0.25">
      <c r="A66" s="67">
        <v>8</v>
      </c>
      <c r="B66" s="68" t="s">
        <v>52</v>
      </c>
      <c r="C66" s="91">
        <v>379</v>
      </c>
      <c r="D66" s="77">
        <v>4.0263465420163604E-2</v>
      </c>
      <c r="E66" s="91">
        <v>363</v>
      </c>
      <c r="F66" s="79">
        <v>4.665809768637532E-2</v>
      </c>
      <c r="G66" s="80">
        <v>4.4077134986225897E-2</v>
      </c>
    </row>
    <row r="67" spans="1:8" x14ac:dyDescent="0.25">
      <c r="A67" s="67">
        <v>9</v>
      </c>
      <c r="B67" s="68" t="s">
        <v>54</v>
      </c>
      <c r="C67" s="91">
        <v>370</v>
      </c>
      <c r="D67" s="77">
        <v>3.9307340911505367E-2</v>
      </c>
      <c r="E67" s="91">
        <v>233</v>
      </c>
      <c r="F67" s="79">
        <v>2.9948586118251928E-2</v>
      </c>
      <c r="G67" s="80">
        <v>0.58798283261802564</v>
      </c>
    </row>
    <row r="68" spans="1:8" x14ac:dyDescent="0.25">
      <c r="A68" s="69">
        <v>10</v>
      </c>
      <c r="B68" s="70" t="s">
        <v>55</v>
      </c>
      <c r="C68" s="92">
        <v>308</v>
      </c>
      <c r="D68" s="82">
        <v>3.2720705407415278E-2</v>
      </c>
      <c r="E68" s="92">
        <v>320</v>
      </c>
      <c r="F68" s="84">
        <v>4.1131105398457581E-2</v>
      </c>
      <c r="G68" s="85">
        <v>-3.7499999999999978E-2</v>
      </c>
    </row>
    <row r="69" spans="1:8" x14ac:dyDescent="0.25">
      <c r="A69" s="65">
        <v>11</v>
      </c>
      <c r="B69" s="66" t="s">
        <v>62</v>
      </c>
      <c r="C69" s="90">
        <v>255</v>
      </c>
      <c r="D69" s="72">
        <v>2.7090194411983428E-2</v>
      </c>
      <c r="E69" s="90">
        <v>176</v>
      </c>
      <c r="F69" s="74">
        <v>2.2622107969151671E-2</v>
      </c>
      <c r="G69" s="75">
        <v>0.44886363636363646</v>
      </c>
    </row>
    <row r="70" spans="1:8" x14ac:dyDescent="0.25">
      <c r="A70" s="67">
        <v>12</v>
      </c>
      <c r="B70" s="68" t="s">
        <v>117</v>
      </c>
      <c r="C70" s="91">
        <v>219</v>
      </c>
      <c r="D70" s="77">
        <v>2.3265696377350473E-2</v>
      </c>
      <c r="E70" s="91">
        <v>0</v>
      </c>
      <c r="F70" s="79">
        <v>0</v>
      </c>
      <c r="G70" s="80"/>
    </row>
    <row r="71" spans="1:8" x14ac:dyDescent="0.25">
      <c r="A71" s="67">
        <v>13</v>
      </c>
      <c r="B71" s="68" t="s">
        <v>87</v>
      </c>
      <c r="C71" s="91">
        <v>196</v>
      </c>
      <c r="D71" s="77">
        <v>2.0822267077446086E-2</v>
      </c>
      <c r="E71" s="91">
        <v>137</v>
      </c>
      <c r="F71" s="79">
        <v>1.7609254498714654E-2</v>
      </c>
      <c r="G71" s="80">
        <v>0.43065693430656937</v>
      </c>
    </row>
    <row r="72" spans="1:8" x14ac:dyDescent="0.25">
      <c r="A72" s="67">
        <v>14</v>
      </c>
      <c r="B72" s="68" t="s">
        <v>110</v>
      </c>
      <c r="C72" s="91">
        <v>172</v>
      </c>
      <c r="D72" s="77">
        <v>1.8272601721024115E-2</v>
      </c>
      <c r="E72" s="91">
        <v>91</v>
      </c>
      <c r="F72" s="79">
        <v>1.1696658097686375E-2</v>
      </c>
      <c r="G72" s="80">
        <v>0.89010989010989006</v>
      </c>
    </row>
    <row r="73" spans="1:8" x14ac:dyDescent="0.25">
      <c r="A73" s="69">
        <v>15</v>
      </c>
      <c r="B73" s="70" t="s">
        <v>123</v>
      </c>
      <c r="C73" s="92">
        <v>136</v>
      </c>
      <c r="D73" s="82">
        <v>1.4448103686391161E-2</v>
      </c>
      <c r="E73" s="92">
        <v>41</v>
      </c>
      <c r="F73" s="84">
        <v>5.2699228791773783E-3</v>
      </c>
      <c r="G73" s="85">
        <v>2.3170731707317072</v>
      </c>
    </row>
    <row r="74" spans="1:8" hidden="1" x14ac:dyDescent="0.25">
      <c r="A74" s="28"/>
      <c r="B74" s="10"/>
      <c r="C74" s="41"/>
      <c r="D74" s="43"/>
      <c r="E74" s="41"/>
      <c r="F74" s="48"/>
      <c r="G74" s="35"/>
    </row>
    <row r="75" spans="1:8" x14ac:dyDescent="0.25">
      <c r="A75" s="33"/>
      <c r="B75" s="32" t="s">
        <v>10</v>
      </c>
      <c r="C75" s="47">
        <f>C76-SUM(C59:C73)</f>
        <v>710</v>
      </c>
      <c r="D75" s="51">
        <f>C75/C76</f>
        <v>7.5427600127483271E-2</v>
      </c>
      <c r="E75" s="47">
        <f>E76-SUM(E59:E73)</f>
        <v>588</v>
      </c>
      <c r="F75" s="51">
        <f>E75/E76</f>
        <v>7.557840616966581E-2</v>
      </c>
      <c r="G75" s="39">
        <f>C75/E75-1</f>
        <v>0.20748299319727881</v>
      </c>
    </row>
    <row r="76" spans="1:8" x14ac:dyDescent="0.25">
      <c r="A76" s="14"/>
      <c r="B76" s="12" t="s">
        <v>11</v>
      </c>
      <c r="C76" s="42">
        <v>9413</v>
      </c>
      <c r="D76" s="87">
        <v>1</v>
      </c>
      <c r="E76" s="42">
        <v>7780</v>
      </c>
      <c r="F76" s="89">
        <v>1</v>
      </c>
      <c r="G76" s="30">
        <v>0.20989717223650395</v>
      </c>
    </row>
    <row r="77" spans="1:8" x14ac:dyDescent="0.25">
      <c r="A77" s="25" t="s">
        <v>45</v>
      </c>
      <c r="H77" s="29"/>
    </row>
    <row r="78" spans="1:8" x14ac:dyDescent="0.25">
      <c r="A78" s="27" t="s">
        <v>56</v>
      </c>
    </row>
    <row r="79" spans="1:8" x14ac:dyDescent="0.25">
      <c r="A79" t="s">
        <v>66</v>
      </c>
    </row>
    <row r="80" spans="1:8" x14ac:dyDescent="0.25">
      <c r="A80" s="26" t="s">
        <v>46</v>
      </c>
    </row>
    <row r="81" spans="1:1" x14ac:dyDescent="0.25">
      <c r="A81" s="13" t="s">
        <v>65</v>
      </c>
    </row>
  </sheetData>
  <mergeCells count="24">
    <mergeCell ref="A2:G2"/>
    <mergeCell ref="A3:G3"/>
    <mergeCell ref="A5:A7"/>
    <mergeCell ref="B5:B7"/>
    <mergeCell ref="C5:G5"/>
    <mergeCell ref="C6:G6"/>
    <mergeCell ref="G7:G8"/>
    <mergeCell ref="A8:A10"/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C55:D56"/>
    <mergeCell ref="E55:F56"/>
    <mergeCell ref="C7:D8"/>
    <mergeCell ref="E7:F8"/>
    <mergeCell ref="C53:G53"/>
    <mergeCell ref="C54:G54"/>
  </mergeCells>
  <conditionalFormatting sqref="G74:G75 G26">
    <cfRule type="cellIs" dxfId="11" priority="42" operator="lessThan">
      <formula>0</formula>
    </cfRule>
  </conditionalFormatting>
  <conditionalFormatting sqref="C74:G74">
    <cfRule type="cellIs" dxfId="10" priority="41" operator="equal">
      <formula>0</formula>
    </cfRule>
  </conditionalFormatting>
  <conditionalFormatting sqref="G11:G15">
    <cfRule type="cellIs" dxfId="9" priority="10" operator="lessThan">
      <formula>0</formula>
    </cfRule>
  </conditionalFormatting>
  <conditionalFormatting sqref="G16:G25">
    <cfRule type="cellIs" dxfId="8" priority="9" operator="lessThan">
      <formula>0</formula>
    </cfRule>
  </conditionalFormatting>
  <conditionalFormatting sqref="C11:G25">
    <cfRule type="cellIs" dxfId="7" priority="8" operator="equal">
      <formula>0</formula>
    </cfRule>
  </conditionalFormatting>
  <conditionalFormatting sqref="G27">
    <cfRule type="cellIs" dxfId="6" priority="7" operator="lessThan">
      <formula>0</formula>
    </cfRule>
  </conditionalFormatting>
  <conditionalFormatting sqref="G59:G63">
    <cfRule type="cellIs" dxfId="5" priority="6" operator="lessThan">
      <formula>0</formula>
    </cfRule>
  </conditionalFormatting>
  <conditionalFormatting sqref="G64:G73">
    <cfRule type="cellIs" dxfId="4" priority="5" operator="lessThan">
      <formula>0</formula>
    </cfRule>
  </conditionalFormatting>
  <conditionalFormatting sqref="D59:D73 F59:G73">
    <cfRule type="cellIs" dxfId="3" priority="4" operator="equal">
      <formula>0</formula>
    </cfRule>
  </conditionalFormatting>
  <conditionalFormatting sqref="C59:C73">
    <cfRule type="cellIs" dxfId="2" priority="3" operator="equal">
      <formula>0</formula>
    </cfRule>
  </conditionalFormatting>
  <conditionalFormatting sqref="E59:E73">
    <cfRule type="cellIs" dxfId="1" priority="2" operator="equal">
      <formula>0</formula>
    </cfRule>
  </conditionalFormatting>
  <conditionalFormatting sqref="G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Tabele zbiorcze</vt:lpstr>
      <vt:lpstr>Ranking PiN_DMC&gt;3,5T</vt:lpstr>
      <vt:lpstr>Ranking Naczepy DMC&gt;3,5T</vt:lpstr>
      <vt:lpstr>Przyczepy lekkie</vt:lpstr>
      <vt:lpstr>Ranking_P-CR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2015-05-08T08:54:12Z</cp:lastPrinted>
  <dcterms:created xsi:type="dcterms:W3CDTF">2011-02-21T10:08:17Z</dcterms:created>
  <dcterms:modified xsi:type="dcterms:W3CDTF">2020-12-07T14:24:30Z</dcterms:modified>
</cp:coreProperties>
</file>