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-15" windowWidth="11280" windowHeight="11760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[3]INDEX!$E$21</definedName>
    <definedName name="jakie">[2]INDEX!$A$63</definedName>
    <definedName name="jakie_ang">[3]INDEX!$B$63</definedName>
    <definedName name="jakie1">[4]INDEX!$A$53</definedName>
    <definedName name="jakie2">[3]INDEX!$A$63</definedName>
    <definedName name="mancs">[1]INDEX!$A$61</definedName>
    <definedName name="mansc">[1]INDEX!$A$60</definedName>
    <definedName name="mn">[4]INDEX!$E$16</definedName>
    <definedName name="Mnth">[1]INDEX!$E$21</definedName>
    <definedName name="pickups">[1]INDEX!$A$59</definedName>
    <definedName name="Yr">[1]INDEX!$E$26</definedName>
  </definedNames>
  <calcPr calcId="145621"/>
</workbook>
</file>

<file path=xl/calcChain.xml><?xml version="1.0" encoding="utf-8"?>
<calcChain xmlns="http://schemas.openxmlformats.org/spreadsheetml/2006/main">
  <c r="C31" i="13" l="1"/>
  <c r="E31" i="13" l="1"/>
  <c r="F31" i="13"/>
  <c r="G31" i="13"/>
  <c r="E75" i="15"/>
  <c r="F75" i="15"/>
  <c r="C75" i="15"/>
  <c r="D75" i="15"/>
  <c r="E35" i="12"/>
  <c r="F35" i="12"/>
  <c r="C35" i="12"/>
  <c r="G35" i="12"/>
  <c r="E26" i="15"/>
  <c r="F26" i="15"/>
  <c r="C26" i="15"/>
  <c r="D26" i="15"/>
  <c r="E31" i="14"/>
  <c r="F31" i="14"/>
  <c r="C31" i="14"/>
  <c r="G31" i="14"/>
  <c r="D31" i="14"/>
  <c r="G26" i="15"/>
  <c r="D31" i="13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<sst xmlns="http://schemas.openxmlformats.org/spreadsheetml/2006/main" count="261" uniqueCount="132">
  <si>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</si>
  <si>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</si>
  <si>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</si>
  <si>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</si>
  <si>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</si>
  <si>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</si>
  <si>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</si>
  <si>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</si>
  <si>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</si>
  <si>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</si>
  <si>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</si>
  <si>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</si>
  <si>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</si>
  <si>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</si>
  <si>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</si>
  <si>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</si>
  <si>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</si>
  <si>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</si>
  <si>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</si>
  <si>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</si>
  <si>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</si>
  <si>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</si>
  <si>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</si>
  <si>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</si>
  <si>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</si>
  <si>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</si>
  <si>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</si>
  <si>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</si>
  <si>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</si>
  <si>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</si>
  <si>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</si>
  <si>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</si>
  <si>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</si>
  <si>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</si>
  <si>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</si>
  <si>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</si>
  <si>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</si>
  <si>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</si>
  <si>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</si>
  <si>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</si>
  <si>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</si>
  <si>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</si>
  <si>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</si>
  <si>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</si>
  <si>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</si>
  <si>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*Pojazdy zarejestrowane jako Ciągniki Rolnicze bez wyróżnionych jako potencjalne ATV</t>
  </si>
  <si>
    <t>*Vehicles registered as Agricultural Tractors without considered as ATV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</si>
  <si>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</si>
  <si>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</si>
  <si>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</si>
  <si>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</si>
  <si>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</si>
  <si>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</si>
  <si>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</si>
  <si>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</si>
  <si>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</si>
  <si>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</si>
  <si>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</si>
  <si>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</si>
  <si>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</si>
  <si>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</si>
  <si>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</si>
  <si>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STEYR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</si>
  <si>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</si>
  <si>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</si>
  <si>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</si>
  <si>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</si>
  <si>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</si>
  <si>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</si>
  <si>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</si>
  <si>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</si>
  <si>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</si>
  <si>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CYNKOMET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</si>
  <si>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</si>
  <si>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</si>
  <si>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</si>
  <si>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</si>
  <si>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</si>
  <si>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</si>
  <si>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</si>
  <si>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</si>
  <si>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</si>
  <si>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</si>
  <si>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</si>
  <si>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FFB FELDBINDER</t>
  </si>
  <si>
    <t>AUTO-TECH</t>
  </si>
  <si>
    <t>GOMAR</t>
  </si>
  <si>
    <t>FENDT</t>
  </si>
  <si>
    <t>RAZEM NACZEPY I PRZYCZEPY</t>
  </si>
  <si>
    <t>NACZEPY SPECJALNE</t>
  </si>
  <si>
    <t>NACZEPY CIĘŻAROWE</t>
  </si>
  <si>
    <t>NACZEPY, DMC&gt;3.5T"</t>
  </si>
  <si>
    <t>PRZYCZEPY SPECJALNE</t>
  </si>
  <si>
    <t>PRZYCZEPY CIĘŻAROWE</t>
  </si>
  <si>
    <t>PRZYCZEPY, DMC&gt;3.5T"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</si>
  <si>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</si>
  <si>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</si>
  <si>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</si>
  <si>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</si>
  <si>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</si>
  <si>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</si>
  <si>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</si>
  <si>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</si>
  <si>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</si>
  <si>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</si>
  <si>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</si>
  <si>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</si>
  <si>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</si>
  <si>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</si>
  <si>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</si>
  <si>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LOVOL</t>
  </si>
  <si>
    <t>MHS</t>
  </si>
  <si>
    <t>PRO-WAM</t>
  </si>
  <si>
    <t>MAGYAR</t>
  </si>
  <si>
    <t>CARRO</t>
  </si>
  <si>
    <t>GNIOTPOL</t>
  </si>
  <si>
    <t>CIMC</t>
  </si>
  <si>
    <t>APOLLO</t>
  </si>
  <si>
    <t>REDOS</t>
  </si>
  <si>
    <t>SPAWLINE</t>
  </si>
  <si>
    <t>MIRO-CAR1</t>
  </si>
  <si>
    <t>MCMS WARKA</t>
  </si>
  <si>
    <t>BENALU</t>
  </si>
  <si>
    <t>ARBOS</t>
  </si>
  <si>
    <t>GRAS</t>
  </si>
  <si>
    <t>2020
Paź</t>
  </si>
  <si>
    <t>2019
Paź</t>
  </si>
  <si>
    <t>2020
Sty - Paź</t>
  </si>
  <si>
    <t>2019
Sty - Paź</t>
  </si>
  <si>
    <t>Rok narastająco Styczeń - Październik</t>
  </si>
  <si>
    <t>YTD January - October</t>
  </si>
  <si>
    <t>TEMARED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</si>
</sst>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6" formatCode="0.0%"/>
    <numFmt numFmtId="167" formatCode="_-* #,##0\ _z_ł_-;\-* #,##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6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6" fontId="4" fillId="2" borderId="6" xfId="5" applyNumberFormat="1" applyFont="1" applyFill="1" applyBorder="1" applyAlignment="1">
      <alignment vertical="center"/>
    </xf>
    <xf numFmtId="167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6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6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6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6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6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6" fontId="3" fillId="0" borderId="13" xfId="12" applyNumberFormat="1" applyFont="1" applyFill="1" applyBorder="1" applyAlignment="1">
      <alignment vertical="center"/>
    </xf>
    <xf numFmtId="166" fontId="3" fillId="0" borderId="11" xfId="12" applyNumberFormat="1" applyFont="1" applyFill="1" applyBorder="1" applyAlignment="1">
      <alignment vertical="center"/>
    </xf>
    <xf numFmtId="166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7" fontId="5" fillId="2" borderId="3" xfId="1" applyNumberFormat="1" applyFont="1" applyFill="1" applyBorder="1" applyAlignment="1">
      <alignment horizontal="center" vertical="center" wrapText="1"/>
    </xf>
    <xf numFmtId="167" fontId="11" fillId="0" borderId="3" xfId="1" applyNumberFormat="1" applyFont="1" applyBorder="1" applyAlignment="1">
      <alignment horizontal="center"/>
    </xf>
    <xf numFmtId="166" fontId="11" fillId="0" borderId="3" xfId="8" applyNumberFormat="1" applyFont="1" applyBorder="1" applyAlignment="1">
      <alignment horizontal="center"/>
    </xf>
    <xf numFmtId="167" fontId="11" fillId="0" borderId="5" xfId="1" applyNumberFormat="1" applyFont="1" applyBorder="1" applyAlignment="1">
      <alignment horizontal="center"/>
    </xf>
    <xf numFmtId="166" fontId="11" fillId="0" borderId="5" xfId="8" applyNumberFormat="1" applyFont="1" applyBorder="1" applyAlignment="1">
      <alignment horizontal="center"/>
    </xf>
    <xf numFmtId="167" fontId="11" fillId="2" borderId="3" xfId="1" applyNumberFormat="1" applyFont="1" applyFill="1" applyBorder="1" applyAlignment="1">
      <alignment horizontal="center"/>
    </xf>
    <xf numFmtId="166" fontId="11" fillId="2" borderId="3" xfId="8" applyNumberFormat="1" applyFont="1" applyFill="1" applyBorder="1" applyAlignment="1">
      <alignment horizontal="center"/>
    </xf>
    <xf numFmtId="167" fontId="11" fillId="0" borderId="14" xfId="1" applyNumberFormat="1" applyFont="1" applyBorder="1" applyAlignment="1">
      <alignment horizontal="center"/>
    </xf>
    <xf numFmtId="166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6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6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6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6" fontId="4" fillId="2" borderId="0" xfId="5" applyNumberFormat="1" applyFont="1" applyFill="1" applyBorder="1" applyAlignment="1">
      <alignment vertical="center"/>
    </xf>
    <xf numFmtId="166" fontId="3" fillId="0" borderId="11" xfId="9" applyNumberFormat="1" applyFont="1" applyBorder="1" applyAlignment="1">
      <alignment vertical="center"/>
    </xf>
    <xf numFmtId="166" fontId="3" fillId="0" borderId="10" xfId="9" applyNumberFormat="1" applyFont="1" applyBorder="1" applyAlignment="1">
      <alignment vertical="center"/>
    </xf>
    <xf numFmtId="166" fontId="3" fillId="0" borderId="12" xfId="9" applyNumberFormat="1" applyFont="1" applyBorder="1" applyAlignment="1">
      <alignment vertical="center"/>
    </xf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/>
    <cellStyle name="Dziesiętny 3" xfId="3"/>
    <cellStyle name="Dziesiętny 4" xfId="4"/>
    <cellStyle name="Normalny" xfId="0" builtinId="0"/>
    <cellStyle name="Normalny 2" xfId="5"/>
    <cellStyle name="Normalny 3" xfId="6"/>
    <cellStyle name="Normalny 4" xfId="7"/>
    <cellStyle name="Procentowy" xfId="8" builtinId="5"/>
    <cellStyle name="Procentowy 2" xfId="9"/>
    <cellStyle name="Procentowy 3" xfId="10"/>
    <cellStyle name="Procentowy 4" xfId="11"/>
    <cellStyle name="Procentowy 5" xfId="12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</xdr:row>
      <xdr:rowOff>0</xdr:rowOff>
    </xdr:from>
    <xdr:to>
      <xdr:col>17</xdr:col>
      <xdr:colOff>342900</xdr:colOff>
      <xdr:row>28</xdr:row>
      <xdr:rowOff>38100</xdr:rowOff>
    </xdr:to>
    <xdr:pic>
      <xdr:nvPicPr>
        <xdr:cNvPr id="98488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3943350"/>
          <a:ext cx="5219700" cy="421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28575</xdr:rowOff>
    </xdr:from>
    <xdr:to>
      <xdr:col>11</xdr:col>
      <xdr:colOff>190500</xdr:colOff>
      <xdr:row>81</xdr:row>
      <xdr:rowOff>28575</xdr:rowOff>
    </xdr:to>
    <xdr:pic>
      <xdr:nvPicPr>
        <xdr:cNvPr id="91626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06150"/>
          <a:ext cx="85629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57151</xdr:rowOff>
    </xdr:from>
    <xdr:to>
      <xdr:col>7</xdr:col>
      <xdr:colOff>28575</xdr:colOff>
      <xdr:row>60</xdr:row>
      <xdr:rowOff>135239</xdr:rowOff>
    </xdr:to>
    <xdr:pic>
      <xdr:nvPicPr>
        <xdr:cNvPr id="91627" name="Obraz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62726"/>
          <a:ext cx="5991225" cy="3888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61</xdr:row>
      <xdr:rowOff>66675</xdr:rowOff>
    </xdr:from>
    <xdr:to>
      <xdr:col>21</xdr:col>
      <xdr:colOff>590550</xdr:colOff>
      <xdr:row>77</xdr:row>
      <xdr:rowOff>133350</xdr:rowOff>
    </xdr:to>
    <xdr:pic>
      <xdr:nvPicPr>
        <xdr:cNvPr id="100375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11363325"/>
          <a:ext cx="8515350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37</xdr:row>
      <xdr:rowOff>171450</xdr:rowOff>
    </xdr:from>
    <xdr:to>
      <xdr:col>22</xdr:col>
      <xdr:colOff>0</xdr:colOff>
      <xdr:row>54</xdr:row>
      <xdr:rowOff>95250</xdr:rowOff>
    </xdr:to>
    <xdr:pic>
      <xdr:nvPicPr>
        <xdr:cNvPr id="100376" name="Obraz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896100"/>
          <a:ext cx="8524875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561975</xdr:colOff>
      <xdr:row>57</xdr:row>
      <xdr:rowOff>47625</xdr:rowOff>
    </xdr:to>
    <xdr:pic>
      <xdr:nvPicPr>
        <xdr:cNvPr id="100377" name="Obraz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43650"/>
          <a:ext cx="6524625" cy="423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114300</xdr:rowOff>
    </xdr:from>
    <xdr:to>
      <xdr:col>7</xdr:col>
      <xdr:colOff>533400</xdr:colOff>
      <xdr:row>79</xdr:row>
      <xdr:rowOff>180975</xdr:rowOff>
    </xdr:to>
    <xdr:pic>
      <xdr:nvPicPr>
        <xdr:cNvPr id="100378" name="Obraz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48950"/>
          <a:ext cx="6496050" cy="425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600075</xdr:colOff>
      <xdr:row>52</xdr:row>
      <xdr:rowOff>9525</xdr:rowOff>
    </xdr:to>
    <xdr:pic>
      <xdr:nvPicPr>
        <xdr:cNvPr id="93456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854392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30</xdr:row>
      <xdr:rowOff>114300</xdr:rowOff>
    </xdr:from>
    <xdr:to>
      <xdr:col>11</xdr:col>
      <xdr:colOff>190500</xdr:colOff>
      <xdr:row>46</xdr:row>
      <xdr:rowOff>180975</xdr:rowOff>
    </xdr:to>
    <xdr:pic>
      <xdr:nvPicPr>
        <xdr:cNvPr id="94751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72125"/>
          <a:ext cx="8515350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228600</xdr:colOff>
      <xdr:row>99</xdr:row>
      <xdr:rowOff>38100</xdr:rowOff>
    </xdr:to>
    <xdr:pic>
      <xdr:nvPicPr>
        <xdr:cNvPr id="94752" name="Obraz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73300"/>
          <a:ext cx="8572500" cy="346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8" x14ac:dyDescent="0.25">
      <c r="A1" t="s">
        <v>109</v>
      </c>
      <c r="G1" s="50">
        <v>44141</v>
      </c>
    </row>
    <row r="2" spans="1:8" x14ac:dyDescent="0.25">
      <c r="G2" s="1" t="s">
        <v>97</v>
      </c>
    </row>
    <row r="3" spans="1:8" ht="26.1" customHeight="1" x14ac:dyDescent="0.25">
      <c r="A3" s="104" t="s">
        <v>108</v>
      </c>
      <c r="B3" s="105"/>
      <c r="C3" s="105"/>
      <c r="D3" s="105"/>
      <c r="E3" s="105"/>
      <c r="F3" s="105"/>
      <c r="G3" s="106"/>
    </row>
    <row r="4" spans="1:8" ht="26.1" customHeight="1" x14ac:dyDescent="0.25">
      <c r="A4" s="4"/>
      <c r="B4" s="56" t="s">
        <v>125</v>
      </c>
      <c r="C4" s="56" t="s">
        <v>126</v>
      </c>
      <c r="D4" s="55" t="s">
        <v>95</v>
      </c>
      <c r="E4" s="56" t="s">
        <v>127</v>
      </c>
      <c r="F4" s="56" t="s">
        <v>128</v>
      </c>
      <c r="G4" s="55" t="s">
        <v>95</v>
      </c>
    </row>
    <row r="5" spans="1:8" ht="26.1" customHeight="1" x14ac:dyDescent="0.25">
      <c r="A5" s="2" t="s">
        <v>107</v>
      </c>
      <c r="B5" s="57">
        <v>5127</v>
      </c>
      <c r="C5" s="57">
        <v>5088</v>
      </c>
      <c r="D5" s="58">
        <v>7.6650943396225912E-3</v>
      </c>
      <c r="E5" s="57">
        <v>56063</v>
      </c>
      <c r="F5" s="57">
        <v>53744</v>
      </c>
      <c r="G5" s="58">
        <v>4.3149002679368831E-2</v>
      </c>
    </row>
    <row r="6" spans="1:8" ht="26.1" customHeight="1" x14ac:dyDescent="0.25">
      <c r="A6" s="3" t="s">
        <v>106</v>
      </c>
      <c r="B6" s="59">
        <v>998</v>
      </c>
      <c r="C6" s="59">
        <v>1071</v>
      </c>
      <c r="D6" s="60">
        <v>-6.8160597572362258E-2</v>
      </c>
      <c r="E6" s="59">
        <v>8737</v>
      </c>
      <c r="F6" s="59">
        <v>9159</v>
      </c>
      <c r="G6" s="60">
        <v>-4.6074899006441794E-2</v>
      </c>
    </row>
    <row r="7" spans="1:8" ht="26.1" customHeight="1" x14ac:dyDescent="0.25">
      <c r="A7" s="19" t="s">
        <v>105</v>
      </c>
      <c r="B7" s="59">
        <v>86</v>
      </c>
      <c r="C7" s="59">
        <v>80</v>
      </c>
      <c r="D7" s="60">
        <v>7.4999999999999956E-2</v>
      </c>
      <c r="E7" s="59">
        <v>1260</v>
      </c>
      <c r="F7" s="59">
        <v>1377</v>
      </c>
      <c r="G7" s="60">
        <v>-8.496732026143794E-2</v>
      </c>
    </row>
    <row r="8" spans="1:8" ht="26.1" customHeight="1" x14ac:dyDescent="0.25">
      <c r="A8" s="19" t="s">
        <v>104</v>
      </c>
      <c r="B8" s="59">
        <v>3614</v>
      </c>
      <c r="C8" s="59">
        <v>3518</v>
      </c>
      <c r="D8" s="60">
        <v>2.7288231949971653E-2</v>
      </c>
      <c r="E8" s="59">
        <v>40305</v>
      </c>
      <c r="F8" s="59">
        <v>38615</v>
      </c>
      <c r="G8" s="60">
        <v>4.3765376149164759E-2</v>
      </c>
    </row>
    <row r="9" spans="1:8" ht="26.1" customHeight="1" x14ac:dyDescent="0.25">
      <c r="A9" s="19" t="s">
        <v>103</v>
      </c>
      <c r="B9" s="59">
        <v>429</v>
      </c>
      <c r="C9" s="59">
        <v>419</v>
      </c>
      <c r="D9" s="60">
        <v>2.3866348448687402E-2</v>
      </c>
      <c r="E9" s="59">
        <v>5761</v>
      </c>
      <c r="F9" s="59">
        <v>4592</v>
      </c>
      <c r="G9" s="60">
        <v>0.25457317073170738</v>
      </c>
    </row>
    <row r="10" spans="1:8" ht="26.1" customHeight="1" x14ac:dyDescent="0.25">
      <c r="A10" s="19" t="s">
        <v>102</v>
      </c>
      <c r="B10" s="59">
        <v>0</v>
      </c>
      <c r="C10" s="59">
        <v>0</v>
      </c>
      <c r="D10" s="60"/>
      <c r="E10" s="59">
        <v>0</v>
      </c>
      <c r="F10" s="59">
        <v>1</v>
      </c>
      <c r="G10" s="60">
        <v>-1</v>
      </c>
    </row>
    <row r="11" spans="1:8" ht="26.1" customHeight="1" x14ac:dyDescent="0.25">
      <c r="A11" s="2" t="s">
        <v>101</v>
      </c>
      <c r="B11" s="57">
        <v>1802</v>
      </c>
      <c r="C11" s="57">
        <v>1573</v>
      </c>
      <c r="D11" s="58">
        <v>0.14558169103623642</v>
      </c>
      <c r="E11" s="57">
        <v>11457</v>
      </c>
      <c r="F11" s="57">
        <v>18636</v>
      </c>
      <c r="G11" s="58">
        <v>-0.38522215067611076</v>
      </c>
    </row>
    <row r="12" spans="1:8" ht="26.1" customHeight="1" x14ac:dyDescent="0.25">
      <c r="A12" s="3" t="s">
        <v>100</v>
      </c>
      <c r="B12" s="59">
        <v>1801</v>
      </c>
      <c r="C12" s="59">
        <v>1572</v>
      </c>
      <c r="D12" s="60">
        <v>0.14567430025445294</v>
      </c>
      <c r="E12" s="59">
        <v>11447</v>
      </c>
      <c r="F12" s="59">
        <v>18629</v>
      </c>
      <c r="G12" s="60">
        <v>-0.38552794030812176</v>
      </c>
    </row>
    <row r="13" spans="1:8" ht="26.1" customHeight="1" x14ac:dyDescent="0.25">
      <c r="A13" s="19" t="s">
        <v>99</v>
      </c>
      <c r="B13" s="59">
        <v>1</v>
      </c>
      <c r="C13" s="59">
        <v>1</v>
      </c>
      <c r="D13" s="60">
        <v>0</v>
      </c>
      <c r="E13" s="59">
        <v>10</v>
      </c>
      <c r="F13" s="59">
        <v>7</v>
      </c>
      <c r="G13" s="60">
        <v>0.4285714285714286</v>
      </c>
    </row>
    <row r="14" spans="1:8" ht="26.1" customHeight="1" x14ac:dyDescent="0.25">
      <c r="A14" s="5" t="s">
        <v>98</v>
      </c>
      <c r="B14" s="61">
        <v>6929</v>
      </c>
      <c r="C14" s="61">
        <v>6661</v>
      </c>
      <c r="D14" s="62">
        <v>4.0234199069208776E-2</v>
      </c>
      <c r="E14" s="61">
        <v>67520</v>
      </c>
      <c r="F14" s="61">
        <v>72380</v>
      </c>
      <c r="G14" s="62">
        <v>-6.714562033710969E-2</v>
      </c>
      <c r="H14" s="31"/>
    </row>
    <row r="15" spans="1:8" ht="14.25" customHeight="1" x14ac:dyDescent="0.25">
      <c r="A15" s="20" t="s">
        <v>13</v>
      </c>
    </row>
    <row r="16" spans="1:8" x14ac:dyDescent="0.25">
      <c r="A16" t="s">
        <v>64</v>
      </c>
    </row>
    <row r="17" spans="1:8" x14ac:dyDescent="0.25">
      <c r="A17" s="13" t="s">
        <v>65</v>
      </c>
    </row>
    <row r="18" spans="1:8" x14ac:dyDescent="0.25">
      <c r="A18" s="13"/>
    </row>
    <row r="19" spans="1:8" x14ac:dyDescent="0.25">
      <c r="G19" s="1" t="s">
        <v>97</v>
      </c>
    </row>
    <row r="20" spans="1:8" ht="26.1" customHeight="1" x14ac:dyDescent="0.25">
      <c r="A20" s="104" t="s">
        <v>96</v>
      </c>
      <c r="B20" s="105"/>
      <c r="C20" s="105"/>
      <c r="D20" s="105"/>
      <c r="E20" s="105"/>
      <c r="F20" s="105"/>
      <c r="G20" s="106"/>
    </row>
    <row r="21" spans="1:8" ht="26.1" customHeight="1" x14ac:dyDescent="0.25">
      <c r="A21" s="4"/>
      <c r="B21" s="56" t="s">
        <v>125</v>
      </c>
      <c r="C21" s="56" t="s">
        <v>126</v>
      </c>
      <c r="D21" s="55" t="s">
        <v>95</v>
      </c>
      <c r="E21" s="56" t="s">
        <v>127</v>
      </c>
      <c r="F21" s="56" t="s">
        <v>128</v>
      </c>
      <c r="G21" s="55" t="s">
        <v>95</v>
      </c>
    </row>
    <row r="22" spans="1:8" ht="26.1" customHeight="1" x14ac:dyDescent="0.25">
      <c r="A22" s="2" t="s">
        <v>94</v>
      </c>
      <c r="B22" s="57">
        <v>148</v>
      </c>
      <c r="C22" s="57">
        <v>214</v>
      </c>
      <c r="D22" s="58">
        <v>-0.30841121495327106</v>
      </c>
      <c r="E22" s="57">
        <v>1392</v>
      </c>
      <c r="F22" s="57">
        <v>2166</v>
      </c>
      <c r="G22" s="58">
        <v>-0.35734072022160668</v>
      </c>
    </row>
    <row r="23" spans="1:8" ht="26.1" customHeight="1" x14ac:dyDescent="0.25">
      <c r="A23" s="3" t="s">
        <v>93</v>
      </c>
      <c r="B23" s="59">
        <v>146</v>
      </c>
      <c r="C23" s="59">
        <v>209</v>
      </c>
      <c r="D23" s="60">
        <v>-0.30143540669856461</v>
      </c>
      <c r="E23" s="59">
        <v>1371</v>
      </c>
      <c r="F23" s="59">
        <v>2142</v>
      </c>
      <c r="G23" s="60">
        <v>-0.35994397759103647</v>
      </c>
    </row>
    <row r="24" spans="1:8" ht="26.1" customHeight="1" x14ac:dyDescent="0.25">
      <c r="A24" s="3" t="s">
        <v>92</v>
      </c>
      <c r="B24" s="59">
        <v>2</v>
      </c>
      <c r="C24" s="59">
        <v>5</v>
      </c>
      <c r="D24" s="60">
        <v>-0.6</v>
      </c>
      <c r="E24" s="59">
        <v>21</v>
      </c>
      <c r="F24" s="59">
        <v>24</v>
      </c>
      <c r="G24" s="60">
        <v>-0.125</v>
      </c>
    </row>
    <row r="25" spans="1:8" ht="26.1" customHeight="1" x14ac:dyDescent="0.25">
      <c r="A25" s="2" t="s">
        <v>91</v>
      </c>
      <c r="B25" s="57">
        <v>1802</v>
      </c>
      <c r="C25" s="57">
        <v>1572</v>
      </c>
      <c r="D25" s="58">
        <v>0.14631043256997445</v>
      </c>
      <c r="E25" s="57">
        <v>11449</v>
      </c>
      <c r="F25" s="57">
        <v>18632</v>
      </c>
      <c r="G25" s="58">
        <v>-0.38551953628166591</v>
      </c>
    </row>
    <row r="26" spans="1:8" ht="26.1" customHeight="1" x14ac:dyDescent="0.25">
      <c r="A26" s="21" t="s">
        <v>90</v>
      </c>
      <c r="B26" s="63">
        <v>1801</v>
      </c>
      <c r="C26" s="63">
        <v>1571</v>
      </c>
      <c r="D26" s="64">
        <v>0.14640356460852955</v>
      </c>
      <c r="E26" s="63">
        <v>11440</v>
      </c>
      <c r="F26" s="63">
        <v>18626</v>
      </c>
      <c r="G26" s="64">
        <v>-0.38580478900461723</v>
      </c>
    </row>
    <row r="27" spans="1:8" ht="26.1" customHeight="1" x14ac:dyDescent="0.25">
      <c r="A27" s="3" t="s">
        <v>89</v>
      </c>
      <c r="B27" s="59">
        <v>1</v>
      </c>
      <c r="C27" s="59">
        <v>1</v>
      </c>
      <c r="D27" s="60">
        <v>0</v>
      </c>
      <c r="E27" s="59">
        <v>9</v>
      </c>
      <c r="F27" s="59">
        <v>6</v>
      </c>
      <c r="G27" s="60">
        <v>0.5</v>
      </c>
    </row>
    <row r="28" spans="1:8" ht="26.1" customHeight="1" x14ac:dyDescent="0.25">
      <c r="A28" s="5" t="s">
        <v>88</v>
      </c>
      <c r="B28" s="61">
        <v>1950</v>
      </c>
      <c r="C28" s="61">
        <v>1786</v>
      </c>
      <c r="D28" s="62">
        <v>9.1825307950727852E-2</v>
      </c>
      <c r="E28" s="61">
        <v>12841</v>
      </c>
      <c r="F28" s="61">
        <v>20798</v>
      </c>
      <c r="G28" s="62">
        <v>-0.38258486392922397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66</v>
      </c>
    </row>
    <row r="31" spans="1:8" x14ac:dyDescent="0.25">
      <c r="A31" s="13" t="s">
        <v>65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workbookViewId="0">
      <selection activeCell="J28" sqref="J28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44141</v>
      </c>
    </row>
    <row r="2" spans="1:10" ht="14.45" customHeight="1" x14ac:dyDescent="0.25">
      <c r="A2" s="112" t="s">
        <v>27</v>
      </c>
      <c r="B2" s="112"/>
      <c r="C2" s="112"/>
      <c r="D2" s="112"/>
      <c r="E2" s="112"/>
      <c r="F2" s="112"/>
      <c r="G2" s="112"/>
      <c r="H2" s="22"/>
      <c r="I2" s="22"/>
      <c r="J2" s="22"/>
    </row>
    <row r="3" spans="1:10" ht="14.45" customHeight="1" x14ac:dyDescent="0.25">
      <c r="A3" s="113" t="s">
        <v>26</v>
      </c>
      <c r="B3" s="113"/>
      <c r="C3" s="113"/>
      <c r="D3" s="113"/>
      <c r="E3" s="113"/>
      <c r="F3" s="113"/>
      <c r="G3" s="113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4" t="s">
        <v>0</v>
      </c>
      <c r="B5" s="116" t="s">
        <v>1</v>
      </c>
      <c r="C5" s="118" t="s">
        <v>129</v>
      </c>
      <c r="D5" s="119"/>
      <c r="E5" s="119"/>
      <c r="F5" s="119"/>
      <c r="G5" s="120"/>
    </row>
    <row r="6" spans="1:10" ht="14.45" customHeight="1" x14ac:dyDescent="0.25">
      <c r="A6" s="115"/>
      <c r="B6" s="117"/>
      <c r="C6" s="121" t="s">
        <v>130</v>
      </c>
      <c r="D6" s="122"/>
      <c r="E6" s="122"/>
      <c r="F6" s="122"/>
      <c r="G6" s="123"/>
    </row>
    <row r="7" spans="1:10" ht="14.45" customHeight="1" x14ac:dyDescent="0.25">
      <c r="A7" s="115"/>
      <c r="B7" s="115"/>
      <c r="C7" s="124">
        <v>2020</v>
      </c>
      <c r="D7" s="125"/>
      <c r="E7" s="128">
        <v>2019</v>
      </c>
      <c r="F7" s="125"/>
      <c r="G7" s="107" t="s">
        <v>3</v>
      </c>
    </row>
    <row r="8" spans="1:10" ht="14.45" customHeight="1" x14ac:dyDescent="0.25">
      <c r="A8" s="108" t="s">
        <v>4</v>
      </c>
      <c r="B8" s="108" t="s">
        <v>5</v>
      </c>
      <c r="C8" s="126"/>
      <c r="D8" s="127"/>
      <c r="E8" s="129"/>
      <c r="F8" s="127"/>
      <c r="G8" s="107"/>
    </row>
    <row r="9" spans="1:10" ht="14.45" customHeight="1" x14ac:dyDescent="0.25">
      <c r="A9" s="108"/>
      <c r="B9" s="108"/>
      <c r="C9" s="18" t="s">
        <v>6</v>
      </c>
      <c r="D9" s="40" t="s">
        <v>2</v>
      </c>
      <c r="E9" s="102" t="s">
        <v>6</v>
      </c>
      <c r="F9" s="40" t="s">
        <v>2</v>
      </c>
      <c r="G9" s="110" t="s">
        <v>7</v>
      </c>
    </row>
    <row r="10" spans="1:10" ht="14.45" customHeight="1" x14ac:dyDescent="0.25">
      <c r="A10" s="109"/>
      <c r="B10" s="109"/>
      <c r="C10" s="17" t="s">
        <v>8</v>
      </c>
      <c r="D10" s="103" t="s">
        <v>9</v>
      </c>
      <c r="E10" s="7" t="s">
        <v>8</v>
      </c>
      <c r="F10" s="103" t="s">
        <v>9</v>
      </c>
      <c r="G10" s="111"/>
    </row>
    <row r="11" spans="1:10" ht="14.45" customHeight="1" x14ac:dyDescent="0.25">
      <c r="A11" s="65">
        <v>1</v>
      </c>
      <c r="B11" s="66" t="s">
        <v>14</v>
      </c>
      <c r="C11" s="71">
        <v>2483</v>
      </c>
      <c r="D11" s="72">
        <v>0.19336500272564441</v>
      </c>
      <c r="E11" s="73">
        <v>4806</v>
      </c>
      <c r="F11" s="74">
        <v>0.2310799115299548</v>
      </c>
      <c r="G11" s="75">
        <v>-0.48335414065751148</v>
      </c>
    </row>
    <row r="12" spans="1:10" ht="14.45" customHeight="1" x14ac:dyDescent="0.25">
      <c r="A12" s="67">
        <v>2</v>
      </c>
      <c r="B12" s="68" t="s">
        <v>15</v>
      </c>
      <c r="C12" s="76">
        <v>2141</v>
      </c>
      <c r="D12" s="77">
        <v>0.16673156296238612</v>
      </c>
      <c r="E12" s="78">
        <v>3639</v>
      </c>
      <c r="F12" s="79">
        <v>0.17496874699490336</v>
      </c>
      <c r="G12" s="80">
        <v>-0.41165155262434738</v>
      </c>
    </row>
    <row r="13" spans="1:10" ht="14.45" customHeight="1" x14ac:dyDescent="0.25">
      <c r="A13" s="67">
        <v>3</v>
      </c>
      <c r="B13" s="68" t="s">
        <v>16</v>
      </c>
      <c r="C13" s="76">
        <v>1691</v>
      </c>
      <c r="D13" s="77">
        <v>0.13168756327388834</v>
      </c>
      <c r="E13" s="78">
        <v>2846</v>
      </c>
      <c r="F13" s="79">
        <v>0.13684008077699777</v>
      </c>
      <c r="G13" s="80">
        <v>-0.40583274771609279</v>
      </c>
    </row>
    <row r="14" spans="1:10" ht="14.45" customHeight="1" x14ac:dyDescent="0.25">
      <c r="A14" s="67">
        <v>4</v>
      </c>
      <c r="B14" s="68" t="s">
        <v>17</v>
      </c>
      <c r="C14" s="76">
        <v>947</v>
      </c>
      <c r="D14" s="77">
        <v>7.3748150455571995E-2</v>
      </c>
      <c r="E14" s="78">
        <v>1557</v>
      </c>
      <c r="F14" s="79">
        <v>7.4862967593037788E-2</v>
      </c>
      <c r="G14" s="80">
        <v>-0.39177906229929349</v>
      </c>
    </row>
    <row r="15" spans="1:10" ht="14.45" customHeight="1" x14ac:dyDescent="0.25">
      <c r="A15" s="69">
        <v>5</v>
      </c>
      <c r="B15" s="70" t="s">
        <v>19</v>
      </c>
      <c r="C15" s="81">
        <v>557</v>
      </c>
      <c r="D15" s="82">
        <v>4.3376684058873918E-2</v>
      </c>
      <c r="E15" s="83">
        <v>538</v>
      </c>
      <c r="F15" s="84">
        <v>2.5867871910760652E-2</v>
      </c>
      <c r="G15" s="85">
        <v>3.5315985130111471E-2</v>
      </c>
    </row>
    <row r="16" spans="1:10" ht="14.45" customHeight="1" x14ac:dyDescent="0.25">
      <c r="A16" s="65">
        <v>6</v>
      </c>
      <c r="B16" s="66" t="s">
        <v>18</v>
      </c>
      <c r="C16" s="71">
        <v>532</v>
      </c>
      <c r="D16" s="72">
        <v>4.1429795187290709E-2</v>
      </c>
      <c r="E16" s="73">
        <v>508</v>
      </c>
      <c r="F16" s="74">
        <v>2.4425425521684776E-2</v>
      </c>
      <c r="G16" s="75">
        <v>4.7244094488188892E-2</v>
      </c>
    </row>
    <row r="17" spans="1:7" ht="14.45" customHeight="1" x14ac:dyDescent="0.25">
      <c r="A17" s="67">
        <v>7</v>
      </c>
      <c r="B17" s="68" t="s">
        <v>20</v>
      </c>
      <c r="C17" s="76">
        <v>384</v>
      </c>
      <c r="D17" s="77">
        <v>2.9904213067518105E-2</v>
      </c>
      <c r="E17" s="78">
        <v>901</v>
      </c>
      <c r="F17" s="79">
        <v>4.332147321857871E-2</v>
      </c>
      <c r="G17" s="80">
        <v>-0.57380688124306323</v>
      </c>
    </row>
    <row r="18" spans="1:7" ht="14.45" customHeight="1" x14ac:dyDescent="0.25">
      <c r="A18" s="67">
        <v>8</v>
      </c>
      <c r="B18" s="68" t="s">
        <v>22</v>
      </c>
      <c r="C18" s="76">
        <v>329</v>
      </c>
      <c r="D18" s="77">
        <v>2.5621057550035044E-2</v>
      </c>
      <c r="E18" s="78">
        <v>380</v>
      </c>
      <c r="F18" s="79">
        <v>1.8270987594961055E-2</v>
      </c>
      <c r="G18" s="80">
        <v>-0.13421052631578945</v>
      </c>
    </row>
    <row r="19" spans="1:7" ht="14.45" customHeight="1" x14ac:dyDescent="0.25">
      <c r="A19" s="67">
        <v>9</v>
      </c>
      <c r="B19" s="68" t="s">
        <v>57</v>
      </c>
      <c r="C19" s="76">
        <v>302</v>
      </c>
      <c r="D19" s="77">
        <v>2.3518417568725178E-2</v>
      </c>
      <c r="E19" s="78">
        <v>567</v>
      </c>
      <c r="F19" s="79">
        <v>2.7262236753533994E-2</v>
      </c>
      <c r="G19" s="80">
        <v>-0.46737213403880074</v>
      </c>
    </row>
    <row r="20" spans="1:7" ht="14.45" customHeight="1" x14ac:dyDescent="0.25">
      <c r="A20" s="69">
        <v>10</v>
      </c>
      <c r="B20" s="70" t="s">
        <v>21</v>
      </c>
      <c r="C20" s="81">
        <v>277</v>
      </c>
      <c r="D20" s="82">
        <v>2.1571528697141969E-2</v>
      </c>
      <c r="E20" s="83">
        <v>338</v>
      </c>
      <c r="F20" s="84">
        <v>1.6251562650254833E-2</v>
      </c>
      <c r="G20" s="85">
        <v>-0.18047337278106512</v>
      </c>
    </row>
    <row r="21" spans="1:7" ht="14.45" customHeight="1" x14ac:dyDescent="0.25">
      <c r="A21" s="65">
        <v>11</v>
      </c>
      <c r="B21" s="66" t="s">
        <v>115</v>
      </c>
      <c r="C21" s="71">
        <v>268</v>
      </c>
      <c r="D21" s="72">
        <v>2.0870648703372012E-2</v>
      </c>
      <c r="E21" s="73">
        <v>320</v>
      </c>
      <c r="F21" s="74">
        <v>1.5386094816809309E-2</v>
      </c>
      <c r="G21" s="75">
        <v>-0.16249999999999998</v>
      </c>
    </row>
    <row r="22" spans="1:7" ht="14.45" customHeight="1" x14ac:dyDescent="0.25">
      <c r="A22" s="67">
        <v>12</v>
      </c>
      <c r="B22" s="68" t="s">
        <v>25</v>
      </c>
      <c r="C22" s="76">
        <v>214</v>
      </c>
      <c r="D22" s="77">
        <v>1.6665368740752279E-2</v>
      </c>
      <c r="E22" s="78">
        <v>239</v>
      </c>
      <c r="F22" s="79">
        <v>1.1491489566304452E-2</v>
      </c>
      <c r="G22" s="80">
        <v>-0.10460251046025104</v>
      </c>
    </row>
    <row r="23" spans="1:7" ht="14.45" customHeight="1" x14ac:dyDescent="0.25">
      <c r="A23" s="67">
        <v>13</v>
      </c>
      <c r="B23" s="68" t="s">
        <v>23</v>
      </c>
      <c r="C23" s="76">
        <v>178</v>
      </c>
      <c r="D23" s="77">
        <v>1.3861848765672456E-2</v>
      </c>
      <c r="E23" s="78">
        <v>276</v>
      </c>
      <c r="F23" s="79">
        <v>1.3270506779498028E-2</v>
      </c>
      <c r="G23" s="80">
        <v>-0.35507246376811596</v>
      </c>
    </row>
    <row r="24" spans="1:7" ht="14.45" customHeight="1" x14ac:dyDescent="0.25">
      <c r="A24" s="67">
        <v>14</v>
      </c>
      <c r="B24" s="68" t="s">
        <v>111</v>
      </c>
      <c r="C24" s="76">
        <v>166</v>
      </c>
      <c r="D24" s="77">
        <v>1.2927342107312514E-2</v>
      </c>
      <c r="E24" s="78">
        <v>138</v>
      </c>
      <c r="F24" s="79">
        <v>6.6352533897490141E-3</v>
      </c>
      <c r="G24" s="80">
        <v>0.20289855072463769</v>
      </c>
    </row>
    <row r="25" spans="1:7" ht="14.45" customHeight="1" x14ac:dyDescent="0.25">
      <c r="A25" s="69">
        <v>15</v>
      </c>
      <c r="B25" s="70" t="s">
        <v>24</v>
      </c>
      <c r="C25" s="81">
        <v>139</v>
      </c>
      <c r="D25" s="82">
        <v>1.0824702126002648E-2</v>
      </c>
      <c r="E25" s="83">
        <v>237</v>
      </c>
      <c r="F25" s="84">
        <v>1.1395326473699395E-2</v>
      </c>
      <c r="G25" s="85">
        <v>-0.4135021097046413</v>
      </c>
    </row>
    <row r="26" spans="1:7" ht="14.45" customHeight="1" x14ac:dyDescent="0.25">
      <c r="A26" s="65">
        <v>16</v>
      </c>
      <c r="B26" s="66" t="s">
        <v>84</v>
      </c>
      <c r="C26" s="71">
        <v>135</v>
      </c>
      <c r="D26" s="72">
        <v>1.0513199906549335E-2</v>
      </c>
      <c r="E26" s="73">
        <v>170</v>
      </c>
      <c r="F26" s="74">
        <v>8.1738628714299461E-3</v>
      </c>
      <c r="G26" s="75">
        <v>-0.20588235294117652</v>
      </c>
    </row>
    <row r="27" spans="1:7" ht="14.45" customHeight="1" x14ac:dyDescent="0.25">
      <c r="A27" s="67">
        <v>17</v>
      </c>
      <c r="B27" s="68" t="s">
        <v>116</v>
      </c>
      <c r="C27" s="76">
        <v>124</v>
      </c>
      <c r="D27" s="77">
        <v>9.6565688030527223E-3</v>
      </c>
      <c r="E27" s="78">
        <v>281</v>
      </c>
      <c r="F27" s="79">
        <v>1.3510914511010674E-2</v>
      </c>
      <c r="G27" s="80">
        <v>-0.55871886120996439</v>
      </c>
    </row>
    <row r="28" spans="1:7" ht="14.45" customHeight="1" x14ac:dyDescent="0.25">
      <c r="A28" s="67">
        <v>18</v>
      </c>
      <c r="B28" s="68" t="s">
        <v>63</v>
      </c>
      <c r="C28" s="76">
        <v>122</v>
      </c>
      <c r="D28" s="77">
        <v>9.5008176933260649E-3</v>
      </c>
      <c r="E28" s="78">
        <v>162</v>
      </c>
      <c r="F28" s="79">
        <v>7.7892105010097124E-3</v>
      </c>
      <c r="G28" s="80">
        <v>-0.24691358024691357</v>
      </c>
    </row>
    <row r="29" spans="1:7" ht="14.45" customHeight="1" x14ac:dyDescent="0.25">
      <c r="A29" s="67">
        <v>19</v>
      </c>
      <c r="B29" s="68" t="s">
        <v>118</v>
      </c>
      <c r="C29" s="76">
        <v>118</v>
      </c>
      <c r="D29" s="77">
        <v>9.1893154738727518E-3</v>
      </c>
      <c r="E29" s="78">
        <v>136</v>
      </c>
      <c r="F29" s="79">
        <v>6.5390902971439561E-3</v>
      </c>
      <c r="G29" s="80">
        <v>-0.13235294117647056</v>
      </c>
    </row>
    <row r="30" spans="1:7" ht="14.45" customHeight="1" x14ac:dyDescent="0.25">
      <c r="A30" s="94">
        <v>20</v>
      </c>
      <c r="B30" s="70" t="s">
        <v>59</v>
      </c>
      <c r="C30" s="81">
        <v>117</v>
      </c>
      <c r="D30" s="82">
        <v>9.1114399190094231E-3</v>
      </c>
      <c r="E30" s="83">
        <v>354</v>
      </c>
      <c r="F30" s="84">
        <v>1.7020867391095297E-2</v>
      </c>
      <c r="G30" s="85">
        <v>-0.66949152542372881</v>
      </c>
    </row>
    <row r="31" spans="1:7" ht="14.45" hidden="1" customHeight="1" x14ac:dyDescent="0.25">
      <c r="A31" s="45" t="s">
        <v>70</v>
      </c>
      <c r="B31" s="8"/>
      <c r="C31" s="9"/>
      <c r="D31" s="46"/>
      <c r="E31" s="9"/>
      <c r="F31" s="46"/>
      <c r="G31" s="46"/>
    </row>
    <row r="32" spans="1:7" ht="14.45" hidden="1" customHeight="1" x14ac:dyDescent="0.25">
      <c r="A32" s="45" t="s">
        <v>70</v>
      </c>
      <c r="B32" s="8"/>
      <c r="C32" s="9"/>
      <c r="D32" s="46"/>
      <c r="E32" s="9"/>
      <c r="F32" s="46"/>
      <c r="G32" s="46"/>
    </row>
    <row r="33" spans="1:8" ht="14.45" hidden="1" customHeight="1" x14ac:dyDescent="0.25">
      <c r="A33" s="44" t="s">
        <v>70</v>
      </c>
      <c r="B33" s="8"/>
      <c r="C33" s="9"/>
      <c r="D33" s="46"/>
      <c r="E33" s="9"/>
      <c r="F33" s="46"/>
      <c r="G33" s="46"/>
    </row>
    <row r="34" spans="1:8" ht="14.45" hidden="1" customHeight="1" x14ac:dyDescent="0.2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1617</v>
      </c>
      <c r="D35" s="51">
        <f>C35/C36</f>
        <v>0.12592477221400203</v>
      </c>
      <c r="E35" s="34">
        <f>E36-SUM(E11:E30)</f>
        <v>2405</v>
      </c>
      <c r="F35" s="51">
        <f>E35/E36</f>
        <v>0.11563611885758246</v>
      </c>
      <c r="G35" s="39">
        <f>C35/E35-1</f>
        <v>-0.32765072765072767</v>
      </c>
    </row>
    <row r="36" spans="1:8" ht="14.45" customHeight="1" x14ac:dyDescent="0.25">
      <c r="A36" s="14"/>
      <c r="B36" s="12" t="s">
        <v>11</v>
      </c>
      <c r="C36" s="86">
        <v>12841</v>
      </c>
      <c r="D36" s="87">
        <v>1</v>
      </c>
      <c r="E36" s="88">
        <v>20798</v>
      </c>
      <c r="F36" s="89">
        <v>1.0000000000000004</v>
      </c>
      <c r="G36" s="30">
        <v>-0.38258486392922397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66</v>
      </c>
      <c r="G38" t="s">
        <v>60</v>
      </c>
    </row>
    <row r="39" spans="1:8" x14ac:dyDescent="0.25">
      <c r="A39" s="13" t="s">
        <v>65</v>
      </c>
    </row>
    <row r="41" spans="1:8" x14ac:dyDescent="0.25">
      <c r="A41" s="37"/>
    </row>
  </sheetData>
  <mergeCells count="12">
    <mergeCell ref="C7:D8"/>
    <mergeCell ref="E7:F8"/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t="s">
        <v>28</v>
      </c>
      <c r="G1" s="50">
        <v>44141</v>
      </c>
    </row>
    <row r="2" spans="1:8" ht="14.45" customHeight="1" x14ac:dyDescent="0.25">
      <c r="A2" s="112" t="s">
        <v>29</v>
      </c>
      <c r="B2" s="112"/>
      <c r="C2" s="112"/>
      <c r="D2" s="112"/>
      <c r="E2" s="112"/>
      <c r="F2" s="112"/>
      <c r="G2" s="112"/>
      <c r="H2" s="22"/>
    </row>
    <row r="3" spans="1:8" ht="14.45" customHeight="1" x14ac:dyDescent="0.25">
      <c r="A3" s="113" t="s">
        <v>68</v>
      </c>
      <c r="B3" s="113"/>
      <c r="C3" s="113"/>
      <c r="D3" s="113"/>
      <c r="E3" s="113"/>
      <c r="F3" s="113"/>
      <c r="G3" s="113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67</v>
      </c>
      <c r="H4" s="23"/>
    </row>
    <row r="5" spans="1:8" ht="14.45" customHeight="1" x14ac:dyDescent="0.25">
      <c r="A5" s="116" t="s">
        <v>0</v>
      </c>
      <c r="B5" s="116" t="s">
        <v>1</v>
      </c>
      <c r="C5" s="118" t="s">
        <v>129</v>
      </c>
      <c r="D5" s="119"/>
      <c r="E5" s="119"/>
      <c r="F5" s="119"/>
      <c r="G5" s="120"/>
    </row>
    <row r="6" spans="1:8" ht="14.45" customHeight="1" x14ac:dyDescent="0.25">
      <c r="A6" s="117"/>
      <c r="B6" s="117"/>
      <c r="C6" s="121" t="s">
        <v>130</v>
      </c>
      <c r="D6" s="122"/>
      <c r="E6" s="122"/>
      <c r="F6" s="122"/>
      <c r="G6" s="123"/>
    </row>
    <row r="7" spans="1:8" ht="14.45" customHeight="1" x14ac:dyDescent="0.25">
      <c r="A7" s="117"/>
      <c r="B7" s="117"/>
      <c r="C7" s="124">
        <v>2020</v>
      </c>
      <c r="D7" s="125"/>
      <c r="E7" s="128">
        <v>2019</v>
      </c>
      <c r="F7" s="125"/>
      <c r="G7" s="107" t="s">
        <v>3</v>
      </c>
    </row>
    <row r="8" spans="1:8" ht="14.45" customHeight="1" x14ac:dyDescent="0.25">
      <c r="A8" s="130" t="s">
        <v>4</v>
      </c>
      <c r="B8" s="130" t="s">
        <v>5</v>
      </c>
      <c r="C8" s="126"/>
      <c r="D8" s="127"/>
      <c r="E8" s="129"/>
      <c r="F8" s="127"/>
      <c r="G8" s="107"/>
    </row>
    <row r="9" spans="1:8" ht="14.45" customHeight="1" x14ac:dyDescent="0.25">
      <c r="A9" s="130"/>
      <c r="B9" s="130"/>
      <c r="C9" s="18" t="s">
        <v>6</v>
      </c>
      <c r="D9" s="40" t="s">
        <v>2</v>
      </c>
      <c r="E9" s="102" t="s">
        <v>6</v>
      </c>
      <c r="F9" s="40" t="s">
        <v>2</v>
      </c>
      <c r="G9" s="110" t="s">
        <v>7</v>
      </c>
    </row>
    <row r="10" spans="1:8" ht="14.45" customHeight="1" x14ac:dyDescent="0.25">
      <c r="A10" s="131"/>
      <c r="B10" s="131"/>
      <c r="C10" s="17" t="s">
        <v>8</v>
      </c>
      <c r="D10" s="103" t="s">
        <v>9</v>
      </c>
      <c r="E10" s="7" t="s">
        <v>8</v>
      </c>
      <c r="F10" s="103" t="s">
        <v>9</v>
      </c>
      <c r="G10" s="111"/>
    </row>
    <row r="11" spans="1:8" ht="14.45" customHeight="1" x14ac:dyDescent="0.25">
      <c r="A11" s="65">
        <v>1</v>
      </c>
      <c r="B11" s="66" t="s">
        <v>14</v>
      </c>
      <c r="C11" s="71">
        <v>2477</v>
      </c>
      <c r="D11" s="100">
        <v>0.21635077299327451</v>
      </c>
      <c r="E11" s="73">
        <v>4799</v>
      </c>
      <c r="F11" s="74">
        <v>0.25756762559038215</v>
      </c>
      <c r="G11" s="75">
        <v>-0.48385080225046884</v>
      </c>
    </row>
    <row r="12" spans="1:8" ht="14.45" customHeight="1" x14ac:dyDescent="0.25">
      <c r="A12" s="67">
        <v>2</v>
      </c>
      <c r="B12" s="68" t="s">
        <v>15</v>
      </c>
      <c r="C12" s="76">
        <v>2113</v>
      </c>
      <c r="D12" s="101">
        <v>0.18455760328412962</v>
      </c>
      <c r="E12" s="78">
        <v>3601</v>
      </c>
      <c r="F12" s="79">
        <v>0.19326964362387292</v>
      </c>
      <c r="G12" s="80">
        <v>-0.41321855040266597</v>
      </c>
    </row>
    <row r="13" spans="1:8" ht="14.45" customHeight="1" x14ac:dyDescent="0.25">
      <c r="A13" s="67">
        <v>3</v>
      </c>
      <c r="B13" s="68" t="s">
        <v>16</v>
      </c>
      <c r="C13" s="76">
        <v>1518</v>
      </c>
      <c r="D13" s="101">
        <v>0.13258799895187354</v>
      </c>
      <c r="E13" s="78">
        <v>2545</v>
      </c>
      <c r="F13" s="79">
        <v>0.1365929583512237</v>
      </c>
      <c r="G13" s="80">
        <v>-0.40353634577603148</v>
      </c>
    </row>
    <row r="14" spans="1:8" ht="14.45" customHeight="1" x14ac:dyDescent="0.25">
      <c r="A14" s="67">
        <v>4</v>
      </c>
      <c r="B14" s="68" t="s">
        <v>17</v>
      </c>
      <c r="C14" s="76">
        <v>935</v>
      </c>
      <c r="D14" s="101">
        <v>8.1666521093545288E-2</v>
      </c>
      <c r="E14" s="78">
        <v>1530</v>
      </c>
      <c r="F14" s="79">
        <v>8.211678832116788E-2</v>
      </c>
      <c r="G14" s="80">
        <v>-0.38888888888888884</v>
      </c>
    </row>
    <row r="15" spans="1:8" ht="14.45" customHeight="1" x14ac:dyDescent="0.25">
      <c r="A15" s="69">
        <v>5</v>
      </c>
      <c r="B15" s="70" t="s">
        <v>19</v>
      </c>
      <c r="C15" s="81">
        <v>538</v>
      </c>
      <c r="D15" s="99">
        <v>4.6991003581098784E-2</v>
      </c>
      <c r="E15" s="83">
        <v>515</v>
      </c>
      <c r="F15" s="84">
        <v>2.7640618291112064E-2</v>
      </c>
      <c r="G15" s="85">
        <v>4.4660194174757306E-2</v>
      </c>
    </row>
    <row r="16" spans="1:8" ht="14.45" customHeight="1" x14ac:dyDescent="0.25">
      <c r="A16" s="65">
        <v>6</v>
      </c>
      <c r="B16" s="66" t="s">
        <v>18</v>
      </c>
      <c r="C16" s="71">
        <v>525</v>
      </c>
      <c r="D16" s="100">
        <v>4.5855533234343611E-2</v>
      </c>
      <c r="E16" s="73">
        <v>492</v>
      </c>
      <c r="F16" s="74">
        <v>2.6406182911120651E-2</v>
      </c>
      <c r="G16" s="75">
        <v>6.7073170731707377E-2</v>
      </c>
    </row>
    <row r="17" spans="1:7" ht="14.45" customHeight="1" x14ac:dyDescent="0.25">
      <c r="A17" s="67">
        <v>7</v>
      </c>
      <c r="B17" s="68" t="s">
        <v>20</v>
      </c>
      <c r="C17" s="76">
        <v>382</v>
      </c>
      <c r="D17" s="101">
        <v>3.3365359420036683E-2</v>
      </c>
      <c r="E17" s="78">
        <v>860</v>
      </c>
      <c r="F17" s="79">
        <v>4.6157148990983256E-2</v>
      </c>
      <c r="G17" s="80">
        <v>-0.55581395348837215</v>
      </c>
    </row>
    <row r="18" spans="1:7" ht="14.45" customHeight="1" x14ac:dyDescent="0.25">
      <c r="A18" s="67">
        <v>8</v>
      </c>
      <c r="B18" s="68" t="s">
        <v>22</v>
      </c>
      <c r="C18" s="76">
        <v>329</v>
      </c>
      <c r="D18" s="101">
        <v>2.8736134160188664E-2</v>
      </c>
      <c r="E18" s="78">
        <v>380</v>
      </c>
      <c r="F18" s="79">
        <v>2.0395019321597253E-2</v>
      </c>
      <c r="G18" s="80">
        <v>-0.13421052631578945</v>
      </c>
    </row>
    <row r="19" spans="1:7" ht="14.45" customHeight="1" x14ac:dyDescent="0.25">
      <c r="A19" s="67">
        <v>9</v>
      </c>
      <c r="B19" s="68" t="s">
        <v>21</v>
      </c>
      <c r="C19" s="76">
        <v>250</v>
      </c>
      <c r="D19" s="101">
        <v>2.183596820683029E-2</v>
      </c>
      <c r="E19" s="78">
        <v>280</v>
      </c>
      <c r="F19" s="79">
        <v>1.5027908973808502E-2</v>
      </c>
      <c r="G19" s="80">
        <v>-0.1071428571428571</v>
      </c>
    </row>
    <row r="20" spans="1:7" ht="14.45" customHeight="1" x14ac:dyDescent="0.25">
      <c r="A20" s="69">
        <v>10</v>
      </c>
      <c r="B20" s="70" t="s">
        <v>25</v>
      </c>
      <c r="C20" s="81">
        <v>191</v>
      </c>
      <c r="D20" s="99">
        <v>1.6682679710018342E-2</v>
      </c>
      <c r="E20" s="83">
        <v>223</v>
      </c>
      <c r="F20" s="84">
        <v>1.1968656075568913E-2</v>
      </c>
      <c r="G20" s="85">
        <v>-0.1434977578475336</v>
      </c>
    </row>
    <row r="21" spans="1:7" ht="14.45" customHeight="1" x14ac:dyDescent="0.25">
      <c r="A21" s="65">
        <v>11</v>
      </c>
      <c r="B21" s="66" t="s">
        <v>23</v>
      </c>
      <c r="C21" s="71">
        <v>176</v>
      </c>
      <c r="D21" s="100">
        <v>1.5372521617608525E-2</v>
      </c>
      <c r="E21" s="73">
        <v>276</v>
      </c>
      <c r="F21" s="74">
        <v>1.4813224559896952E-2</v>
      </c>
      <c r="G21" s="75">
        <v>-0.3623188405797102</v>
      </c>
    </row>
    <row r="22" spans="1:7" ht="14.45" customHeight="1" x14ac:dyDescent="0.25">
      <c r="A22" s="67">
        <v>12</v>
      </c>
      <c r="B22" s="68" t="s">
        <v>84</v>
      </c>
      <c r="C22" s="76">
        <v>135</v>
      </c>
      <c r="D22" s="101">
        <v>1.1791422831688356E-2</v>
      </c>
      <c r="E22" s="78">
        <v>170</v>
      </c>
      <c r="F22" s="79">
        <v>9.1240875912408752E-3</v>
      </c>
      <c r="G22" s="80">
        <v>-0.20588235294117652</v>
      </c>
    </row>
    <row r="23" spans="1:7" ht="14.45" customHeight="1" x14ac:dyDescent="0.25">
      <c r="A23" s="67"/>
      <c r="B23" s="68" t="s">
        <v>24</v>
      </c>
      <c r="C23" s="76">
        <v>135</v>
      </c>
      <c r="D23" s="101">
        <v>1.1791422831688356E-2</v>
      </c>
      <c r="E23" s="78">
        <v>234</v>
      </c>
      <c r="F23" s="79">
        <v>1.2559038213825676E-2</v>
      </c>
      <c r="G23" s="80">
        <v>-0.42307692307692313</v>
      </c>
    </row>
    <row r="24" spans="1:7" ht="14.45" customHeight="1" x14ac:dyDescent="0.25">
      <c r="A24" s="67">
        <v>14</v>
      </c>
      <c r="B24" s="68" t="s">
        <v>116</v>
      </c>
      <c r="C24" s="76">
        <v>124</v>
      </c>
      <c r="D24" s="101">
        <v>1.0830640230587824E-2</v>
      </c>
      <c r="E24" s="78">
        <v>279</v>
      </c>
      <c r="F24" s="79">
        <v>1.4974237870330614E-2</v>
      </c>
      <c r="G24" s="80">
        <v>-0.55555555555555558</v>
      </c>
    </row>
    <row r="25" spans="1:7" ht="14.45" customHeight="1" x14ac:dyDescent="0.25">
      <c r="A25" s="69">
        <v>15</v>
      </c>
      <c r="B25" s="70" t="s">
        <v>63</v>
      </c>
      <c r="C25" s="81">
        <v>122</v>
      </c>
      <c r="D25" s="99">
        <v>1.0655952484933182E-2</v>
      </c>
      <c r="E25" s="83">
        <v>162</v>
      </c>
      <c r="F25" s="84">
        <v>8.6947187634177758E-3</v>
      </c>
      <c r="G25" s="85">
        <v>-0.24691358024691357</v>
      </c>
    </row>
    <row r="26" spans="1:7" ht="14.45" customHeight="1" x14ac:dyDescent="0.25">
      <c r="A26" s="65">
        <v>16</v>
      </c>
      <c r="B26" s="66" t="s">
        <v>59</v>
      </c>
      <c r="C26" s="71">
        <v>117</v>
      </c>
      <c r="D26" s="100">
        <v>1.0219233120796575E-2</v>
      </c>
      <c r="E26" s="73">
        <v>354</v>
      </c>
      <c r="F26" s="74">
        <v>1.8999570631172177E-2</v>
      </c>
      <c r="G26" s="75">
        <v>-0.66949152542372881</v>
      </c>
    </row>
    <row r="27" spans="1:7" ht="14.45" customHeight="1" x14ac:dyDescent="0.25">
      <c r="A27" s="67">
        <v>17</v>
      </c>
      <c r="B27" s="68" t="s">
        <v>113</v>
      </c>
      <c r="C27" s="76">
        <v>86</v>
      </c>
      <c r="D27" s="101">
        <v>7.5115730631496198E-3</v>
      </c>
      <c r="E27" s="78">
        <v>75</v>
      </c>
      <c r="F27" s="79">
        <v>4.0253327608415629E-3</v>
      </c>
      <c r="G27" s="80">
        <v>0.14666666666666672</v>
      </c>
    </row>
    <row r="28" spans="1:7" ht="14.45" customHeight="1" x14ac:dyDescent="0.25">
      <c r="A28" s="67">
        <v>18</v>
      </c>
      <c r="B28" s="68" t="s">
        <v>112</v>
      </c>
      <c r="C28" s="76">
        <v>83</v>
      </c>
      <c r="D28" s="101">
        <v>7.2495414446676568E-3</v>
      </c>
      <c r="E28" s="78">
        <v>87</v>
      </c>
      <c r="F28" s="79">
        <v>4.6693860025762129E-3</v>
      </c>
      <c r="G28" s="80">
        <v>-4.5977011494252928E-2</v>
      </c>
    </row>
    <row r="29" spans="1:7" ht="14.45" customHeight="1" x14ac:dyDescent="0.25">
      <c r="A29" s="67">
        <v>19</v>
      </c>
      <c r="B29" s="68" t="s">
        <v>122</v>
      </c>
      <c r="C29" s="76">
        <v>73</v>
      </c>
      <c r="D29" s="101">
        <v>6.3761027163944453E-3</v>
      </c>
      <c r="E29" s="78">
        <v>153</v>
      </c>
      <c r="F29" s="79">
        <v>8.2116788321167887E-3</v>
      </c>
      <c r="G29" s="80">
        <v>-0.52287581699346397</v>
      </c>
    </row>
    <row r="30" spans="1:7" ht="14.45" customHeight="1" x14ac:dyDescent="0.25">
      <c r="A30" s="67">
        <v>20</v>
      </c>
      <c r="B30" s="70" t="s">
        <v>124</v>
      </c>
      <c r="C30" s="81">
        <v>60</v>
      </c>
      <c r="D30" s="99">
        <v>5.24063236963927E-3</v>
      </c>
      <c r="E30" s="83">
        <v>67</v>
      </c>
      <c r="F30" s="84">
        <v>3.595963933018463E-3</v>
      </c>
      <c r="G30" s="85">
        <v>-0.10447761194029848</v>
      </c>
    </row>
    <row r="31" spans="1:7" ht="14.45" customHeight="1" x14ac:dyDescent="0.25">
      <c r="A31" s="33"/>
      <c r="B31" s="10" t="s">
        <v>10</v>
      </c>
      <c r="C31" s="11">
        <f>C32-SUM(C11:C30)</f>
        <v>1080</v>
      </c>
      <c r="D31" s="52">
        <f>C31/C32</f>
        <v>9.4331382653506851E-2</v>
      </c>
      <c r="E31" s="11">
        <f>E32-SUM(E11:E30)</f>
        <v>1550</v>
      </c>
      <c r="F31" s="52">
        <f>E31/E32</f>
        <v>8.3190210390725633E-2</v>
      </c>
      <c r="G31" s="15">
        <f>C31/E31-1</f>
        <v>-0.3032258064516129</v>
      </c>
    </row>
    <row r="32" spans="1:7" ht="14.45" customHeight="1" x14ac:dyDescent="0.25">
      <c r="A32" s="14"/>
      <c r="B32" s="12" t="s">
        <v>11</v>
      </c>
      <c r="C32" s="86">
        <v>11449</v>
      </c>
      <c r="D32" s="87">
        <v>1</v>
      </c>
      <c r="E32" s="88">
        <v>18632</v>
      </c>
      <c r="F32" s="89">
        <v>0.99999999999999922</v>
      </c>
      <c r="G32" s="30">
        <v>-0.38551953628166591</v>
      </c>
    </row>
    <row r="33" spans="1:1" ht="12.75" customHeight="1" x14ac:dyDescent="0.25">
      <c r="A33" s="24" t="s">
        <v>13</v>
      </c>
    </row>
    <row r="34" spans="1:1" x14ac:dyDescent="0.25">
      <c r="A34" t="s">
        <v>64</v>
      </c>
    </row>
    <row r="35" spans="1:1" x14ac:dyDescent="0.25">
      <c r="A35" s="13" t="s">
        <v>65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C7:D8"/>
    <mergeCell ref="E7:F8"/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t="s">
        <v>28</v>
      </c>
      <c r="G1" s="50">
        <v>44141</v>
      </c>
    </row>
    <row r="2" spans="1:10" ht="14.45" customHeight="1" x14ac:dyDescent="0.25">
      <c r="A2" s="112" t="s">
        <v>30</v>
      </c>
      <c r="B2" s="112"/>
      <c r="C2" s="112"/>
      <c r="D2" s="112"/>
      <c r="E2" s="112"/>
      <c r="F2" s="112"/>
      <c r="G2" s="112"/>
      <c r="H2" s="22"/>
      <c r="I2" s="22"/>
      <c r="J2" s="22"/>
    </row>
    <row r="3" spans="1:10" ht="14.45" customHeight="1" x14ac:dyDescent="0.25">
      <c r="A3" s="113" t="s">
        <v>31</v>
      </c>
      <c r="B3" s="113"/>
      <c r="C3" s="113"/>
      <c r="D3" s="113"/>
      <c r="E3" s="113"/>
      <c r="F3" s="113"/>
      <c r="G3" s="113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4" t="s">
        <v>0</v>
      </c>
      <c r="B5" s="116" t="s">
        <v>1</v>
      </c>
      <c r="C5" s="118" t="s">
        <v>129</v>
      </c>
      <c r="D5" s="119"/>
      <c r="E5" s="119"/>
      <c r="F5" s="119"/>
      <c r="G5" s="120"/>
    </row>
    <row r="6" spans="1:10" ht="14.45" customHeight="1" x14ac:dyDescent="0.25">
      <c r="A6" s="115"/>
      <c r="B6" s="117"/>
      <c r="C6" s="121" t="s">
        <v>130</v>
      </c>
      <c r="D6" s="122"/>
      <c r="E6" s="122"/>
      <c r="F6" s="122"/>
      <c r="G6" s="123"/>
    </row>
    <row r="7" spans="1:10" ht="14.45" customHeight="1" x14ac:dyDescent="0.25">
      <c r="A7" s="115"/>
      <c r="B7" s="115"/>
      <c r="C7" s="124">
        <v>2020</v>
      </c>
      <c r="D7" s="125"/>
      <c r="E7" s="128">
        <v>2019</v>
      </c>
      <c r="F7" s="125"/>
      <c r="G7" s="107" t="s">
        <v>3</v>
      </c>
    </row>
    <row r="8" spans="1:10" ht="14.45" customHeight="1" x14ac:dyDescent="0.25">
      <c r="A8" s="108" t="s">
        <v>4</v>
      </c>
      <c r="B8" s="108" t="s">
        <v>5</v>
      </c>
      <c r="C8" s="126"/>
      <c r="D8" s="127"/>
      <c r="E8" s="129"/>
      <c r="F8" s="127"/>
      <c r="G8" s="107"/>
    </row>
    <row r="9" spans="1:10" ht="14.45" customHeight="1" x14ac:dyDescent="0.25">
      <c r="A9" s="108"/>
      <c r="B9" s="108"/>
      <c r="C9" s="18" t="s">
        <v>6</v>
      </c>
      <c r="D9" s="40" t="s">
        <v>2</v>
      </c>
      <c r="E9" s="102" t="s">
        <v>6</v>
      </c>
      <c r="F9" s="40" t="s">
        <v>2</v>
      </c>
      <c r="G9" s="110" t="s">
        <v>7</v>
      </c>
    </row>
    <row r="10" spans="1:10" ht="14.45" customHeight="1" x14ac:dyDescent="0.25">
      <c r="A10" s="109"/>
      <c r="B10" s="109"/>
      <c r="C10" s="17" t="s">
        <v>8</v>
      </c>
      <c r="D10" s="103" t="s">
        <v>9</v>
      </c>
      <c r="E10" s="7" t="s">
        <v>8</v>
      </c>
      <c r="F10" s="103" t="s">
        <v>9</v>
      </c>
      <c r="G10" s="111"/>
    </row>
    <row r="11" spans="1:10" ht="14.45" customHeight="1" x14ac:dyDescent="0.25">
      <c r="A11" s="65">
        <v>1</v>
      </c>
      <c r="B11" s="66" t="s">
        <v>32</v>
      </c>
      <c r="C11" s="71">
        <v>11234</v>
      </c>
      <c r="D11" s="72">
        <v>0.27872472397965514</v>
      </c>
      <c r="E11" s="73">
        <v>10511</v>
      </c>
      <c r="F11" s="74">
        <v>0.27219992230998319</v>
      </c>
      <c r="G11" s="75">
        <v>6.8785082294738897E-2</v>
      </c>
    </row>
    <row r="12" spans="1:10" ht="14.45" customHeight="1" x14ac:dyDescent="0.25">
      <c r="A12" s="67">
        <v>2</v>
      </c>
      <c r="B12" s="68" t="s">
        <v>131</v>
      </c>
      <c r="C12" s="76">
        <v>9277</v>
      </c>
      <c r="D12" s="77">
        <v>0.23016995409998758</v>
      </c>
      <c r="E12" s="78">
        <v>10399</v>
      </c>
      <c r="F12" s="79">
        <v>0.26929949501489059</v>
      </c>
      <c r="G12" s="80">
        <v>-0.10789498990287527</v>
      </c>
    </row>
    <row r="13" spans="1:10" ht="14.45" customHeight="1" x14ac:dyDescent="0.25">
      <c r="A13" s="67">
        <v>3</v>
      </c>
      <c r="B13" s="68" t="s">
        <v>35</v>
      </c>
      <c r="C13" s="76">
        <v>3567</v>
      </c>
      <c r="D13" s="77">
        <v>8.8500186081131374E-2</v>
      </c>
      <c r="E13" s="78">
        <v>2852</v>
      </c>
      <c r="F13" s="79">
        <v>7.3857309335750354E-2</v>
      </c>
      <c r="G13" s="80">
        <v>0.25070126227208966</v>
      </c>
    </row>
    <row r="14" spans="1:10" ht="14.45" customHeight="1" x14ac:dyDescent="0.25">
      <c r="A14" s="67">
        <v>4</v>
      </c>
      <c r="B14" s="68" t="s">
        <v>21</v>
      </c>
      <c r="C14" s="76">
        <v>2019</v>
      </c>
      <c r="D14" s="77">
        <v>5.0093040565686642E-2</v>
      </c>
      <c r="E14" s="78">
        <v>1503</v>
      </c>
      <c r="F14" s="79">
        <v>3.8922698433251329E-2</v>
      </c>
      <c r="G14" s="80">
        <v>0.34331337325349298</v>
      </c>
    </row>
    <row r="15" spans="1:10" ht="14.45" customHeight="1" x14ac:dyDescent="0.25">
      <c r="A15" s="69">
        <v>5</v>
      </c>
      <c r="B15" s="70" t="s">
        <v>33</v>
      </c>
      <c r="C15" s="81">
        <v>1999</v>
      </c>
      <c r="D15" s="82">
        <v>4.9596824215357896E-2</v>
      </c>
      <c r="E15" s="83">
        <v>1889</v>
      </c>
      <c r="F15" s="84">
        <v>4.8918813932409683E-2</v>
      </c>
      <c r="G15" s="85">
        <v>5.8231868713604973E-2</v>
      </c>
    </row>
    <row r="16" spans="1:10" ht="14.45" customHeight="1" x14ac:dyDescent="0.25">
      <c r="A16" s="65">
        <v>6</v>
      </c>
      <c r="B16" s="66" t="s">
        <v>77</v>
      </c>
      <c r="C16" s="71">
        <v>1601</v>
      </c>
      <c r="D16" s="72">
        <v>3.9722118843815907E-2</v>
      </c>
      <c r="E16" s="73">
        <v>2227</v>
      </c>
      <c r="F16" s="74">
        <v>5.7671889162242654E-2</v>
      </c>
      <c r="G16" s="75">
        <v>-0.28109564436461609</v>
      </c>
    </row>
    <row r="17" spans="1:7" ht="14.45" customHeight="1" x14ac:dyDescent="0.25">
      <c r="A17" s="67">
        <v>7</v>
      </c>
      <c r="B17" s="68" t="s">
        <v>61</v>
      </c>
      <c r="C17" s="76">
        <v>1275</v>
      </c>
      <c r="D17" s="77">
        <v>3.1633792333457388E-2</v>
      </c>
      <c r="E17" s="78">
        <v>973</v>
      </c>
      <c r="F17" s="79">
        <v>2.5197462126116794E-2</v>
      </c>
      <c r="G17" s="80">
        <v>0.3103802672147995</v>
      </c>
    </row>
    <row r="18" spans="1:7" ht="14.45" customHeight="1" x14ac:dyDescent="0.25">
      <c r="A18" s="67">
        <v>8</v>
      </c>
      <c r="B18" s="68" t="s">
        <v>79</v>
      </c>
      <c r="C18" s="76">
        <v>1213</v>
      </c>
      <c r="D18" s="77">
        <v>3.0095521647438284E-2</v>
      </c>
      <c r="E18" s="78">
        <v>909</v>
      </c>
      <c r="F18" s="79">
        <v>2.3540075100349604E-2</v>
      </c>
      <c r="G18" s="80">
        <v>0.33443344334433434</v>
      </c>
    </row>
    <row r="19" spans="1:7" ht="14.45" customHeight="1" x14ac:dyDescent="0.25">
      <c r="A19" s="67">
        <v>9</v>
      </c>
      <c r="B19" s="68" t="s">
        <v>34</v>
      </c>
      <c r="C19" s="76">
        <v>803</v>
      </c>
      <c r="D19" s="77">
        <v>1.9923086465699045E-2</v>
      </c>
      <c r="E19" s="78">
        <v>763</v>
      </c>
      <c r="F19" s="79">
        <v>1.9759160947818204E-2</v>
      </c>
      <c r="G19" s="80">
        <v>5.242463958060295E-2</v>
      </c>
    </row>
    <row r="20" spans="1:7" ht="14.45" customHeight="1" x14ac:dyDescent="0.25">
      <c r="A20" s="69">
        <v>10</v>
      </c>
      <c r="B20" s="70" t="s">
        <v>71</v>
      </c>
      <c r="C20" s="81">
        <v>594</v>
      </c>
      <c r="D20" s="82">
        <v>1.4737625604763677E-2</v>
      </c>
      <c r="E20" s="83">
        <v>558</v>
      </c>
      <c r="F20" s="84">
        <v>1.4450343130907678E-2</v>
      </c>
      <c r="G20" s="85">
        <v>6.4516129032258007E-2</v>
      </c>
    </row>
    <row r="21" spans="1:7" ht="14.45" customHeight="1" x14ac:dyDescent="0.25">
      <c r="A21" s="65">
        <v>11</v>
      </c>
      <c r="B21" s="66" t="s">
        <v>78</v>
      </c>
      <c r="C21" s="71">
        <v>561</v>
      </c>
      <c r="D21" s="72">
        <v>1.391886862672125E-2</v>
      </c>
      <c r="E21" s="73">
        <v>567</v>
      </c>
      <c r="F21" s="74">
        <v>1.468341318140619E-2</v>
      </c>
      <c r="G21" s="75">
        <v>-1.0582010582010581E-2</v>
      </c>
    </row>
    <row r="22" spans="1:7" ht="14.45" customHeight="1" x14ac:dyDescent="0.25">
      <c r="A22" s="67">
        <v>12</v>
      </c>
      <c r="B22" s="68" t="s">
        <v>81</v>
      </c>
      <c r="C22" s="76">
        <v>485</v>
      </c>
      <c r="D22" s="77">
        <v>1.2033246495472025E-2</v>
      </c>
      <c r="E22" s="78">
        <v>252</v>
      </c>
      <c r="F22" s="79">
        <v>6.5259614139583063E-3</v>
      </c>
      <c r="G22" s="80">
        <v>0.92460317460317465</v>
      </c>
    </row>
    <row r="23" spans="1:7" ht="14.45" customHeight="1" x14ac:dyDescent="0.25">
      <c r="A23" s="67">
        <v>13</v>
      </c>
      <c r="B23" s="68" t="s">
        <v>114</v>
      </c>
      <c r="C23" s="76">
        <v>422</v>
      </c>
      <c r="D23" s="77">
        <v>1.0470164991936485E-2</v>
      </c>
      <c r="E23" s="78">
        <v>171</v>
      </c>
      <c r="F23" s="79">
        <v>4.4283309594717081E-3</v>
      </c>
      <c r="G23" s="80">
        <v>1.4678362573099415</v>
      </c>
    </row>
    <row r="24" spans="1:7" ht="14.45" customHeight="1" x14ac:dyDescent="0.25">
      <c r="A24" s="67">
        <v>14</v>
      </c>
      <c r="B24" s="68" t="s">
        <v>75</v>
      </c>
      <c r="C24" s="76">
        <v>415</v>
      </c>
      <c r="D24" s="77">
        <v>1.0296489269321423E-2</v>
      </c>
      <c r="E24" s="78">
        <v>320</v>
      </c>
      <c r="F24" s="79">
        <v>8.2869351288359441E-3</v>
      </c>
      <c r="G24" s="80">
        <v>0.296875</v>
      </c>
    </row>
    <row r="25" spans="1:7" ht="14.45" customHeight="1" x14ac:dyDescent="0.25">
      <c r="A25" s="69">
        <v>15</v>
      </c>
      <c r="B25" s="70" t="s">
        <v>80</v>
      </c>
      <c r="C25" s="81">
        <v>392</v>
      </c>
      <c r="D25" s="82">
        <v>9.7258404664433695E-3</v>
      </c>
      <c r="E25" s="83">
        <v>371</v>
      </c>
      <c r="F25" s="84">
        <v>9.607665414994174E-3</v>
      </c>
      <c r="G25" s="85">
        <v>5.6603773584905648E-2</v>
      </c>
    </row>
    <row r="26" spans="1:7" ht="14.45" customHeight="1" x14ac:dyDescent="0.25">
      <c r="A26" s="65">
        <v>16</v>
      </c>
      <c r="B26" s="66" t="s">
        <v>76</v>
      </c>
      <c r="C26" s="71">
        <v>370</v>
      </c>
      <c r="D26" s="72">
        <v>9.1800024810817522E-3</v>
      </c>
      <c r="E26" s="73">
        <v>285</v>
      </c>
      <c r="F26" s="74">
        <v>7.3805515991195135E-3</v>
      </c>
      <c r="G26" s="75">
        <v>0.29824561403508776</v>
      </c>
    </row>
    <row r="27" spans="1:7" ht="14.45" customHeight="1" x14ac:dyDescent="0.25">
      <c r="A27" s="67">
        <v>17</v>
      </c>
      <c r="B27" s="68" t="s">
        <v>120</v>
      </c>
      <c r="C27" s="76">
        <v>288</v>
      </c>
      <c r="D27" s="77">
        <v>7.1455154447339041E-3</v>
      </c>
      <c r="E27" s="78">
        <v>210</v>
      </c>
      <c r="F27" s="79">
        <v>5.438301178298589E-3</v>
      </c>
      <c r="G27" s="80">
        <v>0.37142857142857144</v>
      </c>
    </row>
    <row r="28" spans="1:7" ht="14.45" customHeight="1" x14ac:dyDescent="0.25">
      <c r="A28" s="67">
        <v>18</v>
      </c>
      <c r="B28" s="68" t="s">
        <v>83</v>
      </c>
      <c r="C28" s="76">
        <v>286</v>
      </c>
      <c r="D28" s="77">
        <v>7.09589380970103E-3</v>
      </c>
      <c r="E28" s="78">
        <v>311</v>
      </c>
      <c r="F28" s="79">
        <v>8.0538650783374341E-3</v>
      </c>
      <c r="G28" s="80">
        <v>-8.0385852090032128E-2</v>
      </c>
    </row>
    <row r="29" spans="1:7" ht="14.45" customHeight="1" x14ac:dyDescent="0.25">
      <c r="A29" s="67">
        <v>19</v>
      </c>
      <c r="B29" s="68" t="s">
        <v>82</v>
      </c>
      <c r="C29" s="76">
        <v>280</v>
      </c>
      <c r="D29" s="77">
        <v>6.9470289046024069E-3</v>
      </c>
      <c r="E29" s="78">
        <v>261</v>
      </c>
      <c r="F29" s="79">
        <v>6.7590314644568172E-3</v>
      </c>
      <c r="G29" s="80">
        <v>7.2796934865900331E-2</v>
      </c>
    </row>
    <row r="30" spans="1:7" ht="14.45" customHeight="1" x14ac:dyDescent="0.25">
      <c r="A30" s="69">
        <v>20</v>
      </c>
      <c r="B30" s="70" t="s">
        <v>119</v>
      </c>
      <c r="C30" s="81">
        <v>273</v>
      </c>
      <c r="D30" s="82">
        <v>6.7733531819873464E-3</v>
      </c>
      <c r="E30" s="83">
        <v>263</v>
      </c>
      <c r="F30" s="84">
        <v>6.8108248090120423E-3</v>
      </c>
      <c r="G30" s="85">
        <v>3.8022813688213031E-2</v>
      </c>
    </row>
    <row r="31" spans="1:7" ht="14.45" customHeight="1" x14ac:dyDescent="0.25">
      <c r="A31" s="33"/>
      <c r="B31" s="10" t="s">
        <v>10</v>
      </c>
      <c r="C31" s="11">
        <f>C32-SUM(C11:C30)</f>
        <v>2951</v>
      </c>
      <c r="D31" s="52">
        <f>C31/C32</f>
        <v>7.3216722491006081E-2</v>
      </c>
      <c r="E31" s="11">
        <f>E32-SUM(E11:E30)</f>
        <v>3020</v>
      </c>
      <c r="F31" s="52">
        <f>E31/E32</f>
        <v>7.8207950278389227E-2</v>
      </c>
      <c r="G31" s="15">
        <f>C31/E31-1</f>
        <v>-2.2847682119205293E-2</v>
      </c>
    </row>
    <row r="32" spans="1:7" ht="14.45" customHeight="1" x14ac:dyDescent="0.25">
      <c r="A32" s="14"/>
      <c r="B32" s="12" t="s">
        <v>11</v>
      </c>
      <c r="C32" s="86">
        <v>40305</v>
      </c>
      <c r="D32" s="87">
        <v>1</v>
      </c>
      <c r="E32" s="88">
        <v>38615</v>
      </c>
      <c r="F32" s="89">
        <v>0.99999999999999944</v>
      </c>
      <c r="G32" s="30">
        <v>4.3765376149164759E-2</v>
      </c>
    </row>
    <row r="33" spans="1:1" ht="12" customHeight="1" x14ac:dyDescent="0.25">
      <c r="A33" s="24" t="s">
        <v>13</v>
      </c>
    </row>
    <row r="34" spans="1:1" x14ac:dyDescent="0.25">
      <c r="A34" t="s">
        <v>66</v>
      </c>
    </row>
    <row r="35" spans="1:1" x14ac:dyDescent="0.25">
      <c r="A35" s="13" t="s">
        <v>65</v>
      </c>
    </row>
  </sheetData>
  <mergeCells count="12">
    <mergeCell ref="C7:D8"/>
    <mergeCell ref="E7:F8"/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t="s">
        <v>28</v>
      </c>
      <c r="G1" s="50">
        <v>44141</v>
      </c>
    </row>
    <row r="2" spans="1:9" ht="14.45" customHeight="1" x14ac:dyDescent="0.25">
      <c r="A2" s="112" t="s">
        <v>36</v>
      </c>
      <c r="B2" s="112"/>
      <c r="C2" s="112"/>
      <c r="D2" s="112"/>
      <c r="E2" s="112"/>
      <c r="F2" s="112"/>
      <c r="G2" s="112"/>
      <c r="H2" s="22"/>
      <c r="I2" s="22"/>
    </row>
    <row r="3" spans="1:9" ht="14.45" customHeight="1" x14ac:dyDescent="0.25">
      <c r="A3" s="113" t="s">
        <v>37</v>
      </c>
      <c r="B3" s="113"/>
      <c r="C3" s="113"/>
      <c r="D3" s="113"/>
      <c r="E3" s="113"/>
      <c r="F3" s="113"/>
      <c r="G3" s="113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4" t="s">
        <v>0</v>
      </c>
      <c r="B5" s="116" t="s">
        <v>1</v>
      </c>
      <c r="C5" s="118" t="s">
        <v>129</v>
      </c>
      <c r="D5" s="119"/>
      <c r="E5" s="119"/>
      <c r="F5" s="119"/>
      <c r="G5" s="120"/>
    </row>
    <row r="6" spans="1:9" ht="14.45" customHeight="1" x14ac:dyDescent="0.25">
      <c r="A6" s="115"/>
      <c r="B6" s="117"/>
      <c r="C6" s="121" t="s">
        <v>130</v>
      </c>
      <c r="D6" s="122"/>
      <c r="E6" s="122"/>
      <c r="F6" s="122"/>
      <c r="G6" s="123"/>
    </row>
    <row r="7" spans="1:9" ht="14.45" customHeight="1" x14ac:dyDescent="0.25">
      <c r="A7" s="115"/>
      <c r="B7" s="115"/>
      <c r="C7" s="124">
        <v>2020</v>
      </c>
      <c r="D7" s="125"/>
      <c r="E7" s="128">
        <v>2019</v>
      </c>
      <c r="F7" s="125"/>
      <c r="G7" s="107" t="s">
        <v>3</v>
      </c>
    </row>
    <row r="8" spans="1:9" ht="14.45" customHeight="1" x14ac:dyDescent="0.25">
      <c r="A8" s="108" t="s">
        <v>4</v>
      </c>
      <c r="B8" s="108" t="s">
        <v>5</v>
      </c>
      <c r="C8" s="126"/>
      <c r="D8" s="127"/>
      <c r="E8" s="129"/>
      <c r="F8" s="127"/>
      <c r="G8" s="107"/>
    </row>
    <row r="9" spans="1:9" ht="14.45" customHeight="1" x14ac:dyDescent="0.25">
      <c r="A9" s="108"/>
      <c r="B9" s="108"/>
      <c r="C9" s="18" t="s">
        <v>6</v>
      </c>
      <c r="D9" s="40" t="s">
        <v>2</v>
      </c>
      <c r="E9" s="102" t="s">
        <v>6</v>
      </c>
      <c r="F9" s="40" t="s">
        <v>2</v>
      </c>
      <c r="G9" s="110" t="s">
        <v>7</v>
      </c>
    </row>
    <row r="10" spans="1:9" ht="14.45" customHeight="1" x14ac:dyDescent="0.25">
      <c r="A10" s="109"/>
      <c r="B10" s="109"/>
      <c r="C10" s="17" t="s">
        <v>8</v>
      </c>
      <c r="D10" s="103" t="s">
        <v>9</v>
      </c>
      <c r="E10" s="7" t="s">
        <v>8</v>
      </c>
      <c r="F10" s="103" t="s">
        <v>9</v>
      </c>
      <c r="G10" s="111"/>
    </row>
    <row r="11" spans="1:9" ht="14.45" customHeight="1" x14ac:dyDescent="0.25">
      <c r="A11" s="65">
        <v>1</v>
      </c>
      <c r="B11" s="66" t="s">
        <v>38</v>
      </c>
      <c r="C11" s="71">
        <v>2319</v>
      </c>
      <c r="D11" s="72">
        <v>0.40253428224266619</v>
      </c>
      <c r="E11" s="73">
        <v>1942</v>
      </c>
      <c r="F11" s="74">
        <v>0.42290940766550522</v>
      </c>
      <c r="G11" s="75">
        <v>0.194129763130793</v>
      </c>
    </row>
    <row r="12" spans="1:9" ht="14.45" customHeight="1" x14ac:dyDescent="0.25">
      <c r="A12" s="67">
        <v>2</v>
      </c>
      <c r="B12" s="68" t="s">
        <v>39</v>
      </c>
      <c r="C12" s="76">
        <v>820</v>
      </c>
      <c r="D12" s="77">
        <v>0.1423363999305676</v>
      </c>
      <c r="E12" s="78">
        <v>568</v>
      </c>
      <c r="F12" s="79">
        <v>0.12369337979094076</v>
      </c>
      <c r="G12" s="80">
        <v>0.44366197183098599</v>
      </c>
    </row>
    <row r="13" spans="1:9" ht="14.45" customHeight="1" x14ac:dyDescent="0.25">
      <c r="A13" s="67">
        <v>3</v>
      </c>
      <c r="B13" s="68" t="s">
        <v>40</v>
      </c>
      <c r="C13" s="76">
        <v>505</v>
      </c>
      <c r="D13" s="77">
        <v>8.7658392640166644E-2</v>
      </c>
      <c r="E13" s="78">
        <v>329</v>
      </c>
      <c r="F13" s="79">
        <v>7.1646341463414628E-2</v>
      </c>
      <c r="G13" s="80">
        <v>0.5349544072948329</v>
      </c>
    </row>
    <row r="14" spans="1:9" ht="14.45" customHeight="1" x14ac:dyDescent="0.25">
      <c r="A14" s="67">
        <v>4</v>
      </c>
      <c r="B14" s="68" t="s">
        <v>16</v>
      </c>
      <c r="C14" s="76">
        <v>499</v>
      </c>
      <c r="D14" s="77">
        <v>8.661690678701614E-2</v>
      </c>
      <c r="E14" s="78">
        <v>428</v>
      </c>
      <c r="F14" s="79">
        <v>9.3205574912891984E-2</v>
      </c>
      <c r="G14" s="80">
        <v>0.16588785046728982</v>
      </c>
    </row>
    <row r="15" spans="1:9" ht="14.45" customHeight="1" x14ac:dyDescent="0.25">
      <c r="A15" s="69">
        <v>5</v>
      </c>
      <c r="B15" s="70" t="s">
        <v>21</v>
      </c>
      <c r="C15" s="81">
        <v>292</v>
      </c>
      <c r="D15" s="82">
        <v>5.0685644853324073E-2</v>
      </c>
      <c r="E15" s="83">
        <v>293</v>
      </c>
      <c r="F15" s="84">
        <v>6.3806620209059237E-2</v>
      </c>
      <c r="G15" s="85">
        <v>-3.4129692832765013E-3</v>
      </c>
    </row>
    <row r="16" spans="1:9" ht="14.45" customHeight="1" x14ac:dyDescent="0.25">
      <c r="A16" s="65">
        <v>6</v>
      </c>
      <c r="B16" s="66" t="s">
        <v>72</v>
      </c>
      <c r="C16" s="71">
        <v>227</v>
      </c>
      <c r="D16" s="72">
        <v>3.9402881444193717E-2</v>
      </c>
      <c r="E16" s="73">
        <v>137</v>
      </c>
      <c r="F16" s="74">
        <v>2.9834494773519165E-2</v>
      </c>
      <c r="G16" s="75">
        <v>0.65693430656934315</v>
      </c>
    </row>
    <row r="17" spans="1:8" ht="14.45" customHeight="1" x14ac:dyDescent="0.25">
      <c r="A17" s="67">
        <v>7</v>
      </c>
      <c r="B17" s="68" t="s">
        <v>69</v>
      </c>
      <c r="C17" s="76">
        <v>194</v>
      </c>
      <c r="D17" s="77">
        <v>3.3674709251865997E-2</v>
      </c>
      <c r="E17" s="78">
        <v>137</v>
      </c>
      <c r="F17" s="79">
        <v>2.9834494773519165E-2</v>
      </c>
      <c r="G17" s="80">
        <v>0.41605839416058399</v>
      </c>
    </row>
    <row r="18" spans="1:8" ht="14.45" customHeight="1" x14ac:dyDescent="0.25">
      <c r="A18" s="67">
        <v>8</v>
      </c>
      <c r="B18" s="68" t="s">
        <v>41</v>
      </c>
      <c r="C18" s="76">
        <v>139</v>
      </c>
      <c r="D18" s="77">
        <v>2.412775559798646E-2</v>
      </c>
      <c r="E18" s="78">
        <v>121</v>
      </c>
      <c r="F18" s="79">
        <v>2.6350174216027873E-2</v>
      </c>
      <c r="G18" s="80">
        <v>0.14876033057851235</v>
      </c>
    </row>
    <row r="19" spans="1:8" ht="14.45" customHeight="1" x14ac:dyDescent="0.25">
      <c r="A19" s="67">
        <v>9</v>
      </c>
      <c r="B19" s="68" t="s">
        <v>58</v>
      </c>
      <c r="C19" s="76">
        <v>120</v>
      </c>
      <c r="D19" s="77">
        <v>2.0829717063009894E-2</v>
      </c>
      <c r="E19" s="78">
        <v>81</v>
      </c>
      <c r="F19" s="79">
        <v>1.7639372822299652E-2</v>
      </c>
      <c r="G19" s="80">
        <v>0.4814814814814814</v>
      </c>
    </row>
    <row r="20" spans="1:8" ht="14.45" customHeight="1" x14ac:dyDescent="0.25">
      <c r="A20" s="69">
        <v>10</v>
      </c>
      <c r="B20" s="70" t="s">
        <v>86</v>
      </c>
      <c r="C20" s="81">
        <v>90</v>
      </c>
      <c r="D20" s="82">
        <v>1.562228779725742E-2</v>
      </c>
      <c r="E20" s="83">
        <v>70</v>
      </c>
      <c r="F20" s="84">
        <v>1.524390243902439E-2</v>
      </c>
      <c r="G20" s="85">
        <v>0.28571428571428581</v>
      </c>
    </row>
    <row r="21" spans="1:8" ht="14.45" customHeight="1" x14ac:dyDescent="0.25">
      <c r="A21" s="65"/>
      <c r="B21" s="66" t="s">
        <v>42</v>
      </c>
      <c r="C21" s="71">
        <v>90</v>
      </c>
      <c r="D21" s="72">
        <v>1.562228779725742E-2</v>
      </c>
      <c r="E21" s="73">
        <v>58</v>
      </c>
      <c r="F21" s="74">
        <v>1.2630662020905924E-2</v>
      </c>
      <c r="G21" s="75">
        <v>0.55172413793103448</v>
      </c>
    </row>
    <row r="22" spans="1:8" ht="14.45" customHeight="1" x14ac:dyDescent="0.25">
      <c r="A22" s="67">
        <v>12</v>
      </c>
      <c r="B22" s="68" t="s">
        <v>73</v>
      </c>
      <c r="C22" s="76">
        <v>62</v>
      </c>
      <c r="D22" s="77">
        <v>1.0762020482555113E-2</v>
      </c>
      <c r="E22" s="78">
        <v>51</v>
      </c>
      <c r="F22" s="79">
        <v>1.1106271777003485E-2</v>
      </c>
      <c r="G22" s="80">
        <v>0.21568627450980382</v>
      </c>
    </row>
    <row r="23" spans="1:8" ht="14.45" customHeight="1" x14ac:dyDescent="0.25">
      <c r="A23" s="67">
        <v>13</v>
      </c>
      <c r="B23" s="68" t="s">
        <v>85</v>
      </c>
      <c r="C23" s="76">
        <v>45</v>
      </c>
      <c r="D23" s="77">
        <v>7.8111438986287101E-3</v>
      </c>
      <c r="E23" s="78">
        <v>48</v>
      </c>
      <c r="F23" s="79">
        <v>1.0452961672473868E-2</v>
      </c>
      <c r="G23" s="80">
        <v>-6.25E-2</v>
      </c>
    </row>
    <row r="24" spans="1:8" ht="14.45" customHeight="1" x14ac:dyDescent="0.25">
      <c r="A24" s="67">
        <v>14</v>
      </c>
      <c r="B24" s="68" t="s">
        <v>25</v>
      </c>
      <c r="C24" s="76">
        <v>44</v>
      </c>
      <c r="D24" s="77">
        <v>7.6375629231036279E-3</v>
      </c>
      <c r="E24" s="78">
        <v>36</v>
      </c>
      <c r="F24" s="79">
        <v>7.8397212543554005E-3</v>
      </c>
      <c r="G24" s="80">
        <v>0.22222222222222232</v>
      </c>
    </row>
    <row r="25" spans="1:8" ht="14.45" customHeight="1" x14ac:dyDescent="0.25">
      <c r="A25" s="67">
        <v>15</v>
      </c>
      <c r="B25" s="70" t="s">
        <v>121</v>
      </c>
      <c r="C25" s="81">
        <v>32</v>
      </c>
      <c r="D25" s="82">
        <v>5.5545912168026386E-3</v>
      </c>
      <c r="E25" s="83">
        <v>22</v>
      </c>
      <c r="F25" s="84">
        <v>4.7909407665505223E-3</v>
      </c>
      <c r="G25" s="85">
        <v>0.45454545454545459</v>
      </c>
    </row>
    <row r="26" spans="1:8" ht="14.45" customHeight="1" x14ac:dyDescent="0.25">
      <c r="A26" s="16"/>
      <c r="B26" s="10" t="s">
        <v>10</v>
      </c>
      <c r="C26" s="11">
        <f>C27-SUM(C11:C25)</f>
        <v>283</v>
      </c>
      <c r="D26" s="52">
        <f>C26/C27</f>
        <v>4.9123416073598332E-2</v>
      </c>
      <c r="E26" s="11">
        <f>E27-SUM(E11:E25)</f>
        <v>271</v>
      </c>
      <c r="F26" s="52">
        <f>E26/E27</f>
        <v>5.9015679442508712E-2</v>
      </c>
      <c r="G26" s="15">
        <f>C26/E26-1</f>
        <v>4.4280442804428111E-2</v>
      </c>
    </row>
    <row r="27" spans="1:8" x14ac:dyDescent="0.25">
      <c r="A27" s="14"/>
      <c r="B27" s="12" t="s">
        <v>11</v>
      </c>
      <c r="C27" s="86">
        <v>5761</v>
      </c>
      <c r="D27" s="87">
        <v>1</v>
      </c>
      <c r="E27" s="88">
        <v>4592</v>
      </c>
      <c r="F27" s="89">
        <v>1.0000000000000009</v>
      </c>
      <c r="G27" s="30">
        <v>0.25457317073170738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66</v>
      </c>
    </row>
    <row r="30" spans="1:8" x14ac:dyDescent="0.25">
      <c r="A30" s="13" t="s">
        <v>65</v>
      </c>
    </row>
    <row r="49" spans="1:7" x14ac:dyDescent="0.25">
      <c r="A49" t="s">
        <v>28</v>
      </c>
    </row>
    <row r="50" spans="1:7" x14ac:dyDescent="0.25">
      <c r="A50" s="112" t="s">
        <v>43</v>
      </c>
      <c r="B50" s="112"/>
      <c r="C50" s="112"/>
      <c r="D50" s="112"/>
      <c r="E50" s="112"/>
      <c r="F50" s="112"/>
      <c r="G50" s="112"/>
    </row>
    <row r="51" spans="1:7" x14ac:dyDescent="0.25">
      <c r="A51" s="113" t="s">
        <v>44</v>
      </c>
      <c r="B51" s="113"/>
      <c r="C51" s="113"/>
      <c r="D51" s="113"/>
      <c r="E51" s="113"/>
      <c r="F51" s="113"/>
      <c r="G51" s="113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4" t="s">
        <v>0</v>
      </c>
      <c r="B53" s="116" t="s">
        <v>1</v>
      </c>
      <c r="C53" s="118" t="s">
        <v>129</v>
      </c>
      <c r="D53" s="119"/>
      <c r="E53" s="119"/>
      <c r="F53" s="119"/>
      <c r="G53" s="120"/>
    </row>
    <row r="54" spans="1:7" ht="15" customHeight="1" x14ac:dyDescent="0.25">
      <c r="A54" s="115"/>
      <c r="B54" s="117"/>
      <c r="C54" s="121" t="s">
        <v>130</v>
      </c>
      <c r="D54" s="122"/>
      <c r="E54" s="122"/>
      <c r="F54" s="122"/>
      <c r="G54" s="123"/>
    </row>
    <row r="55" spans="1:7" ht="15" customHeight="1" x14ac:dyDescent="0.25">
      <c r="A55" s="115"/>
      <c r="B55" s="115"/>
      <c r="C55" s="124">
        <v>2020</v>
      </c>
      <c r="D55" s="125"/>
      <c r="E55" s="128">
        <v>2019</v>
      </c>
      <c r="F55" s="125"/>
      <c r="G55" s="107" t="s">
        <v>3</v>
      </c>
    </row>
    <row r="56" spans="1:7" ht="15" customHeight="1" x14ac:dyDescent="0.25">
      <c r="A56" s="108" t="s">
        <v>4</v>
      </c>
      <c r="B56" s="108" t="s">
        <v>5</v>
      </c>
      <c r="C56" s="126"/>
      <c r="D56" s="127"/>
      <c r="E56" s="129"/>
      <c r="F56" s="127"/>
      <c r="G56" s="107"/>
    </row>
    <row r="57" spans="1:7" ht="15" customHeight="1" x14ac:dyDescent="0.25">
      <c r="A57" s="108"/>
      <c r="B57" s="108"/>
      <c r="C57" s="18" t="s">
        <v>6</v>
      </c>
      <c r="D57" s="40" t="s">
        <v>2</v>
      </c>
      <c r="E57" s="102" t="s">
        <v>6</v>
      </c>
      <c r="F57" s="40" t="s">
        <v>2</v>
      </c>
      <c r="G57" s="110" t="s">
        <v>7</v>
      </c>
    </row>
    <row r="58" spans="1:7" ht="15" customHeight="1" x14ac:dyDescent="0.25">
      <c r="A58" s="109"/>
      <c r="B58" s="109"/>
      <c r="C58" s="17" t="s">
        <v>8</v>
      </c>
      <c r="D58" s="103" t="s">
        <v>9</v>
      </c>
      <c r="E58" s="7" t="s">
        <v>8</v>
      </c>
      <c r="F58" s="103" t="s">
        <v>9</v>
      </c>
      <c r="G58" s="111"/>
    </row>
    <row r="59" spans="1:7" x14ac:dyDescent="0.25">
      <c r="A59" s="65">
        <v>1</v>
      </c>
      <c r="B59" s="66" t="s">
        <v>47</v>
      </c>
      <c r="C59" s="90">
        <v>1549</v>
      </c>
      <c r="D59" s="72">
        <v>0.17702857142857142</v>
      </c>
      <c r="E59" s="90">
        <v>1221</v>
      </c>
      <c r="F59" s="74">
        <v>0.171754114502743</v>
      </c>
      <c r="G59" s="75">
        <v>0.26863226863226863</v>
      </c>
    </row>
    <row r="60" spans="1:7" x14ac:dyDescent="0.25">
      <c r="A60" s="67">
        <v>2</v>
      </c>
      <c r="B60" s="68" t="s">
        <v>48</v>
      </c>
      <c r="C60" s="91">
        <v>1090</v>
      </c>
      <c r="D60" s="77">
        <v>0.12457142857142857</v>
      </c>
      <c r="E60" s="91">
        <v>1186</v>
      </c>
      <c r="F60" s="79">
        <v>0.16683077788718526</v>
      </c>
      <c r="G60" s="80">
        <v>-8.0944350758853312E-2</v>
      </c>
    </row>
    <row r="61" spans="1:7" x14ac:dyDescent="0.25">
      <c r="A61" s="67">
        <v>3</v>
      </c>
      <c r="B61" s="68" t="s">
        <v>53</v>
      </c>
      <c r="C61" s="91">
        <v>987</v>
      </c>
      <c r="D61" s="77">
        <v>0.1128</v>
      </c>
      <c r="E61" s="91">
        <v>820</v>
      </c>
      <c r="F61" s="79">
        <v>0.11534674356449572</v>
      </c>
      <c r="G61" s="80">
        <v>0.20365853658536581</v>
      </c>
    </row>
    <row r="62" spans="1:7" x14ac:dyDescent="0.25">
      <c r="A62" s="67">
        <v>4</v>
      </c>
      <c r="B62" s="68" t="s">
        <v>51</v>
      </c>
      <c r="C62" s="91">
        <v>809</v>
      </c>
      <c r="D62" s="77">
        <v>9.2457142857142863E-2</v>
      </c>
      <c r="E62" s="91">
        <v>630</v>
      </c>
      <c r="F62" s="79">
        <v>8.8620059080039393E-2</v>
      </c>
      <c r="G62" s="80">
        <v>0.28412698412698423</v>
      </c>
    </row>
    <row r="63" spans="1:7" x14ac:dyDescent="0.25">
      <c r="A63" s="69">
        <v>5</v>
      </c>
      <c r="B63" s="70" t="s">
        <v>49</v>
      </c>
      <c r="C63" s="92">
        <v>663</v>
      </c>
      <c r="D63" s="82">
        <v>7.5771428571428573E-2</v>
      </c>
      <c r="E63" s="92">
        <v>631</v>
      </c>
      <c r="F63" s="84">
        <v>8.8760725840483889E-2</v>
      </c>
      <c r="G63" s="85">
        <v>5.0713153724247118E-2</v>
      </c>
    </row>
    <row r="64" spans="1:7" x14ac:dyDescent="0.25">
      <c r="A64" s="65">
        <v>6</v>
      </c>
      <c r="B64" s="66" t="s">
        <v>50</v>
      </c>
      <c r="C64" s="90">
        <v>644</v>
      </c>
      <c r="D64" s="72">
        <v>7.3599999999999999E-2</v>
      </c>
      <c r="E64" s="90">
        <v>501</v>
      </c>
      <c r="F64" s="74">
        <v>7.0474046982697991E-2</v>
      </c>
      <c r="G64" s="75">
        <v>0.28542914171656686</v>
      </c>
    </row>
    <row r="65" spans="1:8" x14ac:dyDescent="0.25">
      <c r="A65" s="67">
        <v>7</v>
      </c>
      <c r="B65" s="68" t="s">
        <v>74</v>
      </c>
      <c r="C65" s="91">
        <v>491</v>
      </c>
      <c r="D65" s="77">
        <v>5.6114285714285714E-2</v>
      </c>
      <c r="E65" s="91">
        <v>346</v>
      </c>
      <c r="F65" s="79">
        <v>4.8670699113799412E-2</v>
      </c>
      <c r="G65" s="80">
        <v>0.41907514450867045</v>
      </c>
    </row>
    <row r="66" spans="1:8" x14ac:dyDescent="0.25">
      <c r="A66" s="67">
        <v>8</v>
      </c>
      <c r="B66" s="68" t="s">
        <v>52</v>
      </c>
      <c r="C66" s="91">
        <v>366</v>
      </c>
      <c r="D66" s="77">
        <v>4.182857142857143E-2</v>
      </c>
      <c r="E66" s="91">
        <v>343</v>
      </c>
      <c r="F66" s="79">
        <v>4.8248698832465887E-2</v>
      </c>
      <c r="G66" s="80">
        <v>6.7055393586005874E-2</v>
      </c>
    </row>
    <row r="67" spans="1:8" x14ac:dyDescent="0.25">
      <c r="A67" s="67">
        <v>9</v>
      </c>
      <c r="B67" s="68" t="s">
        <v>54</v>
      </c>
      <c r="C67" s="91">
        <v>341</v>
      </c>
      <c r="D67" s="77">
        <v>3.8971428571428574E-2</v>
      </c>
      <c r="E67" s="91">
        <v>212</v>
      </c>
      <c r="F67" s="79">
        <v>2.9821353214235475E-2</v>
      </c>
      <c r="G67" s="80">
        <v>0.60849056603773577</v>
      </c>
    </row>
    <row r="68" spans="1:8" x14ac:dyDescent="0.25">
      <c r="A68" s="69">
        <v>10</v>
      </c>
      <c r="B68" s="70" t="s">
        <v>55</v>
      </c>
      <c r="C68" s="92">
        <v>277</v>
      </c>
      <c r="D68" s="82">
        <v>3.1657142857142856E-2</v>
      </c>
      <c r="E68" s="92">
        <v>295</v>
      </c>
      <c r="F68" s="84">
        <v>4.1496694331129555E-2</v>
      </c>
      <c r="G68" s="85">
        <v>-6.101694915254241E-2</v>
      </c>
    </row>
    <row r="69" spans="1:8" x14ac:dyDescent="0.25">
      <c r="A69" s="65">
        <v>11</v>
      </c>
      <c r="B69" s="66" t="s">
        <v>62</v>
      </c>
      <c r="C69" s="90">
        <v>234</v>
      </c>
      <c r="D69" s="72">
        <v>2.6742857142857141E-2</v>
      </c>
      <c r="E69" s="90">
        <v>162</v>
      </c>
      <c r="F69" s="74">
        <v>2.2788015192010128E-2</v>
      </c>
      <c r="G69" s="75">
        <v>0.44444444444444442</v>
      </c>
    </row>
    <row r="70" spans="1:8" x14ac:dyDescent="0.25">
      <c r="A70" s="67">
        <v>12</v>
      </c>
      <c r="B70" s="68" t="s">
        <v>117</v>
      </c>
      <c r="C70" s="91">
        <v>217</v>
      </c>
      <c r="D70" s="77">
        <v>2.4799999999999999E-2</v>
      </c>
      <c r="E70" s="91">
        <v>0</v>
      </c>
      <c r="F70" s="79">
        <v>0</v>
      </c>
      <c r="G70" s="80"/>
    </row>
    <row r="71" spans="1:8" x14ac:dyDescent="0.25">
      <c r="A71" s="67">
        <v>13</v>
      </c>
      <c r="B71" s="68" t="s">
        <v>87</v>
      </c>
      <c r="C71" s="91">
        <v>172</v>
      </c>
      <c r="D71" s="77">
        <v>1.9657142857142856E-2</v>
      </c>
      <c r="E71" s="91">
        <v>128</v>
      </c>
      <c r="F71" s="79">
        <v>1.8005345336896891E-2</v>
      </c>
      <c r="G71" s="80">
        <v>0.34375</v>
      </c>
    </row>
    <row r="72" spans="1:8" x14ac:dyDescent="0.25">
      <c r="A72" s="67">
        <v>14</v>
      </c>
      <c r="B72" s="68" t="s">
        <v>110</v>
      </c>
      <c r="C72" s="91">
        <v>154</v>
      </c>
      <c r="D72" s="77">
        <v>1.7600000000000001E-2</v>
      </c>
      <c r="E72" s="91">
        <v>80</v>
      </c>
      <c r="F72" s="79">
        <v>1.1253340835560557E-2</v>
      </c>
      <c r="G72" s="80">
        <v>0.92500000000000004</v>
      </c>
    </row>
    <row r="73" spans="1:8" x14ac:dyDescent="0.25">
      <c r="A73" s="69">
        <v>15</v>
      </c>
      <c r="B73" s="70" t="s">
        <v>123</v>
      </c>
      <c r="C73" s="92">
        <v>124</v>
      </c>
      <c r="D73" s="82">
        <v>1.4171428571428571E-2</v>
      </c>
      <c r="E73" s="92">
        <v>35</v>
      </c>
      <c r="F73" s="84">
        <v>4.923336615557744E-3</v>
      </c>
      <c r="G73" s="85">
        <v>2.5428571428571427</v>
      </c>
    </row>
    <row r="74" spans="1:8" hidden="1" x14ac:dyDescent="0.2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632</v>
      </c>
      <c r="D75" s="51">
        <f>C75/C76</f>
        <v>7.2228571428571434E-2</v>
      </c>
      <c r="E75" s="47">
        <f>E76-SUM(E59:E73)</f>
        <v>519</v>
      </c>
      <c r="F75" s="51">
        <f>E75/E76</f>
        <v>7.3006048670699111E-2</v>
      </c>
      <c r="G75" s="39">
        <f>C75/E75-1</f>
        <v>0.21772639691714835</v>
      </c>
    </row>
    <row r="76" spans="1:8" x14ac:dyDescent="0.25">
      <c r="A76" s="14"/>
      <c r="B76" s="12" t="s">
        <v>11</v>
      </c>
      <c r="C76" s="42">
        <v>8750</v>
      </c>
      <c r="D76" s="87">
        <v>1</v>
      </c>
      <c r="E76" s="42">
        <v>7109</v>
      </c>
      <c r="F76" s="89">
        <v>1</v>
      </c>
      <c r="G76" s="30">
        <v>0.23083415388943584</v>
      </c>
    </row>
    <row r="77" spans="1:8" x14ac:dyDescent="0.25">
      <c r="A77" s="25" t="s">
        <v>45</v>
      </c>
      <c r="H77" s="29"/>
    </row>
    <row r="78" spans="1:8" x14ac:dyDescent="0.25">
      <c r="A78" s="27" t="s">
        <v>56</v>
      </c>
    </row>
    <row r="79" spans="1:8" x14ac:dyDescent="0.25">
      <c r="A79" t="s">
        <v>66</v>
      </c>
    </row>
    <row r="80" spans="1:8" x14ac:dyDescent="0.25">
      <c r="A80" s="26" t="s">
        <v>46</v>
      </c>
    </row>
    <row r="81" spans="1:1" x14ac:dyDescent="0.25">
      <c r="A81" s="13" t="s">
        <v>65</v>
      </c>
    </row>
  </sheetData>
  <mergeCells count="24">
    <mergeCell ref="C55:D56"/>
    <mergeCell ref="E55:F56"/>
    <mergeCell ref="C7:D8"/>
    <mergeCell ref="E7:F8"/>
    <mergeCell ref="C53:G53"/>
    <mergeCell ref="C54:G54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2015-05-08T08:54:12Z</cp:lastPrinted>
  <dcterms:created xsi:type="dcterms:W3CDTF">2011-02-21T10:08:17Z</dcterms:created>
  <dcterms:modified xsi:type="dcterms:W3CDTF">2020-11-06T13:52:36Z</dcterms:modified>
</cp:coreProperties>
</file>