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be/Documents/ACEA/SHARED/PR PC/2020/PR PC 05 May 2020/"/>
    </mc:Choice>
  </mc:AlternateContent>
  <xr:revisionPtr revIDLastSave="352" documentId="8_{FFB1525D-15BA-4758-820E-B26AADB9D050}" xr6:coauthVersionLast="45" xr6:coauthVersionMax="45" xr10:uidLastSave="{924290B6-44EC-40F3-838A-850B0CC4CE76}"/>
  <bookViews>
    <workbookView xWindow="-108" yWindow="-108" windowWidth="23256" windowHeight="12576" xr2:uid="{C6045607-BF42-4ECD-822A-B887FB11672D}"/>
  </bookViews>
  <sheets>
    <sheet name="By Market" sheetId="1" r:id="rId1"/>
    <sheet name="By Manufacturer EU27" sheetId="2" r:id="rId2"/>
    <sheet name="By Manufacturer Total" sheetId="3" r:id="rId3"/>
    <sheet name="By Manufacturer Western Europe" sheetId="4" r:id="rId4"/>
  </sheets>
  <definedNames>
    <definedName name="_xlnm.Print_Area" localSheetId="1">'By Manufacturer EU27'!$A$1:$K$66</definedName>
    <definedName name="_xlnm.Print_Area" localSheetId="2">'By Manufacturer Total'!$A$1:$K$66</definedName>
    <definedName name="_xlnm.Print_Area" localSheetId="3">'By Manufacturer Western Europe'!$A$1:$K$66</definedName>
    <definedName name="_xlnm.Print_Area" localSheetId="0">'By Market'!$B$1:$J$68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E11" i="4" l="1"/>
  <c r="D11" i="4"/>
  <c r="E11" i="3"/>
  <c r="D11" i="3"/>
  <c r="C11" i="4"/>
  <c r="B11" i="4"/>
  <c r="C11" i="3"/>
  <c r="B11" i="3"/>
  <c r="E11" i="2"/>
  <c r="D11" i="2"/>
  <c r="G11" i="2"/>
  <c r="G9" i="2"/>
  <c r="F11" i="4" l="1"/>
  <c r="K11" i="4" s="1"/>
  <c r="J11" i="4"/>
  <c r="G11" i="4"/>
  <c r="G9" i="4"/>
  <c r="B9" i="4"/>
  <c r="K8" i="4"/>
  <c r="F11" i="3"/>
  <c r="K11" i="3" s="1"/>
  <c r="H11" i="3"/>
  <c r="I11" i="3"/>
  <c r="G9" i="3"/>
  <c r="B9" i="3"/>
  <c r="K8" i="3"/>
  <c r="F11" i="2"/>
  <c r="K11" i="2" s="1"/>
  <c r="J11" i="2"/>
  <c r="I11" i="2"/>
  <c r="B9" i="2"/>
  <c r="K8" i="2"/>
  <c r="I12" i="1"/>
  <c r="H12" i="1"/>
  <c r="G12" i="1"/>
  <c r="E11" i="1"/>
  <c r="J11" i="3" l="1"/>
  <c r="H11" i="4"/>
  <c r="I11" i="4"/>
  <c r="H11" i="2"/>
  <c r="G11" i="3"/>
</calcChain>
</file>

<file path=xl/sharedStrings.xml><?xml version="1.0" encoding="utf-8"?>
<sst xmlns="http://schemas.openxmlformats.org/spreadsheetml/2006/main" count="241" uniqueCount="117">
  <si>
    <t xml:space="preserve">   P  R  E  S  S       R  E  L  E  A  S  E</t>
  </si>
  <si>
    <t>PRESS EMBARGO FOR ALL DATA:</t>
  </si>
  <si>
    <t>PROVISIONAL</t>
  </si>
  <si>
    <t>NEW PASSENGER CAR REGISTRATIONS BY MARKET</t>
  </si>
  <si>
    <t>%Change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</si>
  <si>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</si>
  <si>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</si>
  <si>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</si>
  <si>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</si>
  <si>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</si>
  <si>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</si>
  <si>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</si>
  <si>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</si>
  <si>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</si>
  <si>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</si>
  <si>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</si>
  <si>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</si>
  <si>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</si>
  <si>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</si>
  <si>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</si>
  <si>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</si>
  <si>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</si>
  <si>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</si>
  <si>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NETHERLANDS</t>
  </si>
  <si>
    <t>POLAND</t>
  </si>
  <si>
    <t>PORTUGAL</t>
  </si>
  <si>
    <t>ROMANIA</t>
  </si>
  <si>
    <t>SLOVENIA</t>
  </si>
  <si>
    <t>SPAIN</t>
  </si>
  <si>
    <t>SWEDEN</t>
  </si>
  <si>
    <t>UNITED KINGDOM</t>
  </si>
  <si>
    <t>EUROPEAN UNION</t>
  </si>
  <si>
    <t>ICELAND</t>
  </si>
  <si>
    <t>NORWAY</t>
  </si>
  <si>
    <t>SWITZERLAND</t>
  </si>
  <si>
    <t>EFTA</t>
  </si>
  <si>
    <r>
      <rPr>
        <sz val="9"/>
        <color theme="0" tint="-0.499984740745262"/>
        <rFont val="Corbel"/>
        <family val="2"/>
      </rPr>
      <t>SOURCE:</t>
    </r>
    <r>
      <rPr>
        <b/>
        <sz val="9"/>
        <color theme="0" tint="-0.499984740745262"/>
        <rFont val="Corbel"/>
        <family val="2"/>
      </rPr>
      <t xml:space="preserve"> </t>
    </r>
    <r>
      <rPr>
        <b/>
        <sz val="9"/>
        <color theme="0" tint="-0.499984740745262"/>
        <rFont val="Corbel"/>
        <family val="2"/>
      </rPr>
      <t xml:space="preserve">NATIONAL AUTOMOBILE MANUFACTURERS' ASSOCIATIONS </t>
    </r>
  </si>
  <si>
    <r>
      <rPr>
        <i/>
        <vertAlign val="superscript"/>
        <sz val="9"/>
        <color theme="0" tint="-0.499984740745262"/>
        <rFont val="Corbel"/>
        <family val="2"/>
      </rPr>
      <t>1</t>
    </r>
    <r>
      <rPr>
        <i/>
        <sz val="9"/>
        <color theme="0" tint="-0.499984740745262"/>
        <rFont val="Corbel"/>
        <family val="2"/>
      </rPr>
      <t>Data for Malta n.a.</t>
    </r>
  </si>
  <si>
    <t>A C E A</t>
  </si>
  <si>
    <t>Association des</t>
  </si>
  <si>
    <t>For further information, please contact: Francesca Piazza - Statistics Manager - E-mail: fp@acea.be</t>
  </si>
  <si>
    <t>Tel (32 2) 732 55 50</t>
  </si>
  <si>
    <t>Fax (32 2) 738 73 10</t>
  </si>
  <si>
    <t>This information is available on the ACEA website: http://www.acea.be</t>
  </si>
  <si>
    <t>(32 2) 738 73 11</t>
  </si>
  <si>
    <t xml:space="preserve"> NEW PASSENGER CAR REGISTRATIONS BY MANUFACTURER</t>
  </si>
  <si>
    <r>
      <t xml:space="preserve">    %Share</t>
    </r>
    <r>
      <rPr>
        <b/>
        <vertAlign val="superscript"/>
        <sz val="11"/>
        <rFont val="Calibri"/>
        <family val="2"/>
        <scheme val="minor"/>
      </rPr>
      <t>1</t>
    </r>
  </si>
  <si>
    <t>Units</t>
  </si>
  <si>
    <t>VW Group</t>
  </si>
  <si>
    <t>VOLKSWAGEN</t>
  </si>
  <si>
    <t>SKODA</t>
  </si>
  <si>
    <t>AUDI</t>
  </si>
  <si>
    <t>SEAT</t>
  </si>
  <si>
    <t>PORSCHE</t>
  </si>
  <si>
    <r>
      <t>OTHERS</t>
    </r>
    <r>
      <rPr>
        <vertAlign val="superscript"/>
        <sz val="11"/>
        <rFont val="Calibri"/>
        <family val="2"/>
        <scheme val="minor"/>
      </rPr>
      <t>2</t>
    </r>
  </si>
  <si>
    <t>PSA Group</t>
  </si>
  <si>
    <t>PEUGEOT</t>
  </si>
  <si>
    <t>OPEL/VAUXHALL</t>
  </si>
  <si>
    <t>CITROEN</t>
  </si>
  <si>
    <t>DS</t>
  </si>
  <si>
    <t>RENAULT Group</t>
  </si>
  <si>
    <t>RENAULT</t>
  </si>
  <si>
    <t>DACIA</t>
  </si>
  <si>
    <t>ALPINE</t>
  </si>
  <si>
    <t>LADA</t>
  </si>
  <si>
    <t>HYUNDAI Group</t>
  </si>
  <si>
    <t>HYUNDAI</t>
  </si>
  <si>
    <t>KIA</t>
  </si>
  <si>
    <t>FORD</t>
  </si>
  <si>
    <t>FCA Group</t>
  </si>
  <si>
    <t>FIAT</t>
  </si>
  <si>
    <t>JEEP</t>
  </si>
  <si>
    <t>LANCIA/CHRYSLER</t>
  </si>
  <si>
    <t>ALFA ROMEO</t>
  </si>
  <si>
    <r>
      <t>OTHERS</t>
    </r>
    <r>
      <rPr>
        <vertAlign val="superscript"/>
        <sz val="11"/>
        <rFont val="Calibri"/>
        <family val="2"/>
        <scheme val="minor"/>
      </rPr>
      <t>3</t>
    </r>
  </si>
  <si>
    <t>DAIMLER</t>
  </si>
  <si>
    <t>MERCEDES</t>
  </si>
  <si>
    <t>SMART</t>
  </si>
  <si>
    <t>BMW Group</t>
  </si>
  <si>
    <t>BMW</t>
  </si>
  <si>
    <t>MINI</t>
  </si>
  <si>
    <t>TOYOTA Group</t>
  </si>
  <si>
    <t xml:space="preserve">TOYOTA </t>
  </si>
  <si>
    <t>LEXUS</t>
  </si>
  <si>
    <t>NISSAN</t>
  </si>
  <si>
    <t>VOLVO CAR CORP.</t>
  </si>
  <si>
    <t>MAZDA</t>
  </si>
  <si>
    <t>JAGUAR LAND ROVER Group</t>
  </si>
  <si>
    <t>LAND ROVER</t>
  </si>
  <si>
    <t>JAGUAR</t>
  </si>
  <si>
    <t>MITSUBISHI</t>
  </si>
  <si>
    <t>HONDA</t>
  </si>
  <si>
    <r>
      <rPr>
        <sz val="9"/>
        <color theme="0" tint="-0.499984740745262"/>
        <rFont val="Corbel"/>
        <family val="2"/>
      </rPr>
      <t>SOURCE:</t>
    </r>
    <r>
      <rPr>
        <b/>
        <sz val="9"/>
        <color theme="0" tint="-0.499984740745262"/>
        <rFont val="Corbel"/>
        <family val="2"/>
      </rPr>
      <t xml:space="preserve"> ACEA MEMBERS</t>
    </r>
  </si>
  <si>
    <r>
      <rPr>
        <i/>
        <vertAlign val="superscript"/>
        <sz val="9"/>
        <color indexed="23"/>
        <rFont val="Corbel"/>
        <family val="2"/>
      </rPr>
      <t>1</t>
    </r>
    <r>
      <rPr>
        <i/>
        <sz val="9"/>
        <color indexed="23"/>
        <rFont val="Corbel"/>
        <family val="2"/>
      </rPr>
      <t>ACEA estimation based on total by market</t>
    </r>
  </si>
  <si>
    <r>
      <rPr>
        <i/>
        <vertAlign val="superscript"/>
        <sz val="9"/>
        <color indexed="23"/>
        <rFont val="Corbel"/>
        <family val="2"/>
      </rPr>
      <t>2</t>
    </r>
    <r>
      <rPr>
        <i/>
        <sz val="9"/>
        <color indexed="23"/>
        <rFont val="Corbel"/>
        <family val="2"/>
      </rPr>
      <t>Includes Bentley, Lamborghini and Bugatti</t>
    </r>
  </si>
  <si>
    <r>
      <rPr>
        <i/>
        <vertAlign val="superscript"/>
        <sz val="9"/>
        <color indexed="23"/>
        <rFont val="Corbel"/>
        <family val="2"/>
      </rPr>
      <t>3</t>
    </r>
    <r>
      <rPr>
        <i/>
        <sz val="9"/>
        <color indexed="23"/>
        <rFont val="Corbel"/>
        <family val="2"/>
      </rPr>
      <t>Includes Dodge and Maserati</t>
    </r>
  </si>
  <si>
    <t xml:space="preserve"> '19</t>
  </si>
  <si>
    <t>SLOVAKIA</t>
  </si>
  <si>
    <r>
      <t>EU12</t>
    </r>
    <r>
      <rPr>
        <vertAlign val="superscript"/>
        <sz val="8"/>
        <rFont val="Arial"/>
        <family val="2"/>
      </rPr>
      <t>3</t>
    </r>
  </si>
  <si>
    <r>
      <rPr>
        <i/>
        <vertAlign val="superscript"/>
        <sz val="9"/>
        <color theme="0" tint="-0.499984740745262"/>
        <rFont val="Corbel"/>
        <family val="2"/>
      </rPr>
      <t>2</t>
    </r>
    <r>
      <rPr>
        <i/>
        <sz val="9"/>
        <color theme="0" tint="-0.499984740745262"/>
        <rFont val="Corbel"/>
        <family val="2"/>
      </rPr>
      <t>Member States before the 2004 enlargement</t>
    </r>
  </si>
  <si>
    <r>
      <rPr>
        <i/>
        <vertAlign val="superscript"/>
        <sz val="9"/>
        <color theme="0" tint="-0.499984740745262"/>
        <rFont val="Corbel"/>
        <family val="2"/>
      </rPr>
      <t>3</t>
    </r>
    <r>
      <rPr>
        <i/>
        <sz val="9"/>
        <color theme="0" tint="-0.499984740745262"/>
        <rFont val="Corbel"/>
        <family val="2"/>
      </rPr>
      <t>Member States having joined the EU since 2004</t>
    </r>
  </si>
  <si>
    <t>Page 2 of 5</t>
  </si>
  <si>
    <t>Page 3 of 5</t>
  </si>
  <si>
    <t>Page 4 of 5</t>
  </si>
  <si>
    <t>Page 5 of 5</t>
  </si>
  <si>
    <r>
      <t>EUROPEAN UNION</t>
    </r>
    <r>
      <rPr>
        <b/>
        <vertAlign val="superscript"/>
        <sz val="12"/>
        <rFont val="Corbel"/>
        <family val="2"/>
      </rPr>
      <t>1</t>
    </r>
    <r>
      <rPr>
        <b/>
        <sz val="12"/>
        <rFont val="Corbel"/>
        <family val="2"/>
      </rPr>
      <t xml:space="preserve"> + EFTA + UK</t>
    </r>
  </si>
  <si>
    <t>20/19</t>
  </si>
  <si>
    <t>EUROPEAN UNION (EU)</t>
  </si>
  <si>
    <t>TOTAL (EU + EFTA + UK)</t>
  </si>
  <si>
    <t>WESTERN EUROPE (EU14 + EFTA + UK)</t>
  </si>
  <si>
    <r>
      <t>EU14</t>
    </r>
    <r>
      <rPr>
        <vertAlign val="superscript"/>
        <sz val="8"/>
        <rFont val="Arial"/>
        <family val="2"/>
      </rPr>
      <t>2</t>
    </r>
  </si>
  <si>
    <t>EUROPEAN UNION + EFTA + UK</t>
  </si>
  <si>
    <t xml:space="preserve"> '20</t>
  </si>
  <si>
    <t>May</t>
  </si>
  <si>
    <t>Jan-May</t>
  </si>
  <si>
    <t xml:space="preserve"> 8.00 AM (6.00 AM GMT), 17 June 2020</t>
  </si>
  <si>
    <t>Next press release: Thursday 16 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</si>
</sst>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0.0;\-0.0"/>
    <numFmt numFmtId="165" formatCode="0.0%"/>
    <numFmt numFmtId="166" formatCode="\+0.0%;\-0.0%"/>
    <numFmt numFmtId="167" formatCode="0.0"/>
  </numFmts>
  <fonts count="5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Calibri"/>
      <family val="2"/>
      <scheme val="minor"/>
    </font>
    <font>
      <b/>
      <sz val="8"/>
      <color indexed="23"/>
      <name val="Corbel"/>
      <family val="2"/>
    </font>
    <font>
      <b/>
      <sz val="14"/>
      <color indexed="10"/>
      <name val="Corbel"/>
      <family val="2"/>
    </font>
    <font>
      <b/>
      <sz val="8"/>
      <color theme="0" tint="-0.499984740745262"/>
      <name val="Corbel"/>
      <family val="2"/>
    </font>
    <font>
      <b/>
      <sz val="12"/>
      <name val="Corbel"/>
      <family val="2"/>
    </font>
    <font>
      <b/>
      <sz val="13"/>
      <name val="Corbel"/>
      <family val="2"/>
    </font>
    <font>
      <i/>
      <sz val="9"/>
      <color theme="0" tint="-0.499984740745262"/>
      <name val="Corbel"/>
      <family val="2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8"/>
      <name val="Arial"/>
      <family val="2"/>
    </font>
    <font>
      <i/>
      <sz val="11"/>
      <name val="Calibri"/>
      <family val="2"/>
      <scheme val="minor"/>
    </font>
    <font>
      <b/>
      <sz val="9"/>
      <color theme="0" tint="-0.499984740745262"/>
      <name val="Corbel"/>
      <family val="2"/>
    </font>
    <font>
      <sz val="9"/>
      <color theme="0" tint="-0.499984740745262"/>
      <name val="Corbel"/>
      <family val="2"/>
    </font>
    <font>
      <sz val="8"/>
      <name val="Corbel"/>
      <family val="2"/>
    </font>
    <font>
      <i/>
      <vertAlign val="superscript"/>
      <sz val="9"/>
      <color theme="0" tint="-0.499984740745262"/>
      <name val="Corbel"/>
      <family val="2"/>
    </font>
    <font>
      <i/>
      <sz val="9"/>
      <color indexed="23"/>
      <name val="Corbel"/>
      <family val="2"/>
    </font>
    <font>
      <sz val="9"/>
      <name val="Corbel"/>
      <family val="2"/>
    </font>
    <font>
      <sz val="11"/>
      <name val="Corbel"/>
      <family val="2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orbel"/>
      <family val="2"/>
    </font>
    <font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48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20"/>
      <name val="Corbel"/>
      <family val="2"/>
    </font>
    <font>
      <sz val="10"/>
      <color indexed="10"/>
      <name val="Arial"/>
      <family val="2"/>
    </font>
    <font>
      <b/>
      <sz val="22"/>
      <name val="Corbel"/>
      <family val="2"/>
    </font>
    <font>
      <sz val="10"/>
      <name val="Times New Roman"/>
      <family val="1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sz val="11"/>
      <color indexed="10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name val="Calibri"/>
      <family val="2"/>
    </font>
    <font>
      <b/>
      <sz val="11"/>
      <color indexed="10"/>
      <name val="Calibri"/>
      <family val="2"/>
      <scheme val="minor"/>
    </font>
    <font>
      <b/>
      <sz val="9"/>
      <name val="Corbel"/>
      <family val="2"/>
    </font>
    <font>
      <sz val="9"/>
      <color indexed="10"/>
      <name val="Corbel"/>
      <family val="2"/>
    </font>
    <font>
      <i/>
      <vertAlign val="superscript"/>
      <sz val="9"/>
      <color indexed="23"/>
      <name val="Corbel"/>
      <family val="2"/>
    </font>
    <font>
      <b/>
      <sz val="14"/>
      <color rgb="FFFF0000"/>
      <name val="Corbel"/>
      <family val="2"/>
    </font>
    <font>
      <sz val="8"/>
      <name val="Arial"/>
      <family val="2"/>
    </font>
    <font>
      <sz val="14"/>
      <name val="Corbel"/>
      <family val="2"/>
    </font>
    <font>
      <b/>
      <vertAlign val="superscript"/>
      <sz val="12"/>
      <name val="Corbel"/>
      <family val="2"/>
    </font>
    <font>
      <sz val="9"/>
      <color indexed="10"/>
      <name val="Arial"/>
      <family val="2"/>
    </font>
    <font>
      <sz val="10"/>
      <color rgb="FF7F7F7F"/>
      <name val="Corbel"/>
      <family val="2"/>
    </font>
    <font>
      <b/>
      <sz val="11"/>
      <name val="Corbel"/>
      <family val="2"/>
    </font>
    <font>
      <sz val="10.5"/>
      <color rgb="FF7F7F7F"/>
      <name val="Corbel"/>
      <family val="2"/>
    </font>
    <font>
      <b/>
      <sz val="11"/>
      <color indexed="10"/>
      <name val="Corbe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5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22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4" fillId="0" borderId="9" xfId="0" applyFont="1" applyBorder="1" applyAlignment="1">
      <alignment vertical="center"/>
    </xf>
    <xf numFmtId="14" fontId="7" fillId="0" borderId="0" xfId="0" quotePrefix="1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64" fontId="16" fillId="0" borderId="12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6" fillId="0" borderId="14" xfId="0" quotePrefix="1" applyFont="1" applyBorder="1" applyAlignment="1">
      <alignment horizontal="center" vertical="center"/>
    </xf>
    <xf numFmtId="0" fontId="16" fillId="0" borderId="15" xfId="0" quotePrefix="1" applyFont="1" applyBorder="1" applyAlignment="1">
      <alignment horizontal="center" vertical="center"/>
    </xf>
    <xf numFmtId="164" fontId="16" fillId="0" borderId="16" xfId="0" quotePrefix="1" applyNumberFormat="1" applyFont="1" applyBorder="1" applyAlignment="1">
      <alignment horizontal="center" vertical="center"/>
    </xf>
    <xf numFmtId="164" fontId="16" fillId="0" borderId="0" xfId="0" quotePrefix="1" applyNumberFormat="1" applyFont="1" applyAlignment="1">
      <alignment horizontal="center" vertical="center"/>
    </xf>
    <xf numFmtId="3" fontId="15" fillId="0" borderId="18" xfId="0" applyNumberFormat="1" applyFont="1" applyBorder="1" applyAlignment="1">
      <alignment vertical="center"/>
    </xf>
    <xf numFmtId="3" fontId="15" fillId="0" borderId="19" xfId="0" applyNumberFormat="1" applyFont="1" applyBorder="1" applyAlignment="1">
      <alignment vertical="center"/>
    </xf>
    <xf numFmtId="164" fontId="15" fillId="0" borderId="20" xfId="0" applyNumberFormat="1" applyFont="1" applyBorder="1" applyAlignment="1">
      <alignment vertical="center"/>
    </xf>
    <xf numFmtId="164" fontId="15" fillId="0" borderId="0" xfId="0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3" fontId="15" fillId="0" borderId="22" xfId="0" applyNumberFormat="1" applyFont="1" applyBorder="1" applyAlignment="1">
      <alignment vertical="center"/>
    </xf>
    <xf numFmtId="165" fontId="17" fillId="0" borderId="0" xfId="1" applyNumberFormat="1" applyFont="1" applyAlignment="1">
      <alignment vertical="center"/>
    </xf>
    <xf numFmtId="164" fontId="16" fillId="0" borderId="0" xfId="0" applyNumberFormat="1" applyFont="1" applyAlignment="1">
      <alignment vertical="center"/>
    </xf>
    <xf numFmtId="0" fontId="16" fillId="0" borderId="23" xfId="0" applyFont="1" applyBorder="1" applyAlignment="1">
      <alignment vertical="center"/>
    </xf>
    <xf numFmtId="3" fontId="15" fillId="0" borderId="24" xfId="0" applyNumberFormat="1" applyFont="1" applyBorder="1" applyAlignment="1">
      <alignment vertical="center"/>
    </xf>
    <xf numFmtId="3" fontId="15" fillId="0" borderId="25" xfId="0" applyNumberFormat="1" applyFont="1" applyBorder="1" applyAlignment="1">
      <alignment vertical="center"/>
    </xf>
    <xf numFmtId="164" fontId="15" fillId="0" borderId="26" xfId="0" applyNumberFormat="1" applyFont="1" applyBorder="1" applyAlignment="1">
      <alignment vertical="center"/>
    </xf>
    <xf numFmtId="3" fontId="20" fillId="0" borderId="18" xfId="0" applyNumberFormat="1" applyFont="1" applyBorder="1" applyAlignment="1">
      <alignment vertical="center"/>
    </xf>
    <xf numFmtId="3" fontId="20" fillId="0" borderId="19" xfId="0" applyNumberFormat="1" applyFont="1" applyBorder="1" applyAlignment="1">
      <alignment vertical="center"/>
    </xf>
    <xf numFmtId="164" fontId="20" fillId="0" borderId="20" xfId="0" applyNumberFormat="1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3" fontId="15" fillId="0" borderId="29" xfId="0" applyNumberFormat="1" applyFont="1" applyBorder="1" applyAlignment="1">
      <alignment vertical="center"/>
    </xf>
    <xf numFmtId="3" fontId="15" fillId="0" borderId="30" xfId="0" applyNumberFormat="1" applyFont="1" applyBorder="1" applyAlignment="1">
      <alignment vertical="center"/>
    </xf>
    <xf numFmtId="164" fontId="15" fillId="0" borderId="31" xfId="0" applyNumberFormat="1" applyFont="1" applyBorder="1" applyAlignment="1">
      <alignment vertical="center"/>
    </xf>
    <xf numFmtId="49" fontId="21" fillId="0" borderId="0" xfId="0" quotePrefix="1" applyNumberFormat="1" applyFont="1" applyAlignment="1">
      <alignment horizontal="left"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49" fontId="13" fillId="0" borderId="0" xfId="0" quotePrefix="1" applyNumberFormat="1" applyFont="1" applyAlignment="1">
      <alignment horizontal="left"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5" fontId="23" fillId="0" borderId="0" xfId="1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6" fillId="0" borderId="0" xfId="0" applyNumberFormat="1" applyFont="1" applyAlignment="1">
      <alignment vertical="center"/>
    </xf>
    <xf numFmtId="165" fontId="27" fillId="0" borderId="0" xfId="1" applyNumberFormat="1" applyFont="1" applyAlignment="1">
      <alignment vertical="center"/>
    </xf>
    <xf numFmtId="164" fontId="27" fillId="0" borderId="0" xfId="0" applyNumberFormat="1" applyFont="1" applyAlignment="1">
      <alignment vertical="center"/>
    </xf>
    <xf numFmtId="0" fontId="23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0" fontId="28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49" fontId="29" fillId="0" borderId="0" xfId="0" applyNumberFormat="1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33" fillId="0" borderId="0" xfId="0" applyNumberFormat="1" applyFont="1" applyAlignment="1">
      <alignment vertical="center"/>
    </xf>
    <xf numFmtId="17" fontId="32" fillId="0" borderId="0" xfId="0" quotePrefix="1" applyNumberFormat="1" applyFont="1" applyAlignment="1">
      <alignment horizontal="center" vertical="center"/>
    </xf>
    <xf numFmtId="3" fontId="34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31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3" fontId="35" fillId="0" borderId="0" xfId="0" applyNumberFormat="1" applyFont="1" applyAlignment="1">
      <alignment vertical="center"/>
    </xf>
    <xf numFmtId="3" fontId="36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3" fontId="32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9" fillId="0" borderId="0" xfId="0" applyFont="1" applyAlignment="1">
      <alignment horizontal="centerContinuous" vertical="center"/>
    </xf>
    <xf numFmtId="14" fontId="5" fillId="0" borderId="0" xfId="0" applyNumberFormat="1" applyFont="1" applyAlignment="1">
      <alignment horizontal="right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2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164" fontId="16" fillId="0" borderId="35" xfId="0" applyNumberFormat="1" applyFont="1" applyBorder="1" applyAlignment="1">
      <alignment vertical="center"/>
    </xf>
    <xf numFmtId="164" fontId="16" fillId="0" borderId="25" xfId="0" applyNumberFormat="1" applyFont="1" applyBorder="1" applyAlignment="1">
      <alignment horizontal="center" vertical="center"/>
    </xf>
    <xf numFmtId="164" fontId="16" fillId="0" borderId="26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38" xfId="0" applyFont="1" applyBorder="1" applyAlignment="1">
      <alignment vertical="center"/>
    </xf>
    <xf numFmtId="167" fontId="16" fillId="0" borderId="10" xfId="0" applyNumberFormat="1" applyFont="1" applyBorder="1" applyAlignment="1">
      <alignment vertical="center"/>
    </xf>
    <xf numFmtId="167" fontId="16" fillId="0" borderId="13" xfId="0" applyNumberFormat="1" applyFont="1" applyBorder="1" applyAlignment="1">
      <alignment vertical="center"/>
    </xf>
    <xf numFmtId="3" fontId="16" fillId="0" borderId="13" xfId="0" applyNumberFormat="1" applyFont="1" applyBorder="1" applyAlignment="1">
      <alignment vertical="center"/>
    </xf>
    <xf numFmtId="164" fontId="16" fillId="0" borderId="12" xfId="0" applyNumberFormat="1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167" fontId="15" fillId="0" borderId="18" xfId="0" applyNumberFormat="1" applyFont="1" applyBorder="1" applyAlignment="1">
      <alignment vertical="center"/>
    </xf>
    <xf numFmtId="167" fontId="15" fillId="0" borderId="19" xfId="0" applyNumberFormat="1" applyFont="1" applyBorder="1" applyAlignment="1">
      <alignment vertical="center"/>
    </xf>
    <xf numFmtId="3" fontId="43" fillId="0" borderId="0" xfId="0" applyNumberFormat="1" applyFont="1" applyAlignment="1">
      <alignment vertical="center"/>
    </xf>
    <xf numFmtId="164" fontId="15" fillId="0" borderId="20" xfId="0" quotePrefix="1" applyNumberFormat="1" applyFont="1" applyBorder="1" applyAlignment="1">
      <alignment horizontal="right" vertical="center"/>
    </xf>
    <xf numFmtId="0" fontId="15" fillId="0" borderId="40" xfId="0" applyFont="1" applyBorder="1" applyAlignment="1">
      <alignment vertical="center"/>
    </xf>
    <xf numFmtId="167" fontId="15" fillId="0" borderId="41" xfId="0" applyNumberFormat="1" applyFont="1" applyBorder="1" applyAlignment="1">
      <alignment vertical="center"/>
    </xf>
    <xf numFmtId="167" fontId="15" fillId="0" borderId="42" xfId="0" applyNumberFormat="1" applyFont="1" applyBorder="1" applyAlignment="1">
      <alignment vertical="center"/>
    </xf>
    <xf numFmtId="3" fontId="15" fillId="0" borderId="42" xfId="0" applyNumberFormat="1" applyFont="1" applyBorder="1" applyAlignment="1">
      <alignment vertical="center"/>
    </xf>
    <xf numFmtId="164" fontId="15" fillId="0" borderId="27" xfId="0" applyNumberFormat="1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167" fontId="16" fillId="0" borderId="18" xfId="0" applyNumberFormat="1" applyFont="1" applyBorder="1" applyAlignment="1">
      <alignment vertical="center"/>
    </xf>
    <xf numFmtId="167" fontId="16" fillId="0" borderId="19" xfId="0" applyNumberFormat="1" applyFont="1" applyBorder="1" applyAlignment="1">
      <alignment vertical="center"/>
    </xf>
    <xf numFmtId="3" fontId="16" fillId="0" borderId="19" xfId="0" applyNumberFormat="1" applyFont="1" applyBorder="1" applyAlignment="1">
      <alignment vertical="center"/>
    </xf>
    <xf numFmtId="164" fontId="16" fillId="0" borderId="20" xfId="0" applyNumberFormat="1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167" fontId="15" fillId="0" borderId="39" xfId="0" applyNumberFormat="1" applyFont="1" applyBorder="1" applyAlignment="1">
      <alignment vertical="center"/>
    </xf>
    <xf numFmtId="167" fontId="15" fillId="0" borderId="40" xfId="0" applyNumberFormat="1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167" fontId="16" fillId="0" borderId="35" xfId="0" applyNumberFormat="1" applyFont="1" applyBorder="1" applyAlignment="1">
      <alignment vertical="center"/>
    </xf>
    <xf numFmtId="167" fontId="16" fillId="0" borderId="44" xfId="0" applyNumberFormat="1" applyFont="1" applyBorder="1" applyAlignment="1">
      <alignment vertical="center"/>
    </xf>
    <xf numFmtId="3" fontId="16" fillId="0" borderId="44" xfId="0" applyNumberFormat="1" applyFont="1" applyBorder="1" applyAlignment="1">
      <alignment vertical="center"/>
    </xf>
    <xf numFmtId="164" fontId="16" fillId="0" borderId="45" xfId="0" applyNumberFormat="1" applyFont="1" applyBorder="1" applyAlignment="1">
      <alignment vertical="center"/>
    </xf>
    <xf numFmtId="164" fontId="45" fillId="0" borderId="20" xfId="0" applyNumberFormat="1" applyFont="1" applyBorder="1" applyAlignment="1">
      <alignment horizontal="right" vertical="center"/>
    </xf>
    <xf numFmtId="167" fontId="16" fillId="0" borderId="43" xfId="0" applyNumberFormat="1" applyFont="1" applyBorder="1" applyAlignment="1">
      <alignment vertical="center"/>
    </xf>
    <xf numFmtId="0" fontId="4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46" fillId="0" borderId="0" xfId="0" applyNumberFormat="1" applyFont="1" applyAlignment="1">
      <alignment vertical="center"/>
    </xf>
    <xf numFmtId="167" fontId="16" fillId="0" borderId="39" xfId="0" applyNumberFormat="1" applyFont="1" applyBorder="1" applyAlignment="1">
      <alignment vertical="center"/>
    </xf>
    <xf numFmtId="0" fontId="16" fillId="0" borderId="47" xfId="0" applyFont="1" applyBorder="1" applyAlignment="1">
      <alignment vertical="center"/>
    </xf>
    <xf numFmtId="167" fontId="16" fillId="0" borderId="24" xfId="0" applyNumberFormat="1" applyFont="1" applyBorder="1" applyAlignment="1">
      <alignment vertical="center"/>
    </xf>
    <xf numFmtId="167" fontId="16" fillId="0" borderId="25" xfId="0" applyNumberFormat="1" applyFont="1" applyBorder="1" applyAlignment="1">
      <alignment vertical="center"/>
    </xf>
    <xf numFmtId="3" fontId="16" fillId="0" borderId="25" xfId="0" applyNumberFormat="1" applyFont="1" applyBorder="1" applyAlignment="1">
      <alignment vertical="center"/>
    </xf>
    <xf numFmtId="164" fontId="16" fillId="0" borderId="26" xfId="0" applyNumberFormat="1" applyFont="1" applyBorder="1" applyAlignment="1">
      <alignment vertical="center"/>
    </xf>
    <xf numFmtId="164" fontId="16" fillId="0" borderId="49" xfId="0" applyNumberFormat="1" applyFont="1" applyBorder="1" applyAlignment="1">
      <alignment vertical="center"/>
    </xf>
    <xf numFmtId="3" fontId="16" fillId="0" borderId="50" xfId="0" applyNumberFormat="1" applyFont="1" applyBorder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6" fillId="0" borderId="51" xfId="0" applyFont="1" applyBorder="1" applyAlignment="1">
      <alignment vertical="center"/>
    </xf>
    <xf numFmtId="167" fontId="16" fillId="0" borderId="14" xfId="0" applyNumberFormat="1" applyFont="1" applyBorder="1" applyAlignment="1">
      <alignment vertical="center"/>
    </xf>
    <xf numFmtId="167" fontId="16" fillId="0" borderId="15" xfId="0" applyNumberFormat="1" applyFont="1" applyBorder="1" applyAlignment="1">
      <alignment vertical="center"/>
    </xf>
    <xf numFmtId="3" fontId="16" fillId="0" borderId="15" xfId="0" applyNumberFormat="1" applyFont="1" applyBorder="1" applyAlignment="1">
      <alignment vertical="center"/>
    </xf>
    <xf numFmtId="164" fontId="16" fillId="0" borderId="16" xfId="0" applyNumberFormat="1" applyFont="1" applyBorder="1" applyAlignment="1">
      <alignment vertical="center"/>
    </xf>
    <xf numFmtId="167" fontId="16" fillId="0" borderId="51" xfId="0" applyNumberFormat="1" applyFont="1" applyBorder="1" applyAlignment="1">
      <alignment vertical="center"/>
    </xf>
    <xf numFmtId="167" fontId="47" fillId="0" borderId="0" xfId="0" applyNumberFormat="1" applyFont="1" applyAlignment="1">
      <alignment vertical="center"/>
    </xf>
    <xf numFmtId="3" fontId="47" fillId="0" borderId="0" xfId="0" applyNumberFormat="1" applyFont="1" applyAlignment="1">
      <alignment vertical="center"/>
    </xf>
    <xf numFmtId="164" fontId="47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26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3" fontId="38" fillId="0" borderId="0" xfId="0" applyNumberFormat="1" applyFont="1" applyAlignment="1">
      <alignment vertical="center"/>
    </xf>
    <xf numFmtId="167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23" fillId="0" borderId="0" xfId="0" quotePrefix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3" fillId="0" borderId="46" xfId="0" applyFont="1" applyBorder="1" applyAlignment="1">
      <alignment vertical="center"/>
    </xf>
    <xf numFmtId="0" fontId="51" fillId="0" borderId="0" xfId="0" quotePrefix="1" applyFont="1" applyAlignment="1">
      <alignment vertical="center"/>
    </xf>
    <xf numFmtId="0" fontId="51" fillId="0" borderId="0" xfId="0" applyFont="1" applyAlignment="1">
      <alignment vertical="center"/>
    </xf>
    <xf numFmtId="0" fontId="3" fillId="2" borderId="23" xfId="3" applyFont="1" applyBorder="1" applyAlignment="1">
      <alignment vertical="center"/>
    </xf>
    <xf numFmtId="3" fontId="3" fillId="2" borderId="24" xfId="3" applyNumberFormat="1" applyFont="1" applyBorder="1" applyAlignment="1">
      <alignment vertical="center"/>
    </xf>
    <xf numFmtId="3" fontId="3" fillId="2" borderId="25" xfId="3" applyNumberFormat="1" applyFont="1" applyBorder="1" applyAlignment="1">
      <alignment vertical="center"/>
    </xf>
    <xf numFmtId="164" fontId="3" fillId="2" borderId="26" xfId="3" applyNumberFormat="1" applyFont="1" applyBorder="1" applyAlignment="1">
      <alignment vertical="center"/>
    </xf>
    <xf numFmtId="0" fontId="16" fillId="0" borderId="29" xfId="0" quotePrefix="1" applyFont="1" applyBorder="1" applyAlignment="1">
      <alignment horizontal="center" vertical="center"/>
    </xf>
    <xf numFmtId="0" fontId="16" fillId="0" borderId="37" xfId="0" quotePrefix="1" applyFont="1" applyBorder="1" applyAlignment="1">
      <alignment horizontal="center" vertical="center"/>
    </xf>
    <xf numFmtId="0" fontId="16" fillId="0" borderId="22" xfId="0" quotePrefix="1" applyFont="1" applyBorder="1" applyAlignment="1">
      <alignment horizontal="center" vertical="center"/>
    </xf>
    <xf numFmtId="0" fontId="16" fillId="0" borderId="19" xfId="0" quotePrefix="1" applyFont="1" applyBorder="1" applyAlignment="1">
      <alignment horizontal="center" vertical="center"/>
    </xf>
    <xf numFmtId="0" fontId="16" fillId="0" borderId="20" xfId="0" quotePrefix="1" applyFont="1" applyBorder="1" applyAlignment="1">
      <alignment horizontal="center" vertical="center"/>
    </xf>
    <xf numFmtId="0" fontId="16" fillId="0" borderId="16" xfId="0" quotePrefix="1" applyFont="1" applyBorder="1" applyAlignment="1">
      <alignment horizontal="center" vertical="center"/>
    </xf>
    <xf numFmtId="0" fontId="16" fillId="0" borderId="30" xfId="0" quotePrefix="1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6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0" fontId="57" fillId="0" borderId="0" xfId="2" applyFont="1" applyAlignment="1">
      <alignment horizontal="right" vertical="center"/>
    </xf>
    <xf numFmtId="0" fontId="22" fillId="0" borderId="0" xfId="0" applyFont="1" applyAlignment="1">
      <alignment horizontal="center"/>
    </xf>
    <xf numFmtId="164" fontId="15" fillId="0" borderId="52" xfId="0" applyNumberFormat="1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164" fontId="45" fillId="0" borderId="27" xfId="0" applyNumberFormat="1" applyFont="1" applyBorder="1" applyAlignment="1">
      <alignment horizontal="right" vertical="center"/>
    </xf>
    <xf numFmtId="167" fontId="15" fillId="0" borderId="53" xfId="0" applyNumberFormat="1" applyFont="1" applyBorder="1" applyAlignment="1">
      <alignment vertical="center"/>
    </xf>
    <xf numFmtId="164" fontId="20" fillId="0" borderId="27" xfId="0" applyNumberFormat="1" applyFont="1" applyBorder="1" applyAlignment="1">
      <alignment vertical="center"/>
    </xf>
    <xf numFmtId="167" fontId="16" fillId="0" borderId="47" xfId="0" applyNumberFormat="1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21" xfId="0" applyFont="1" applyBorder="1" applyAlignment="1">
      <alignment horizontal="left" vertical="center"/>
    </xf>
    <xf numFmtId="0" fontId="20" fillId="0" borderId="21" xfId="0" applyFont="1" applyBorder="1" applyAlignment="1">
      <alignment vertical="center"/>
    </xf>
    <xf numFmtId="164" fontId="16" fillId="0" borderId="45" xfId="0" quotePrefix="1" applyNumberFormat="1" applyFont="1" applyBorder="1" applyAlignment="1">
      <alignment horizontal="right" vertical="center"/>
    </xf>
    <xf numFmtId="167" fontId="16" fillId="0" borderId="54" xfId="0" applyNumberFormat="1" applyFont="1" applyBorder="1" applyAlignment="1">
      <alignment vertical="center"/>
    </xf>
    <xf numFmtId="3" fontId="16" fillId="0" borderId="55" xfId="0" applyNumberFormat="1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5" fillId="0" borderId="0" xfId="2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/>
    </xf>
    <xf numFmtId="3" fontId="16" fillId="0" borderId="32" xfId="0" applyNumberFormat="1" applyFont="1" applyBorder="1" applyAlignment="1">
      <alignment horizontal="center" vertical="center"/>
    </xf>
    <xf numFmtId="3" fontId="16" fillId="0" borderId="33" xfId="0" applyNumberFormat="1" applyFont="1" applyBorder="1" applyAlignment="1">
      <alignment horizontal="center" vertical="center"/>
    </xf>
    <xf numFmtId="3" fontId="16" fillId="0" borderId="34" xfId="0" applyNumberFormat="1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164" fontId="16" fillId="0" borderId="47" xfId="0" applyNumberFormat="1" applyFont="1" applyBorder="1" applyAlignment="1">
      <alignment horizontal="center" vertical="center"/>
    </xf>
    <xf numFmtId="164" fontId="16" fillId="0" borderId="36" xfId="0" applyNumberFormat="1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50" fillId="0" borderId="0" xfId="3" applyFont="1" applyFill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</cellXfs>
  <cellStyles count="4">
    <cellStyle name="20% - Accent1" xfId="3" builtinId="30"/>
    <cellStyle name="Explanatory Text" xfId="2" builtinId="5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1488440</xdr:colOff>
      <xdr:row>1</xdr:row>
      <xdr:rowOff>120650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9F3C06A-9299-4E65-9107-26BB75A5793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0"/>
          <a:ext cx="1488440" cy="6254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51</xdr:row>
      <xdr:rowOff>188258</xdr:rowOff>
    </xdr:from>
    <xdr:to>
      <xdr:col>8</xdr:col>
      <xdr:colOff>877323</xdr:colOff>
      <xdr:row>64</xdr:row>
      <xdr:rowOff>116893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EFBC6B2-F745-4DB9-A130-6D435D382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729" y="10067364"/>
          <a:ext cx="7654641" cy="237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55C2B5-6410-420B-AB0C-843615B6227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738515-3D16-4395-8331-4DB611C4D6A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2DAD2F-41AC-4413-8795-9692074D67B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E809-9F73-4628-80F7-6BAC1F10FA23}">
  <sheetPr>
    <pageSetUpPr fitToPage="1"/>
  </sheetPr>
  <dimension ref="A1:T105"/>
  <sheetViews>
    <sheetView showGridLines="0" tabSelected="1" view="pageBreakPreview" topLeftCell="B1" zoomScale="85" zoomScaleNormal="100" zoomScaleSheetLayoutView="85" workbookViewId="0">
      <selection activeCell="I51" sqref="I51"/>
    </sheetView>
  </sheetViews>
  <sheetFormatPr defaultColWidth="9.109375" defaultRowHeight="13.8" x14ac:dyDescent="0.25"/>
  <cols>
    <col min="1" max="1" width="17.33203125" style="3" hidden="1" customWidth="1"/>
    <col min="2" max="2" width="4.6640625" style="3" customWidth="1"/>
    <col min="3" max="3" width="34.77734375" style="3" customWidth="1"/>
    <col min="4" max="9" width="12.77734375" style="3" customWidth="1"/>
    <col min="10" max="10" width="4.6640625" style="3" customWidth="1"/>
    <col min="11" max="11" width="12.33203125" style="3" customWidth="1"/>
    <col min="12" max="12" width="9.109375" style="3"/>
    <col min="13" max="13" width="10.109375" style="3" bestFit="1" customWidth="1"/>
    <col min="14" max="14" width="10.6640625" style="3" customWidth="1"/>
    <col min="15" max="15" width="10.109375" style="3" customWidth="1"/>
    <col min="16" max="16" width="8.6640625" style="3" customWidth="1"/>
    <col min="17" max="16384" width="9.109375" style="3"/>
  </cols>
  <sheetData>
    <row r="1" spans="1:20" ht="39.9" customHeight="1" thickBot="1" x14ac:dyDescent="0.3">
      <c r="A1" s="1"/>
      <c r="C1" s="176"/>
      <c r="D1" s="195" t="s">
        <v>0</v>
      </c>
      <c r="E1" s="195"/>
      <c r="F1" s="195"/>
      <c r="G1" s="195"/>
      <c r="H1" s="195"/>
      <c r="I1" s="195"/>
      <c r="J1" s="176"/>
      <c r="K1" s="176"/>
    </row>
    <row r="2" spans="1:20" ht="12.9" customHeight="1" thickTop="1" x14ac:dyDescent="0.25">
      <c r="A2" s="1"/>
      <c r="B2" s="1"/>
      <c r="C2" s="2"/>
      <c r="D2" s="4"/>
      <c r="E2" s="5"/>
      <c r="F2" s="5"/>
      <c r="G2" s="5"/>
      <c r="H2" s="5"/>
      <c r="I2" s="6"/>
      <c r="J2" s="1"/>
    </row>
    <row r="3" spans="1:20" ht="20.100000000000001" customHeight="1" x14ac:dyDescent="0.25">
      <c r="A3" s="1"/>
      <c r="B3" s="7"/>
      <c r="C3" s="2"/>
      <c r="D3" s="198" t="s">
        <v>1</v>
      </c>
      <c r="E3" s="199"/>
      <c r="F3" s="199"/>
      <c r="G3" s="199"/>
      <c r="H3" s="199"/>
      <c r="I3" s="200"/>
      <c r="J3" s="8"/>
    </row>
    <row r="4" spans="1:20" ht="20.100000000000001" customHeight="1" x14ac:dyDescent="0.25">
      <c r="A4" s="1"/>
      <c r="B4" s="9"/>
      <c r="C4" s="2"/>
      <c r="D4" s="198" t="s">
        <v>115</v>
      </c>
      <c r="E4" s="199"/>
      <c r="F4" s="199"/>
      <c r="G4" s="199"/>
      <c r="H4" s="199"/>
      <c r="I4" s="200"/>
      <c r="J4" s="8"/>
    </row>
    <row r="5" spans="1:20" ht="12.9" customHeight="1" thickBot="1" x14ac:dyDescent="0.3">
      <c r="A5" s="1"/>
      <c r="B5" s="9"/>
      <c r="C5" s="2"/>
      <c r="D5" s="10"/>
      <c r="E5" s="11"/>
      <c r="F5" s="11"/>
      <c r="G5" s="11"/>
      <c r="H5" s="11"/>
      <c r="I5" s="12"/>
      <c r="J5" s="1"/>
    </row>
    <row r="6" spans="1:20" ht="30" customHeight="1" thickTop="1" x14ac:dyDescent="0.25">
      <c r="A6" s="1"/>
      <c r="B6" s="13"/>
      <c r="C6" s="1"/>
      <c r="D6" s="201" t="s">
        <v>2</v>
      </c>
      <c r="E6" s="201"/>
      <c r="F6" s="201"/>
      <c r="G6" s="201"/>
      <c r="H6" s="201"/>
      <c r="I6" s="201"/>
      <c r="J6" s="14"/>
    </row>
    <row r="7" spans="1:20" ht="15.6" x14ac:dyDescent="0.25">
      <c r="A7" s="1"/>
      <c r="B7" s="13"/>
      <c r="C7" s="1"/>
      <c r="D7" s="202" t="s">
        <v>3</v>
      </c>
      <c r="E7" s="202"/>
      <c r="F7" s="202"/>
      <c r="G7" s="202"/>
      <c r="H7" s="202"/>
      <c r="I7" s="202"/>
      <c r="J7" s="14"/>
    </row>
    <row r="8" spans="1:20" ht="17.399999999999999" x14ac:dyDescent="0.25">
      <c r="A8" s="1"/>
      <c r="B8" s="13"/>
      <c r="C8" s="1"/>
      <c r="D8" s="202" t="s">
        <v>105</v>
      </c>
      <c r="E8" s="202"/>
      <c r="F8" s="202"/>
      <c r="G8" s="202"/>
      <c r="H8" s="202"/>
      <c r="I8" s="202"/>
      <c r="J8" s="15"/>
    </row>
    <row r="9" spans="1:20" ht="12.9" customHeight="1" x14ac:dyDescent="0.25">
      <c r="A9" s="1"/>
      <c r="B9" s="1"/>
      <c r="C9" s="16"/>
      <c r="D9" s="16"/>
      <c r="E9" s="16"/>
      <c r="F9" s="16"/>
      <c r="G9" s="16"/>
      <c r="H9" s="16"/>
      <c r="I9" s="16"/>
      <c r="J9" s="17"/>
      <c r="K9" s="18"/>
    </row>
    <row r="10" spans="1:20" ht="15" customHeight="1" thickBot="1" x14ac:dyDescent="0.3">
      <c r="A10" s="1"/>
      <c r="D10" s="19"/>
      <c r="E10" s="19"/>
      <c r="F10" s="19"/>
      <c r="G10" s="19"/>
      <c r="H10" s="19"/>
      <c r="I10" s="20">
        <v>43999</v>
      </c>
      <c r="J10" s="20"/>
      <c r="K10" s="18"/>
    </row>
    <row r="11" spans="1:20" ht="14.4" x14ac:dyDescent="0.25">
      <c r="C11" s="21"/>
      <c r="D11" s="22" t="s">
        <v>113</v>
      </c>
      <c r="E11" s="23" t="str">
        <f>D11</f>
        <v>May</v>
      </c>
      <c r="F11" s="24" t="s">
        <v>4</v>
      </c>
      <c r="G11" s="22" t="s">
        <v>114</v>
      </c>
      <c r="H11" s="25" t="str">
        <f>G11</f>
        <v>Jan-May</v>
      </c>
      <c r="I11" s="24" t="s">
        <v>4</v>
      </c>
      <c r="J11" s="26"/>
    </row>
    <row r="12" spans="1:20" ht="15" thickBot="1" x14ac:dyDescent="0.3">
      <c r="C12" s="21"/>
      <c r="D12" s="27">
        <v>2020</v>
      </c>
      <c r="E12" s="28">
        <v>2019</v>
      </c>
      <c r="F12" s="29" t="s">
        <v>106</v>
      </c>
      <c r="G12" s="27">
        <f>D12</f>
        <v>2020</v>
      </c>
      <c r="H12" s="28">
        <f>E12</f>
        <v>2019</v>
      </c>
      <c r="I12" s="29" t="str">
        <f>F12</f>
        <v>20/19</v>
      </c>
      <c r="J12" s="30"/>
    </row>
    <row r="13" spans="1:20" ht="14.4" x14ac:dyDescent="0.25">
      <c r="C13" s="188" t="s">
        <v>5</v>
      </c>
      <c r="D13" s="31">
        <v>20211</v>
      </c>
      <c r="E13" s="32">
        <v>30574</v>
      </c>
      <c r="F13" s="33">
        <v>-33.894812585857267</v>
      </c>
      <c r="G13" s="31">
        <v>86111</v>
      </c>
      <c r="H13" s="32">
        <v>143380</v>
      </c>
      <c r="I13" s="33">
        <v>-39.942111870553774</v>
      </c>
      <c r="J13" s="34"/>
      <c r="M13" s="35"/>
    </row>
    <row r="14" spans="1:20" ht="14.4" x14ac:dyDescent="0.25">
      <c r="C14" s="118" t="s">
        <v>6</v>
      </c>
      <c r="D14" s="31">
        <v>34752</v>
      </c>
      <c r="E14" s="32">
        <v>51081</v>
      </c>
      <c r="F14" s="33">
        <v>-31.96687613789863</v>
      </c>
      <c r="G14" s="31">
        <v>167464</v>
      </c>
      <c r="H14" s="32">
        <v>260444</v>
      </c>
      <c r="I14" s="33">
        <v>-35.700572867871792</v>
      </c>
      <c r="J14" s="34"/>
      <c r="M14" s="35"/>
    </row>
    <row r="15" spans="1:20" ht="14.4" x14ac:dyDescent="0.25">
      <c r="C15" s="118" t="s">
        <v>7</v>
      </c>
      <c r="D15" s="31">
        <v>1127</v>
      </c>
      <c r="E15" s="32">
        <v>3641</v>
      </c>
      <c r="F15" s="33">
        <v>-69.046965119472674</v>
      </c>
      <c r="G15" s="31">
        <v>7878</v>
      </c>
      <c r="H15" s="32">
        <v>15068</v>
      </c>
      <c r="I15" s="33">
        <v>-47.717016193257237</v>
      </c>
      <c r="J15" s="34"/>
      <c r="L15" s="36"/>
      <c r="M15" s="36"/>
      <c r="N15" s="36"/>
      <c r="O15" s="36"/>
      <c r="P15" s="36"/>
      <c r="Q15" s="36"/>
      <c r="R15" s="36"/>
      <c r="S15" s="36"/>
      <c r="T15" s="36"/>
    </row>
    <row r="16" spans="1:20" ht="14.4" x14ac:dyDescent="0.25">
      <c r="C16" s="118" t="s">
        <v>8</v>
      </c>
      <c r="D16" s="31">
        <v>2177</v>
      </c>
      <c r="E16" s="32">
        <v>9161</v>
      </c>
      <c r="F16" s="33">
        <v>-76.236218753411194</v>
      </c>
      <c r="G16" s="31">
        <v>13255</v>
      </c>
      <c r="H16" s="32">
        <v>29984</v>
      </c>
      <c r="I16" s="33">
        <v>-55.793089647812167</v>
      </c>
      <c r="J16" s="34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spans="2:20" ht="14.4" x14ac:dyDescent="0.25">
      <c r="C17" s="118" t="s">
        <v>9</v>
      </c>
      <c r="D17" s="31">
        <v>791</v>
      </c>
      <c r="E17" s="32">
        <v>1120</v>
      </c>
      <c r="F17" s="33">
        <v>-29.375</v>
      </c>
      <c r="G17" s="31">
        <v>3966</v>
      </c>
      <c r="H17" s="32">
        <v>5395</v>
      </c>
      <c r="I17" s="33">
        <v>-26.487488415199255</v>
      </c>
      <c r="J17" s="34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spans="2:20" ht="14.4" x14ac:dyDescent="0.25">
      <c r="C18" s="118" t="s">
        <v>10</v>
      </c>
      <c r="D18" s="31">
        <v>13385</v>
      </c>
      <c r="E18" s="32">
        <v>24059</v>
      </c>
      <c r="F18" s="33">
        <v>-44.36593374620724</v>
      </c>
      <c r="G18" s="31">
        <v>74258</v>
      </c>
      <c r="H18" s="32">
        <v>106596</v>
      </c>
      <c r="I18" s="33">
        <v>-30.336973244774661</v>
      </c>
      <c r="J18" s="34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spans="2:20" ht="14.4" x14ac:dyDescent="0.25">
      <c r="C19" s="118" t="s">
        <v>11</v>
      </c>
      <c r="D19" s="31">
        <v>11432</v>
      </c>
      <c r="E19" s="32">
        <v>19070</v>
      </c>
      <c r="F19" s="33">
        <v>-40.052438384897741</v>
      </c>
      <c r="G19" s="31">
        <v>70488</v>
      </c>
      <c r="H19" s="32">
        <v>101512</v>
      </c>
      <c r="I19" s="33">
        <v>-30.56190401134841</v>
      </c>
      <c r="J19" s="34"/>
      <c r="K19" s="36"/>
      <c r="M19" s="35"/>
    </row>
    <row r="20" spans="2:20" ht="14.4" x14ac:dyDescent="0.25">
      <c r="C20" s="118" t="s">
        <v>12</v>
      </c>
      <c r="D20" s="31">
        <v>1060</v>
      </c>
      <c r="E20" s="32">
        <v>2801</v>
      </c>
      <c r="F20" s="33">
        <v>-62.156372724027129</v>
      </c>
      <c r="G20" s="31">
        <v>7531</v>
      </c>
      <c r="H20" s="32">
        <v>11509</v>
      </c>
      <c r="I20" s="33">
        <v>-34.564254062038401</v>
      </c>
      <c r="J20" s="34"/>
      <c r="L20" s="36"/>
      <c r="M20" s="36"/>
      <c r="N20" s="36"/>
      <c r="O20" s="36"/>
      <c r="P20" s="36"/>
      <c r="Q20" s="36"/>
      <c r="R20" s="36"/>
      <c r="S20" s="36"/>
      <c r="T20" s="36"/>
    </row>
    <row r="21" spans="2:20" ht="14.4" x14ac:dyDescent="0.25">
      <c r="C21" s="118" t="s">
        <v>13</v>
      </c>
      <c r="D21" s="31">
        <v>5110</v>
      </c>
      <c r="E21" s="32">
        <v>10891</v>
      </c>
      <c r="F21" s="33">
        <v>-53.080525204297125</v>
      </c>
      <c r="G21" s="31">
        <v>39362</v>
      </c>
      <c r="H21" s="32">
        <v>49741</v>
      </c>
      <c r="I21" s="33">
        <v>-20.866086327174767</v>
      </c>
      <c r="J21" s="34"/>
      <c r="K21" s="36"/>
      <c r="M21" s="35"/>
    </row>
    <row r="22" spans="2:20" ht="14.4" x14ac:dyDescent="0.25">
      <c r="C22" s="118" t="s">
        <v>14</v>
      </c>
      <c r="D22" s="31">
        <v>96310</v>
      </c>
      <c r="E22" s="32">
        <v>193948</v>
      </c>
      <c r="F22" s="33">
        <v>-50.342359807783531</v>
      </c>
      <c r="G22" s="31">
        <v>481986</v>
      </c>
      <c r="H22" s="32">
        <v>935478</v>
      </c>
      <c r="I22" s="33">
        <v>-48.477035269669621</v>
      </c>
      <c r="J22" s="34"/>
      <c r="M22" s="35"/>
    </row>
    <row r="23" spans="2:20" ht="14.4" x14ac:dyDescent="0.25">
      <c r="C23" s="118" t="s">
        <v>15</v>
      </c>
      <c r="D23" s="31">
        <v>168148</v>
      </c>
      <c r="E23" s="32">
        <v>332962</v>
      </c>
      <c r="F23" s="33">
        <v>-49.499342267285755</v>
      </c>
      <c r="G23" s="31">
        <v>990350</v>
      </c>
      <c r="H23" s="32">
        <v>1523769</v>
      </c>
      <c r="I23" s="33">
        <v>-35.006552830514337</v>
      </c>
      <c r="J23" s="34"/>
      <c r="M23" s="35"/>
    </row>
    <row r="24" spans="2:20" ht="14.4" x14ac:dyDescent="0.25">
      <c r="C24" s="118" t="s">
        <v>16</v>
      </c>
      <c r="D24" s="31">
        <v>4497</v>
      </c>
      <c r="E24" s="32">
        <v>13832</v>
      </c>
      <c r="F24" s="33">
        <v>-67.488432620011565</v>
      </c>
      <c r="G24" s="31">
        <v>28321</v>
      </c>
      <c r="H24" s="32">
        <v>52424</v>
      </c>
      <c r="I24" s="33">
        <v>-45.977033419807725</v>
      </c>
      <c r="J24" s="34"/>
      <c r="M24" s="35"/>
    </row>
    <row r="25" spans="2:20" ht="14.4" x14ac:dyDescent="0.25">
      <c r="C25" s="118" t="s">
        <v>17</v>
      </c>
      <c r="D25" s="31">
        <v>6472</v>
      </c>
      <c r="E25" s="32">
        <v>14210</v>
      </c>
      <c r="F25" s="33">
        <v>-54.454609429978888</v>
      </c>
      <c r="G25" s="31">
        <v>45315</v>
      </c>
      <c r="H25" s="32">
        <v>60966</v>
      </c>
      <c r="I25" s="33">
        <v>-25.671685857691173</v>
      </c>
      <c r="J25" s="34"/>
      <c r="L25" s="36"/>
      <c r="M25" s="36"/>
      <c r="N25" s="36"/>
      <c r="O25" s="36"/>
      <c r="P25" s="36"/>
      <c r="Q25" s="36"/>
      <c r="R25" s="36"/>
      <c r="S25" s="36"/>
      <c r="T25" s="36"/>
    </row>
    <row r="26" spans="2:20" ht="14.4" x14ac:dyDescent="0.25">
      <c r="C26" s="118" t="s">
        <v>18</v>
      </c>
      <c r="D26" s="31">
        <v>1746</v>
      </c>
      <c r="E26" s="32">
        <v>6320</v>
      </c>
      <c r="F26" s="33">
        <v>-72.37341772151899</v>
      </c>
      <c r="G26" s="31">
        <v>51896</v>
      </c>
      <c r="H26" s="32">
        <v>79350</v>
      </c>
      <c r="I26" s="33">
        <v>-34.598613736609956</v>
      </c>
      <c r="J26" s="34"/>
      <c r="K26" s="36"/>
      <c r="M26" s="35"/>
    </row>
    <row r="27" spans="2:20" ht="14.4" x14ac:dyDescent="0.25">
      <c r="C27" s="118" t="s">
        <v>19</v>
      </c>
      <c r="D27" s="31">
        <v>99711</v>
      </c>
      <c r="E27" s="32">
        <v>197881</v>
      </c>
      <c r="F27" s="33">
        <v>-49.610624567290444</v>
      </c>
      <c r="G27" s="31">
        <v>451366</v>
      </c>
      <c r="H27" s="32">
        <v>910872</v>
      </c>
      <c r="I27" s="33">
        <v>-50.44682458128036</v>
      </c>
      <c r="J27" s="34"/>
      <c r="M27" s="35"/>
    </row>
    <row r="28" spans="2:20" ht="14.4" x14ac:dyDescent="0.25">
      <c r="C28" s="118" t="s">
        <v>20</v>
      </c>
      <c r="D28" s="31">
        <v>744</v>
      </c>
      <c r="E28" s="32">
        <v>1768</v>
      </c>
      <c r="F28" s="33">
        <v>-57.918552036199102</v>
      </c>
      <c r="G28" s="31">
        <v>5297</v>
      </c>
      <c r="H28" s="32">
        <v>7873</v>
      </c>
      <c r="I28" s="33">
        <v>-32.719420805283882</v>
      </c>
      <c r="J28" s="34"/>
      <c r="L28" s="36"/>
      <c r="M28" s="36"/>
      <c r="N28" s="36"/>
      <c r="O28" s="36"/>
      <c r="P28" s="36"/>
      <c r="Q28" s="36"/>
      <c r="R28" s="36"/>
      <c r="S28" s="36"/>
      <c r="T28" s="36"/>
    </row>
    <row r="29" spans="2:20" ht="14.4" x14ac:dyDescent="0.25">
      <c r="C29" s="118" t="s">
        <v>21</v>
      </c>
      <c r="D29" s="31">
        <v>2041</v>
      </c>
      <c r="E29" s="32">
        <v>4218</v>
      </c>
      <c r="F29" s="33">
        <v>-51.61213845424372</v>
      </c>
      <c r="G29" s="31">
        <v>14147</v>
      </c>
      <c r="H29" s="32">
        <v>18854</v>
      </c>
      <c r="I29" s="33">
        <v>-24.965524557123157</v>
      </c>
      <c r="J29" s="34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2:20" ht="14.4" x14ac:dyDescent="0.25">
      <c r="C30" s="118" t="s">
        <v>22</v>
      </c>
      <c r="D30" s="31">
        <v>3041</v>
      </c>
      <c r="E30" s="32">
        <v>5415</v>
      </c>
      <c r="F30" s="33">
        <v>-43.841181902123729</v>
      </c>
      <c r="G30" s="31">
        <v>16145</v>
      </c>
      <c r="H30" s="32">
        <v>25934</v>
      </c>
      <c r="I30" s="33">
        <v>-37.745816302922805</v>
      </c>
      <c r="J30" s="34"/>
      <c r="K30" s="36"/>
      <c r="M30" s="35"/>
    </row>
    <row r="31" spans="2:20" ht="14.4" x14ac:dyDescent="0.25">
      <c r="C31" s="118" t="s">
        <v>23</v>
      </c>
      <c r="D31" s="31">
        <v>14934</v>
      </c>
      <c r="E31" s="32">
        <v>36601</v>
      </c>
      <c r="F31" s="33">
        <v>-59.197836124696046</v>
      </c>
      <c r="G31" s="31">
        <v>133235</v>
      </c>
      <c r="H31" s="32">
        <v>184753</v>
      </c>
      <c r="I31" s="33">
        <v>-27.884797540500017</v>
      </c>
      <c r="J31" s="34"/>
      <c r="M31" s="35"/>
    </row>
    <row r="32" spans="2:20" ht="14.4" x14ac:dyDescent="0.25">
      <c r="B32" s="37"/>
      <c r="C32" s="118" t="s">
        <v>24</v>
      </c>
      <c r="D32" s="31">
        <v>21149</v>
      </c>
      <c r="E32" s="38">
        <v>47094</v>
      </c>
      <c r="F32" s="33">
        <v>-55.091943772030405</v>
      </c>
      <c r="G32" s="31">
        <v>144024</v>
      </c>
      <c r="H32" s="38">
        <v>233282</v>
      </c>
      <c r="I32" s="33">
        <v>-38.261846177587636</v>
      </c>
      <c r="J32" s="34"/>
      <c r="L32" s="36"/>
      <c r="M32" s="36"/>
      <c r="N32" s="36"/>
      <c r="O32" s="36"/>
      <c r="P32" s="36"/>
      <c r="Q32" s="36"/>
      <c r="R32" s="36"/>
      <c r="S32" s="36"/>
      <c r="T32" s="36"/>
    </row>
    <row r="33" spans="2:20" s="37" customFormat="1" ht="14.4" x14ac:dyDescent="0.25">
      <c r="B33" s="3"/>
      <c r="C33" s="118" t="s">
        <v>25</v>
      </c>
      <c r="D33" s="31">
        <v>5741</v>
      </c>
      <c r="E33" s="32">
        <v>22724</v>
      </c>
      <c r="F33" s="33">
        <v>-74.735961978524912</v>
      </c>
      <c r="G33" s="31">
        <v>53772</v>
      </c>
      <c r="H33" s="32">
        <v>103290</v>
      </c>
      <c r="I33" s="33">
        <v>-47.940749346500141</v>
      </c>
      <c r="J33" s="34"/>
      <c r="K33" s="36"/>
      <c r="M33" s="39"/>
    </row>
    <row r="34" spans="2:20" ht="14.4" x14ac:dyDescent="0.25">
      <c r="C34" s="118" t="s">
        <v>26</v>
      </c>
      <c r="D34" s="31">
        <v>7155</v>
      </c>
      <c r="E34" s="38">
        <v>13011</v>
      </c>
      <c r="F34" s="33">
        <v>-45.008070094535391</v>
      </c>
      <c r="G34" s="31">
        <v>39455</v>
      </c>
      <c r="H34" s="38">
        <v>57538</v>
      </c>
      <c r="I34" s="33">
        <v>-31.427925892453683</v>
      </c>
      <c r="J34" s="34"/>
      <c r="K34" s="37"/>
      <c r="L34" s="36"/>
      <c r="M34" s="36"/>
      <c r="N34" s="36"/>
      <c r="O34" s="36"/>
      <c r="P34" s="36"/>
      <c r="Q34" s="36"/>
      <c r="R34" s="36"/>
      <c r="S34" s="36"/>
      <c r="T34" s="36"/>
    </row>
    <row r="35" spans="2:20" ht="14.4" x14ac:dyDescent="0.25">
      <c r="C35" s="118" t="s">
        <v>97</v>
      </c>
      <c r="D35" s="31">
        <v>4123</v>
      </c>
      <c r="E35" s="32">
        <v>9888</v>
      </c>
      <c r="F35" s="33">
        <v>-58.302993527508093</v>
      </c>
      <c r="G35" s="31">
        <v>26513</v>
      </c>
      <c r="H35" s="32">
        <v>42679</v>
      </c>
      <c r="I35" s="33">
        <v>-37.878113357857494</v>
      </c>
      <c r="J35" s="34"/>
      <c r="K35" s="36"/>
      <c r="L35" s="36"/>
      <c r="M35" s="36"/>
      <c r="N35" s="36"/>
      <c r="O35" s="36"/>
      <c r="P35" s="36"/>
      <c r="Q35" s="36"/>
      <c r="R35" s="36"/>
      <c r="S35" s="36"/>
      <c r="T35" s="36"/>
    </row>
    <row r="36" spans="2:20" ht="14.4" x14ac:dyDescent="0.25">
      <c r="C36" s="118" t="s">
        <v>27</v>
      </c>
      <c r="D36" s="31">
        <v>5086</v>
      </c>
      <c r="E36" s="32">
        <v>7447</v>
      </c>
      <c r="F36" s="33">
        <v>-31.704041896065533</v>
      </c>
      <c r="G36" s="31">
        <v>21440</v>
      </c>
      <c r="H36" s="32">
        <v>34155</v>
      </c>
      <c r="I36" s="33">
        <v>-37.227345922998097</v>
      </c>
      <c r="J36" s="34"/>
      <c r="K36" s="36"/>
      <c r="L36" s="36"/>
      <c r="M36" s="36"/>
      <c r="N36" s="36"/>
      <c r="O36" s="36"/>
      <c r="P36" s="36"/>
      <c r="Q36" s="36"/>
      <c r="R36" s="36"/>
      <c r="S36" s="36"/>
      <c r="T36" s="36"/>
    </row>
    <row r="37" spans="2:20" ht="14.4" x14ac:dyDescent="0.25">
      <c r="C37" s="189" t="s">
        <v>28</v>
      </c>
      <c r="D37" s="31">
        <v>34337</v>
      </c>
      <c r="E37" s="38">
        <v>125623</v>
      </c>
      <c r="F37" s="33">
        <v>-72.666629518479894</v>
      </c>
      <c r="G37" s="31">
        <v>257202</v>
      </c>
      <c r="H37" s="32">
        <v>561930</v>
      </c>
      <c r="I37" s="33">
        <v>-54.228818536116599</v>
      </c>
      <c r="J37" s="34"/>
      <c r="K37" s="36"/>
      <c r="M37" s="35"/>
    </row>
    <row r="38" spans="2:20" ht="14.4" x14ac:dyDescent="0.25">
      <c r="B38" s="37"/>
      <c r="C38" s="118" t="s">
        <v>29</v>
      </c>
      <c r="D38" s="31">
        <v>15881</v>
      </c>
      <c r="E38" s="32">
        <v>31919</v>
      </c>
      <c r="F38" s="33">
        <v>-50.24593502302703</v>
      </c>
      <c r="G38" s="31">
        <v>100938</v>
      </c>
      <c r="H38" s="32">
        <v>136052</v>
      </c>
      <c r="I38" s="33">
        <v>-25.809249404639402</v>
      </c>
      <c r="J38" s="34"/>
      <c r="M38" s="35"/>
    </row>
    <row r="39" spans="2:20" s="37" customFormat="1" ht="14.4" x14ac:dyDescent="0.25">
      <c r="B39" s="3"/>
      <c r="C39" s="165" t="s">
        <v>107</v>
      </c>
      <c r="D39" s="166">
        <v>581161</v>
      </c>
      <c r="E39" s="167">
        <v>1217259</v>
      </c>
      <c r="F39" s="168">
        <v>-52.256586314005482</v>
      </c>
      <c r="G39" s="166">
        <v>3331715</v>
      </c>
      <c r="H39" s="167">
        <v>5692828</v>
      </c>
      <c r="I39" s="168">
        <v>-41.475221102762987</v>
      </c>
      <c r="J39" s="34"/>
      <c r="K39" s="3"/>
      <c r="M39" s="39"/>
    </row>
    <row r="40" spans="2:20" ht="14.4" x14ac:dyDescent="0.25">
      <c r="C40" s="41" t="s">
        <v>110</v>
      </c>
      <c r="D40" s="42">
        <v>515851</v>
      </c>
      <c r="E40" s="43">
        <v>1078841</v>
      </c>
      <c r="F40" s="44">
        <v>-52.184705623905657</v>
      </c>
      <c r="G40" s="42">
        <v>2928636</v>
      </c>
      <c r="H40" s="43">
        <v>5068929</v>
      </c>
      <c r="I40" s="44">
        <v>-42.22377153043572</v>
      </c>
      <c r="J40" s="40"/>
      <c r="K40" s="37"/>
      <c r="L40" s="36"/>
      <c r="M40" s="36"/>
      <c r="N40" s="36"/>
      <c r="O40" s="36"/>
      <c r="P40" s="36"/>
      <c r="Q40" s="36"/>
      <c r="R40" s="36"/>
      <c r="S40" s="36"/>
      <c r="T40" s="36"/>
    </row>
    <row r="41" spans="2:20" ht="14.4" x14ac:dyDescent="0.25">
      <c r="C41" s="41" t="s">
        <v>98</v>
      </c>
      <c r="D41" s="42">
        <v>65310</v>
      </c>
      <c r="E41" s="43">
        <v>138418</v>
      </c>
      <c r="F41" s="44">
        <v>-52.816830181045816</v>
      </c>
      <c r="G41" s="42">
        <v>403079</v>
      </c>
      <c r="H41" s="43">
        <v>623899</v>
      </c>
      <c r="I41" s="44">
        <v>-35.393549276405317</v>
      </c>
      <c r="J41" s="34"/>
      <c r="K41" s="36"/>
      <c r="L41" s="36"/>
      <c r="M41" s="36"/>
      <c r="N41" s="36"/>
      <c r="O41" s="36"/>
      <c r="P41" s="36"/>
      <c r="Q41" s="36"/>
      <c r="R41" s="36"/>
      <c r="S41" s="36"/>
      <c r="T41" s="36"/>
    </row>
    <row r="42" spans="2:20" ht="14.4" x14ac:dyDescent="0.25">
      <c r="C42" s="190" t="s">
        <v>32</v>
      </c>
      <c r="D42" s="45">
        <v>516</v>
      </c>
      <c r="E42" s="46">
        <v>2013</v>
      </c>
      <c r="F42" s="47">
        <v>-74.366616989567817</v>
      </c>
      <c r="G42" s="45">
        <v>3369</v>
      </c>
      <c r="H42" s="46">
        <v>5930</v>
      </c>
      <c r="I42" s="47">
        <v>-43.187183811129849</v>
      </c>
      <c r="J42" s="34"/>
      <c r="K42" s="36"/>
      <c r="L42" s="36"/>
      <c r="M42" s="36"/>
      <c r="N42" s="36"/>
      <c r="O42" s="36"/>
      <c r="P42" s="36"/>
      <c r="Q42" s="36"/>
      <c r="R42" s="36"/>
      <c r="S42" s="36"/>
      <c r="T42" s="36"/>
    </row>
    <row r="43" spans="2:20" ht="14.4" x14ac:dyDescent="0.25">
      <c r="C43" s="190" t="s">
        <v>33</v>
      </c>
      <c r="D43" s="45">
        <v>7998</v>
      </c>
      <c r="E43" s="46">
        <v>13117</v>
      </c>
      <c r="F43" s="47">
        <v>-39.02569185027064</v>
      </c>
      <c r="G43" s="45">
        <v>47781</v>
      </c>
      <c r="H43" s="46">
        <v>62857</v>
      </c>
      <c r="I43" s="47">
        <v>-23.984599964999919</v>
      </c>
      <c r="J43" s="34"/>
      <c r="K43" s="36"/>
      <c r="L43" s="37"/>
      <c r="M43" s="37"/>
      <c r="N43" s="37"/>
      <c r="O43" s="37"/>
      <c r="P43" s="37"/>
      <c r="Q43" s="37"/>
      <c r="R43" s="37"/>
      <c r="S43" s="37"/>
      <c r="T43" s="37"/>
    </row>
    <row r="44" spans="2:20" ht="14.4" x14ac:dyDescent="0.25">
      <c r="C44" s="190" t="s">
        <v>34</v>
      </c>
      <c r="D44" s="45">
        <v>13890</v>
      </c>
      <c r="E44" s="46">
        <v>28060</v>
      </c>
      <c r="F44" s="47">
        <v>-50.498930862437632</v>
      </c>
      <c r="G44" s="45">
        <v>78724</v>
      </c>
      <c r="H44" s="46">
        <v>128745</v>
      </c>
      <c r="I44" s="186">
        <v>-38.852770981397335</v>
      </c>
      <c r="J44" s="34"/>
      <c r="K44" s="37"/>
      <c r="L44" s="37"/>
      <c r="M44" s="37"/>
      <c r="N44" s="37"/>
      <c r="O44" s="37"/>
      <c r="P44" s="37"/>
      <c r="Q44" s="37"/>
      <c r="R44" s="37"/>
      <c r="S44" s="37"/>
      <c r="T44" s="37"/>
    </row>
    <row r="45" spans="2:20" ht="14.4" x14ac:dyDescent="0.25">
      <c r="C45" s="41" t="s">
        <v>35</v>
      </c>
      <c r="D45" s="42">
        <v>22404</v>
      </c>
      <c r="E45" s="43">
        <v>43190</v>
      </c>
      <c r="F45" s="44">
        <v>-48.126881222505205</v>
      </c>
      <c r="G45" s="42">
        <v>129874</v>
      </c>
      <c r="H45" s="43">
        <v>197532</v>
      </c>
      <c r="I45" s="44">
        <v>-34.251665552923072</v>
      </c>
      <c r="J45" s="34"/>
      <c r="K45" s="37"/>
      <c r="L45" s="37"/>
      <c r="M45" s="37"/>
      <c r="N45" s="37"/>
      <c r="O45" s="37"/>
      <c r="P45" s="37"/>
      <c r="Q45" s="37"/>
      <c r="R45" s="37"/>
      <c r="S45" s="37"/>
      <c r="T45" s="37"/>
    </row>
    <row r="46" spans="2:20" ht="14.4" x14ac:dyDescent="0.25">
      <c r="C46" s="118" t="s">
        <v>30</v>
      </c>
      <c r="D46" s="31">
        <v>20247</v>
      </c>
      <c r="E46" s="32">
        <v>183724</v>
      </c>
      <c r="F46" s="33">
        <v>-88.97966514989875</v>
      </c>
      <c r="G46" s="31">
        <v>508125</v>
      </c>
      <c r="H46" s="32">
        <v>1045824</v>
      </c>
      <c r="I46" s="33">
        <v>-51.413909032494956</v>
      </c>
      <c r="J46" s="34"/>
      <c r="K46" s="37"/>
      <c r="L46" s="36"/>
      <c r="M46" s="36"/>
      <c r="N46" s="36"/>
      <c r="O46" s="36"/>
      <c r="P46" s="36"/>
      <c r="Q46" s="36"/>
      <c r="R46" s="36"/>
      <c r="S46" s="36"/>
      <c r="T46" s="36"/>
    </row>
    <row r="47" spans="2:20" ht="14.4" x14ac:dyDescent="0.25">
      <c r="C47" s="41" t="s">
        <v>108</v>
      </c>
      <c r="D47" s="42">
        <v>623812</v>
      </c>
      <c r="E47" s="43">
        <v>1444173</v>
      </c>
      <c r="F47" s="44">
        <v>-56.804898028144827</v>
      </c>
      <c r="G47" s="42">
        <v>3969714</v>
      </c>
      <c r="H47" s="43">
        <v>6936184</v>
      </c>
      <c r="I47" s="44">
        <v>-42.768040755550892</v>
      </c>
      <c r="J47" s="34"/>
      <c r="K47" s="36"/>
      <c r="L47" s="36"/>
      <c r="M47" s="36"/>
      <c r="N47" s="36"/>
      <c r="O47" s="36"/>
      <c r="P47" s="36"/>
      <c r="Q47" s="36"/>
      <c r="R47" s="36"/>
      <c r="S47" s="36"/>
      <c r="T47" s="36"/>
    </row>
    <row r="48" spans="2:20" ht="15" thickBot="1" x14ac:dyDescent="0.3">
      <c r="C48" s="48" t="s">
        <v>109</v>
      </c>
      <c r="D48" s="49">
        <v>558502</v>
      </c>
      <c r="E48" s="50">
        <v>1305755</v>
      </c>
      <c r="F48" s="51">
        <v>-57.227657562100084</v>
      </c>
      <c r="G48" s="49">
        <v>3566635</v>
      </c>
      <c r="H48" s="50">
        <v>6312285</v>
      </c>
      <c r="I48" s="51">
        <v>-43.496927024049135</v>
      </c>
      <c r="J48" s="34"/>
      <c r="K48" s="36"/>
      <c r="L48" s="36"/>
      <c r="M48" s="36"/>
      <c r="N48" s="36"/>
      <c r="O48" s="36"/>
      <c r="P48" s="36"/>
      <c r="Q48" s="36"/>
      <c r="R48" s="36"/>
      <c r="S48" s="36"/>
      <c r="T48" s="36"/>
    </row>
    <row r="49" spans="1:11" ht="15" customHeight="1" x14ac:dyDescent="0.25">
      <c r="C49" s="52" t="s">
        <v>36</v>
      </c>
      <c r="E49" s="53"/>
      <c r="F49" s="53"/>
      <c r="G49" s="54"/>
      <c r="H49" s="53"/>
      <c r="I49" s="53"/>
      <c r="J49" s="55"/>
      <c r="K49" s="36"/>
    </row>
    <row r="50" spans="1:11" ht="15" customHeight="1" x14ac:dyDescent="0.25">
      <c r="C50" s="56" t="s">
        <v>37</v>
      </c>
      <c r="D50" s="53"/>
      <c r="E50" s="53"/>
      <c r="F50" s="57" t="s">
        <v>100</v>
      </c>
      <c r="H50" s="53"/>
      <c r="I50" s="53"/>
      <c r="J50" s="55"/>
    </row>
    <row r="51" spans="1:11" ht="15" customHeight="1" x14ac:dyDescent="0.25">
      <c r="C51" s="57" t="s">
        <v>99</v>
      </c>
      <c r="D51" s="53"/>
      <c r="E51" s="53"/>
      <c r="G51" s="57"/>
      <c r="H51" s="53"/>
      <c r="I51" s="60"/>
      <c r="J51" s="55"/>
    </row>
    <row r="52" spans="1:11" ht="15" customHeight="1" x14ac:dyDescent="0.25">
      <c r="D52" s="53"/>
      <c r="E52" s="53"/>
      <c r="F52" s="53"/>
      <c r="G52" s="54"/>
      <c r="H52" s="53"/>
      <c r="I52" s="53"/>
      <c r="J52" s="55"/>
    </row>
    <row r="53" spans="1:11" ht="15" customHeight="1" x14ac:dyDescent="0.25">
      <c r="D53" s="53"/>
      <c r="E53" s="53"/>
      <c r="F53" s="53"/>
      <c r="G53" s="54"/>
      <c r="H53" s="53"/>
      <c r="I53" s="53"/>
      <c r="J53" s="55"/>
    </row>
    <row r="54" spans="1:11" ht="15" customHeight="1" x14ac:dyDescent="0.25">
      <c r="C54" s="58"/>
      <c r="D54" s="59"/>
      <c r="E54" s="53"/>
      <c r="F54" s="60"/>
      <c r="G54" s="53"/>
      <c r="H54" s="53"/>
      <c r="I54" s="61"/>
      <c r="J54" s="62"/>
    </row>
    <row r="55" spans="1:11" ht="15" customHeight="1" x14ac:dyDescent="0.25">
      <c r="C55" s="58"/>
      <c r="D55" s="1"/>
      <c r="E55" s="1"/>
      <c r="F55" s="1"/>
      <c r="G55" s="1"/>
      <c r="H55" s="1"/>
      <c r="I55" s="1"/>
      <c r="J55" s="1"/>
    </row>
    <row r="56" spans="1:11" ht="15" customHeight="1" x14ac:dyDescent="0.25">
      <c r="C56" s="1"/>
      <c r="D56" s="1"/>
      <c r="E56" s="55"/>
      <c r="F56" s="63"/>
      <c r="G56" s="55"/>
      <c r="H56" s="55"/>
      <c r="I56" s="64"/>
      <c r="J56" s="64"/>
    </row>
    <row r="57" spans="1:11" ht="15" customHeight="1" x14ac:dyDescent="0.25">
      <c r="C57" s="65"/>
      <c r="D57" s="54"/>
      <c r="E57" s="55"/>
      <c r="F57" s="63"/>
      <c r="G57" s="55"/>
      <c r="H57" s="55"/>
      <c r="I57" s="64"/>
      <c r="J57" s="64"/>
    </row>
    <row r="58" spans="1:11" ht="15" customHeight="1" x14ac:dyDescent="0.25">
      <c r="C58" s="1"/>
      <c r="D58" s="1"/>
      <c r="E58" s="55"/>
      <c r="F58" s="1"/>
      <c r="G58" s="55"/>
      <c r="H58" s="55"/>
      <c r="I58" s="1"/>
      <c r="J58" s="1"/>
    </row>
    <row r="59" spans="1:11" ht="15" customHeight="1" x14ac:dyDescent="0.25">
      <c r="C59" s="1"/>
      <c r="D59" s="54"/>
      <c r="E59" s="1"/>
      <c r="F59" s="1"/>
      <c r="G59" s="1"/>
      <c r="H59" s="1"/>
      <c r="I59" s="1"/>
      <c r="J59" s="1"/>
    </row>
    <row r="60" spans="1:11" ht="15" customHeight="1" x14ac:dyDescent="0.25">
      <c r="C60" s="1"/>
      <c r="D60" s="1"/>
      <c r="E60" s="1"/>
      <c r="F60" s="1"/>
      <c r="G60" s="1"/>
      <c r="H60" s="1"/>
      <c r="I60" s="1"/>
      <c r="J60" s="1"/>
    </row>
    <row r="61" spans="1:11" ht="15" customHeight="1" x14ac:dyDescent="0.25">
      <c r="C61" s="66"/>
      <c r="D61" s="1"/>
      <c r="E61" s="1"/>
      <c r="F61" s="1"/>
      <c r="G61" s="1"/>
      <c r="H61" s="1"/>
      <c r="I61" s="1"/>
      <c r="J61" s="1"/>
    </row>
    <row r="62" spans="1:11" ht="15" customHeight="1" x14ac:dyDescent="0.25">
      <c r="B62" s="67"/>
      <c r="C62" s="66"/>
      <c r="D62" s="55"/>
      <c r="E62" s="55"/>
      <c r="F62" s="55"/>
      <c r="G62" s="55"/>
      <c r="H62" s="55"/>
      <c r="I62" s="55"/>
      <c r="J62" s="55"/>
    </row>
    <row r="63" spans="1:11" ht="15" customHeight="1" x14ac:dyDescent="0.25">
      <c r="A63" s="67" t="s">
        <v>38</v>
      </c>
      <c r="B63" s="68"/>
      <c r="C63" s="66"/>
      <c r="D63" s="55"/>
      <c r="E63" s="55"/>
      <c r="F63" s="55"/>
      <c r="G63" s="55"/>
      <c r="H63" s="55"/>
      <c r="I63" s="55"/>
      <c r="J63" s="55"/>
    </row>
    <row r="64" spans="1:11" ht="15" customHeight="1" x14ac:dyDescent="0.25">
      <c r="A64" s="68"/>
      <c r="B64" s="69"/>
      <c r="C64" s="66"/>
      <c r="D64" s="55"/>
      <c r="E64" s="55"/>
      <c r="F64" s="55"/>
      <c r="G64" s="55"/>
      <c r="H64" s="55"/>
      <c r="I64" s="55"/>
      <c r="J64" s="55"/>
    </row>
    <row r="65" spans="1:16" ht="15" customHeight="1" x14ac:dyDescent="0.25">
      <c r="A65" s="69" t="s">
        <v>39</v>
      </c>
      <c r="B65" s="69"/>
      <c r="C65" s="66"/>
      <c r="D65" s="203"/>
      <c r="E65" s="203"/>
      <c r="F65" s="203"/>
      <c r="G65" s="203"/>
      <c r="H65" s="203"/>
      <c r="I65" s="203"/>
      <c r="J65" s="70"/>
    </row>
    <row r="66" spans="1:16" s="179" customFormat="1" ht="15" customHeight="1" x14ac:dyDescent="0.25">
      <c r="A66" s="178" t="s">
        <v>41</v>
      </c>
      <c r="C66" s="196" t="s">
        <v>116</v>
      </c>
      <c r="D66" s="196"/>
      <c r="E66" s="196"/>
      <c r="F66" s="196"/>
      <c r="G66" s="196"/>
      <c r="H66" s="196"/>
      <c r="I66" s="196"/>
    </row>
    <row r="67" spans="1:16" s="179" customFormat="1" ht="15" customHeight="1" x14ac:dyDescent="0.25">
      <c r="A67" s="178"/>
      <c r="C67" s="197" t="s">
        <v>43</v>
      </c>
      <c r="D67" s="197"/>
      <c r="E67" s="197"/>
      <c r="F67" s="197"/>
      <c r="G67" s="197"/>
      <c r="H67" s="197"/>
      <c r="I67" s="197"/>
    </row>
    <row r="68" spans="1:16" s="179" customFormat="1" ht="15" customHeight="1" x14ac:dyDescent="0.25">
      <c r="A68" s="178" t="s">
        <v>42</v>
      </c>
      <c r="B68" s="178"/>
      <c r="I68" s="180" t="s">
        <v>101</v>
      </c>
    </row>
    <row r="69" spans="1:16" x14ac:dyDescent="0.25">
      <c r="A69" s="68" t="s">
        <v>44</v>
      </c>
      <c r="B69" s="71"/>
      <c r="D69" s="72"/>
      <c r="E69" s="72"/>
      <c r="F69" s="72"/>
      <c r="G69" s="72"/>
      <c r="H69" s="72"/>
      <c r="M69" s="73"/>
    </row>
    <row r="70" spans="1:16" x14ac:dyDescent="0.25">
      <c r="A70" s="71"/>
      <c r="B70" s="71"/>
      <c r="D70" s="72"/>
      <c r="E70" s="72"/>
      <c r="F70" s="72"/>
      <c r="G70" s="72"/>
      <c r="H70" s="72"/>
      <c r="I70" s="72"/>
      <c r="J70" s="72"/>
      <c r="K70" s="72"/>
      <c r="L70" s="72"/>
      <c r="M70" s="72"/>
      <c r="O70" s="72"/>
    </row>
    <row r="71" spans="1:16" x14ac:dyDescent="0.25">
      <c r="A71" s="71"/>
      <c r="B71" s="71"/>
      <c r="C71" s="71"/>
      <c r="D71" s="74"/>
      <c r="E71" s="74"/>
      <c r="F71" s="74"/>
      <c r="G71" s="74"/>
      <c r="H71" s="74"/>
      <c r="I71" s="74"/>
      <c r="J71" s="74"/>
      <c r="K71" s="75"/>
      <c r="L71" s="75"/>
      <c r="M71" s="75"/>
      <c r="N71" s="72"/>
      <c r="O71" s="72"/>
      <c r="P71" s="72"/>
    </row>
    <row r="72" spans="1:16" x14ac:dyDescent="0.25">
      <c r="A72" s="71"/>
      <c r="C72" s="71"/>
      <c r="D72" s="76"/>
      <c r="E72" s="74"/>
      <c r="F72" s="74"/>
      <c r="G72" s="76"/>
      <c r="H72" s="74"/>
      <c r="I72" s="74"/>
      <c r="J72" s="74"/>
      <c r="K72" s="72"/>
      <c r="L72" s="72"/>
      <c r="M72" s="72"/>
      <c r="N72" s="72"/>
      <c r="O72" s="72"/>
      <c r="P72" s="72"/>
    </row>
    <row r="73" spans="1:16" x14ac:dyDescent="0.25">
      <c r="D73" s="74"/>
      <c r="E73" s="74"/>
      <c r="F73" s="74"/>
      <c r="G73" s="74"/>
      <c r="H73" s="74"/>
      <c r="I73" s="74"/>
      <c r="J73" s="74"/>
      <c r="K73" s="72"/>
      <c r="L73" s="72"/>
      <c r="M73" s="72"/>
      <c r="N73" s="72"/>
      <c r="O73" s="72"/>
      <c r="P73" s="72"/>
    </row>
    <row r="74" spans="1:16" x14ac:dyDescent="0.25">
      <c r="C74" s="77"/>
      <c r="D74" s="74"/>
      <c r="E74" s="74"/>
      <c r="F74" s="74"/>
      <c r="G74" s="74"/>
      <c r="H74" s="74"/>
      <c r="I74" s="74"/>
      <c r="J74" s="74"/>
      <c r="K74" s="36"/>
      <c r="L74" s="36"/>
      <c r="M74" s="78"/>
      <c r="N74" s="78"/>
      <c r="O74" s="79"/>
      <c r="P74" s="80"/>
    </row>
    <row r="75" spans="1:16" x14ac:dyDescent="0.25">
      <c r="C75" s="77"/>
      <c r="D75" s="74"/>
      <c r="E75" s="74"/>
      <c r="F75" s="74"/>
      <c r="G75" s="74"/>
      <c r="H75" s="74"/>
      <c r="I75" s="74"/>
      <c r="J75" s="74"/>
      <c r="K75" s="74"/>
      <c r="L75" s="78"/>
      <c r="M75" s="78"/>
      <c r="N75" s="78"/>
      <c r="O75" s="79"/>
      <c r="P75" s="80"/>
    </row>
    <row r="76" spans="1:16" x14ac:dyDescent="0.25">
      <c r="C76" s="77"/>
      <c r="D76" s="74"/>
      <c r="E76" s="74"/>
      <c r="F76" s="74"/>
      <c r="G76" s="74"/>
      <c r="H76" s="74"/>
      <c r="I76" s="74"/>
      <c r="J76" s="74"/>
      <c r="K76" s="74"/>
      <c r="L76" s="78"/>
      <c r="M76" s="78"/>
      <c r="N76" s="78"/>
      <c r="O76" s="79"/>
      <c r="P76" s="80"/>
    </row>
    <row r="77" spans="1:16" x14ac:dyDescent="0.25">
      <c r="C77" s="77"/>
      <c r="D77" s="74"/>
      <c r="E77" s="74"/>
      <c r="F77" s="74"/>
      <c r="G77" s="74"/>
      <c r="H77" s="74"/>
      <c r="I77" s="74"/>
      <c r="J77" s="74"/>
      <c r="K77" s="74"/>
      <c r="L77" s="78"/>
      <c r="M77" s="78"/>
      <c r="N77" s="78"/>
      <c r="O77" s="79"/>
      <c r="P77" s="80"/>
    </row>
    <row r="78" spans="1:16" x14ac:dyDescent="0.25">
      <c r="C78" s="77"/>
      <c r="D78" s="74"/>
      <c r="E78" s="74"/>
      <c r="F78" s="74"/>
      <c r="G78" s="74"/>
      <c r="H78" s="74"/>
      <c r="I78" s="74"/>
      <c r="J78" s="74"/>
      <c r="K78" s="74"/>
      <c r="L78" s="78"/>
      <c r="M78" s="78"/>
      <c r="N78" s="78"/>
      <c r="O78" s="79"/>
      <c r="P78" s="80"/>
    </row>
    <row r="79" spans="1:16" x14ac:dyDescent="0.25">
      <c r="C79" s="77"/>
      <c r="D79" s="74"/>
      <c r="E79" s="74"/>
      <c r="F79" s="74"/>
      <c r="G79" s="74"/>
      <c r="H79" s="74"/>
      <c r="I79" s="74"/>
      <c r="J79" s="74"/>
      <c r="K79" s="74"/>
      <c r="L79" s="78"/>
      <c r="M79" s="78"/>
      <c r="N79" s="78"/>
      <c r="O79" s="79"/>
      <c r="P79" s="80"/>
    </row>
    <row r="80" spans="1:16" x14ac:dyDescent="0.25">
      <c r="C80" s="77"/>
      <c r="D80" s="74"/>
      <c r="E80" s="74"/>
      <c r="F80" s="74"/>
      <c r="G80" s="74"/>
      <c r="H80" s="74"/>
      <c r="I80" s="74"/>
      <c r="J80" s="74"/>
      <c r="K80" s="36"/>
      <c r="L80" s="78"/>
      <c r="M80" s="78"/>
      <c r="N80" s="78"/>
      <c r="O80" s="79"/>
      <c r="P80" s="80"/>
    </row>
    <row r="81" spans="3:16" x14ac:dyDescent="0.25">
      <c r="C81" s="77"/>
      <c r="D81" s="74"/>
      <c r="E81" s="74"/>
      <c r="F81" s="74"/>
      <c r="G81" s="74"/>
      <c r="H81" s="74"/>
      <c r="I81" s="74"/>
      <c r="J81" s="74"/>
      <c r="K81" s="36"/>
      <c r="L81" s="78"/>
      <c r="M81" s="78"/>
      <c r="N81" s="78"/>
      <c r="O81" s="79"/>
      <c r="P81" s="80"/>
    </row>
    <row r="82" spans="3:16" x14ac:dyDescent="0.25">
      <c r="C82" s="77"/>
      <c r="D82" s="74"/>
      <c r="E82" s="74"/>
      <c r="F82" s="74"/>
      <c r="G82" s="74"/>
      <c r="H82" s="74"/>
      <c r="I82" s="74"/>
      <c r="J82" s="74"/>
      <c r="K82" s="74"/>
      <c r="L82" s="78"/>
      <c r="M82" s="78"/>
      <c r="N82" s="81"/>
      <c r="O82" s="79"/>
      <c r="P82" s="80"/>
    </row>
    <row r="83" spans="3:16" x14ac:dyDescent="0.25">
      <c r="C83" s="77"/>
      <c r="D83" s="74"/>
      <c r="E83" s="74"/>
      <c r="F83" s="74"/>
      <c r="G83" s="74"/>
      <c r="H83" s="74"/>
      <c r="I83" s="74"/>
      <c r="J83" s="74"/>
      <c r="K83" s="74"/>
      <c r="L83" s="78"/>
      <c r="M83" s="78"/>
      <c r="N83" s="78"/>
      <c r="O83" s="79"/>
      <c r="P83" s="80"/>
    </row>
    <row r="84" spans="3:16" x14ac:dyDescent="0.25">
      <c r="C84" s="77"/>
      <c r="D84" s="74"/>
      <c r="E84" s="74"/>
      <c r="F84" s="74"/>
      <c r="G84" s="74"/>
      <c r="H84" s="74"/>
      <c r="I84" s="74"/>
      <c r="J84" s="74"/>
      <c r="K84" s="36"/>
      <c r="L84" s="78"/>
      <c r="M84" s="78"/>
      <c r="N84" s="78"/>
      <c r="O84" s="79"/>
      <c r="P84" s="80"/>
    </row>
    <row r="85" spans="3:16" x14ac:dyDescent="0.25">
      <c r="C85" s="77"/>
      <c r="D85" s="74"/>
      <c r="E85" s="74"/>
      <c r="F85" s="74"/>
      <c r="G85" s="74"/>
      <c r="H85" s="74"/>
      <c r="I85" s="74"/>
      <c r="J85" s="74"/>
      <c r="K85" s="74"/>
      <c r="L85" s="78"/>
      <c r="M85" s="78"/>
      <c r="N85" s="78"/>
      <c r="O85" s="82"/>
      <c r="P85" s="80"/>
    </row>
    <row r="86" spans="3:16" x14ac:dyDescent="0.25">
      <c r="C86" s="77"/>
      <c r="D86" s="78"/>
      <c r="E86" s="78"/>
      <c r="F86" s="78"/>
      <c r="G86" s="78"/>
      <c r="H86" s="78"/>
      <c r="I86" s="78"/>
      <c r="J86" s="78"/>
      <c r="K86" s="74"/>
      <c r="L86" s="78"/>
      <c r="M86" s="78"/>
      <c r="N86" s="78"/>
      <c r="O86" s="79"/>
      <c r="P86" s="80"/>
    </row>
    <row r="87" spans="3:16" x14ac:dyDescent="0.25">
      <c r="C87" s="83"/>
      <c r="D87" s="74"/>
      <c r="E87" s="74"/>
      <c r="F87" s="74"/>
      <c r="G87" s="74"/>
      <c r="H87" s="74"/>
      <c r="I87" s="36"/>
      <c r="J87" s="36"/>
      <c r="K87" s="74"/>
      <c r="L87" s="78"/>
      <c r="M87" s="78"/>
      <c r="N87" s="78"/>
      <c r="O87" s="79"/>
      <c r="P87" s="80"/>
    </row>
    <row r="88" spans="3:16" x14ac:dyDescent="0.25">
      <c r="C88" s="77"/>
      <c r="D88" s="74"/>
      <c r="E88" s="74"/>
      <c r="F88" s="74"/>
      <c r="G88" s="74"/>
      <c r="H88" s="74"/>
      <c r="I88" s="74"/>
      <c r="J88" s="74"/>
      <c r="K88" s="74"/>
      <c r="L88" s="78"/>
      <c r="M88" s="78"/>
      <c r="N88" s="78"/>
      <c r="O88" s="82"/>
      <c r="P88" s="80"/>
    </row>
    <row r="89" spans="3:16" x14ac:dyDescent="0.25">
      <c r="C89" s="77"/>
      <c r="D89" s="74"/>
      <c r="E89" s="36"/>
      <c r="F89" s="74"/>
      <c r="G89" s="74"/>
      <c r="H89" s="74"/>
      <c r="I89" s="74"/>
      <c r="J89" s="74"/>
      <c r="K89" s="78"/>
      <c r="L89" s="78"/>
      <c r="M89" s="84"/>
      <c r="N89" s="84"/>
      <c r="O89" s="82"/>
      <c r="P89" s="80"/>
    </row>
    <row r="90" spans="3:16" x14ac:dyDescent="0.25">
      <c r="C90" s="77"/>
      <c r="D90" s="78"/>
      <c r="E90" s="78"/>
      <c r="F90" s="78"/>
      <c r="G90" s="78"/>
      <c r="H90" s="78"/>
      <c r="I90" s="78"/>
      <c r="J90" s="78"/>
      <c r="K90" s="74"/>
      <c r="L90" s="78"/>
      <c r="M90" s="78"/>
      <c r="N90" s="78"/>
      <c r="O90" s="79"/>
      <c r="P90" s="80"/>
    </row>
    <row r="91" spans="3:16" x14ac:dyDescent="0.25">
      <c r="C91" s="77"/>
      <c r="D91" s="78"/>
      <c r="E91" s="84"/>
      <c r="F91" s="84"/>
      <c r="G91" s="84"/>
      <c r="H91" s="84"/>
      <c r="I91" s="84"/>
      <c r="J91" s="84"/>
      <c r="K91" s="36"/>
      <c r="L91" s="78"/>
      <c r="M91" s="78"/>
      <c r="N91" s="78"/>
      <c r="O91" s="79"/>
      <c r="P91" s="80"/>
    </row>
    <row r="92" spans="3:16" x14ac:dyDescent="0.25">
      <c r="C92" s="77"/>
      <c r="K92" s="36"/>
      <c r="L92" s="78"/>
      <c r="M92" s="78"/>
      <c r="N92" s="78"/>
      <c r="O92" s="79"/>
      <c r="P92" s="80"/>
    </row>
    <row r="93" spans="3:16" x14ac:dyDescent="0.25">
      <c r="C93" s="77"/>
      <c r="K93" s="78"/>
      <c r="L93" s="78"/>
      <c r="M93" s="84"/>
      <c r="N93" s="78"/>
      <c r="O93" s="79"/>
      <c r="P93" s="80"/>
    </row>
    <row r="94" spans="3:16" x14ac:dyDescent="0.25">
      <c r="C94" s="77"/>
      <c r="K94" s="84"/>
      <c r="L94" s="84"/>
      <c r="M94" s="84"/>
      <c r="N94" s="84"/>
      <c r="O94" s="82"/>
      <c r="P94" s="80"/>
    </row>
    <row r="105" ht="13.5" customHeight="1" x14ac:dyDescent="0.25"/>
  </sheetData>
  <mergeCells count="9">
    <mergeCell ref="D1:I1"/>
    <mergeCell ref="C66:I66"/>
    <mergeCell ref="C67:I67"/>
    <mergeCell ref="D3:I3"/>
    <mergeCell ref="D4:I4"/>
    <mergeCell ref="D6:I6"/>
    <mergeCell ref="D7:I7"/>
    <mergeCell ref="D8:I8"/>
    <mergeCell ref="D65:I65"/>
  </mergeCells>
  <printOptions horizontalCentered="1"/>
  <pageMargins left="0.23622047244094491" right="0.23622047244094491" top="0.74803149606299213" bottom="0.74803149606299213" header="0" footer="0"/>
  <pageSetup paperSize="9" scale="7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01FFE-B2A8-4937-A506-6542C399673C}">
  <sheetPr>
    <pageSetUpPr autoPageBreaks="0" fitToPage="1"/>
  </sheetPr>
  <dimension ref="A1:L72"/>
  <sheetViews>
    <sheetView showGridLines="0" view="pageBreakPreview" topLeftCell="A9" zoomScale="85" zoomScaleNormal="100" zoomScaleSheetLayoutView="85" workbookViewId="0">
      <selection activeCell="I50" sqref="I50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/>
    <col min="13" max="16384" width="9.109375" style="86"/>
  </cols>
  <sheetData>
    <row r="1" spans="1:12" ht="30" customHeight="1" x14ac:dyDescent="0.25">
      <c r="A1" s="1"/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2" ht="30" customHeight="1" x14ac:dyDescent="0.25">
      <c r="A2" s="1"/>
      <c r="B2" s="195" t="s">
        <v>2</v>
      </c>
      <c r="C2" s="195"/>
      <c r="D2" s="195"/>
      <c r="E2" s="195"/>
      <c r="F2" s="195"/>
      <c r="G2" s="195"/>
      <c r="H2" s="195"/>
      <c r="I2" s="195"/>
      <c r="J2" s="195"/>
      <c r="K2" s="195"/>
    </row>
    <row r="3" spans="1:12" ht="15" customHeight="1" x14ac:dyDescent="0.25">
      <c r="A3" s="1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1"/>
      <c r="B4" s="204" t="s">
        <v>45</v>
      </c>
      <c r="C4" s="205"/>
      <c r="D4" s="205"/>
      <c r="E4" s="205"/>
      <c r="F4" s="205"/>
      <c r="G4" s="205"/>
      <c r="H4" s="205"/>
      <c r="I4" s="205"/>
      <c r="J4" s="205"/>
      <c r="K4" s="205"/>
    </row>
    <row r="5" spans="1:12" ht="20.100000000000001" customHeight="1" x14ac:dyDescent="0.35">
      <c r="A5" s="1"/>
      <c r="B5" s="206" t="s">
        <v>31</v>
      </c>
      <c r="C5" s="206"/>
      <c r="D5" s="206"/>
      <c r="E5" s="206"/>
      <c r="F5" s="206"/>
      <c r="G5" s="206"/>
      <c r="H5" s="206"/>
      <c r="I5" s="206"/>
      <c r="J5" s="206"/>
      <c r="K5" s="206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A7" s="89"/>
      <c r="B7" s="90"/>
      <c r="C7" s="91"/>
      <c r="D7" s="91"/>
      <c r="E7" s="91"/>
      <c r="F7" s="91"/>
      <c r="G7" s="91"/>
      <c r="H7" s="91"/>
      <c r="I7" s="91"/>
      <c r="J7" s="91"/>
      <c r="K7" s="91"/>
    </row>
    <row r="8" spans="1:12" ht="15" thickBot="1" x14ac:dyDescent="0.3">
      <c r="A8" s="92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43999</v>
      </c>
    </row>
    <row r="9" spans="1:12" s="21" customFormat="1" ht="14.4" x14ac:dyDescent="0.25">
      <c r="A9" s="92"/>
      <c r="B9" s="207" t="str">
        <f>'By Market'!D11</f>
        <v>May</v>
      </c>
      <c r="C9" s="208"/>
      <c r="D9" s="208"/>
      <c r="E9" s="208"/>
      <c r="F9" s="209"/>
      <c r="G9" s="210" t="str">
        <f>'By Market'!G11</f>
        <v>Jan-May</v>
      </c>
      <c r="H9" s="211"/>
      <c r="I9" s="211"/>
      <c r="J9" s="211"/>
      <c r="K9" s="212"/>
      <c r="L9" s="93"/>
    </row>
    <row r="10" spans="1:12" s="21" customFormat="1" ht="16.2" x14ac:dyDescent="0.25">
      <c r="A10" s="92"/>
      <c r="B10" s="214" t="s">
        <v>46</v>
      </c>
      <c r="C10" s="215"/>
      <c r="D10" s="216" t="s">
        <v>47</v>
      </c>
      <c r="E10" s="217"/>
      <c r="F10" s="96" t="s">
        <v>4</v>
      </c>
      <c r="G10" s="214" t="s">
        <v>46</v>
      </c>
      <c r="H10" s="215"/>
      <c r="I10" s="216" t="s">
        <v>47</v>
      </c>
      <c r="J10" s="217"/>
      <c r="K10" s="96" t="s">
        <v>4</v>
      </c>
      <c r="L10" s="93"/>
    </row>
    <row r="11" spans="1:12" s="21" customFormat="1" ht="15" thickBot="1" x14ac:dyDescent="0.3">
      <c r="A11" s="97"/>
      <c r="B11" s="169" t="s">
        <v>112</v>
      </c>
      <c r="C11" s="170" t="s">
        <v>96</v>
      </c>
      <c r="D11" s="28">
        <f>'By Market'!D12</f>
        <v>2020</v>
      </c>
      <c r="E11" s="28">
        <f>'By Market'!E12</f>
        <v>2019</v>
      </c>
      <c r="F11" s="29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29" t="str">
        <f>F11</f>
        <v>20/19</v>
      </c>
      <c r="L11" s="93"/>
    </row>
    <row r="12" spans="1:12" s="21" customFormat="1" ht="14.4" x14ac:dyDescent="0.25">
      <c r="A12" s="98" t="s">
        <v>48</v>
      </c>
      <c r="B12" s="99">
        <v>24.983610393677484</v>
      </c>
      <c r="C12" s="100">
        <v>25.065824117956819</v>
      </c>
      <c r="D12" s="101">
        <v>145195</v>
      </c>
      <c r="E12" s="101">
        <v>305116</v>
      </c>
      <c r="F12" s="102">
        <v>-52.413180560835883</v>
      </c>
      <c r="G12" s="99">
        <v>26.532371466346909</v>
      </c>
      <c r="H12" s="100">
        <v>24.687483971059727</v>
      </c>
      <c r="I12" s="101">
        <v>883983</v>
      </c>
      <c r="J12" s="101">
        <v>1405416</v>
      </c>
      <c r="K12" s="102">
        <v>-37.101683771922332</v>
      </c>
      <c r="L12" s="93"/>
    </row>
    <row r="13" spans="1:12" s="21" customFormat="1" ht="14.4" x14ac:dyDescent="0.25">
      <c r="A13" s="103" t="s">
        <v>49</v>
      </c>
      <c r="B13" s="104">
        <v>11.180722725716281</v>
      </c>
      <c r="C13" s="105">
        <v>11.42361650232202</v>
      </c>
      <c r="D13" s="32">
        <v>64978</v>
      </c>
      <c r="E13" s="32">
        <v>139055</v>
      </c>
      <c r="F13" s="33">
        <v>-53.271727014490665</v>
      </c>
      <c r="G13" s="104">
        <v>11.857406770987314</v>
      </c>
      <c r="H13" s="105">
        <v>11.616598990870617</v>
      </c>
      <c r="I13" s="32">
        <v>395055</v>
      </c>
      <c r="J13" s="32">
        <v>661313</v>
      </c>
      <c r="K13" s="33">
        <v>-40.262024185219403</v>
      </c>
      <c r="L13" s="93"/>
    </row>
    <row r="14" spans="1:12" s="21" customFormat="1" ht="14.4" x14ac:dyDescent="0.25">
      <c r="A14" s="103" t="s">
        <v>50</v>
      </c>
      <c r="B14" s="104">
        <v>5.2260905325718694</v>
      </c>
      <c r="C14" s="105">
        <v>5.0029615718593989</v>
      </c>
      <c r="D14" s="32">
        <v>30372</v>
      </c>
      <c r="E14" s="32">
        <v>60899</v>
      </c>
      <c r="F14" s="33">
        <v>-50.127259889324947</v>
      </c>
      <c r="G14" s="104">
        <v>5.7341939511632898</v>
      </c>
      <c r="H14" s="105">
        <v>4.9619451000451793</v>
      </c>
      <c r="I14" s="32">
        <v>191047</v>
      </c>
      <c r="J14" s="32">
        <v>282475</v>
      </c>
      <c r="K14" s="33">
        <v>-32.366758120187626</v>
      </c>
      <c r="L14" s="93"/>
    </row>
    <row r="15" spans="1:12" s="21" customFormat="1" ht="14.4" x14ac:dyDescent="0.25">
      <c r="A15" s="103" t="s">
        <v>51</v>
      </c>
      <c r="B15" s="104">
        <v>5.1753300720454396</v>
      </c>
      <c r="C15" s="105">
        <v>4.5955708686483323</v>
      </c>
      <c r="D15" s="32">
        <v>30077</v>
      </c>
      <c r="E15" s="32">
        <v>55940</v>
      </c>
      <c r="F15" s="33">
        <v>-46.233464426170897</v>
      </c>
      <c r="G15" s="104">
        <v>5.0083515546797974</v>
      </c>
      <c r="H15" s="105">
        <v>4.5331072711137592</v>
      </c>
      <c r="I15" s="32">
        <v>166864</v>
      </c>
      <c r="J15" s="32">
        <v>258062</v>
      </c>
      <c r="K15" s="33">
        <v>-35.33956956080322</v>
      </c>
      <c r="L15" s="93"/>
    </row>
    <row r="16" spans="1:12" s="21" customFormat="1" ht="14.4" x14ac:dyDescent="0.25">
      <c r="A16" s="103" t="s">
        <v>52</v>
      </c>
      <c r="B16" s="104">
        <v>2.7513890298901682</v>
      </c>
      <c r="C16" s="105">
        <v>3.5201218475279292</v>
      </c>
      <c r="D16" s="32">
        <v>15990</v>
      </c>
      <c r="E16" s="32">
        <v>42849</v>
      </c>
      <c r="F16" s="33">
        <v>-62.682909752853043</v>
      </c>
      <c r="G16" s="104">
        <v>3.3598011834745769</v>
      </c>
      <c r="H16" s="105">
        <v>3.1669497128667858</v>
      </c>
      <c r="I16" s="32">
        <v>111939</v>
      </c>
      <c r="J16" s="32">
        <v>180289</v>
      </c>
      <c r="K16" s="33">
        <v>-37.911353438091069</v>
      </c>
      <c r="L16" s="106"/>
    </row>
    <row r="17" spans="1:12" s="21" customFormat="1" ht="14.4" x14ac:dyDescent="0.25">
      <c r="A17" s="103" t="s">
        <v>53</v>
      </c>
      <c r="B17" s="104">
        <v>0.61463174576408253</v>
      </c>
      <c r="C17" s="105">
        <v>0.49652539024151798</v>
      </c>
      <c r="D17" s="32">
        <v>3572</v>
      </c>
      <c r="E17" s="32">
        <v>6044</v>
      </c>
      <c r="F17" s="107">
        <v>-40.900066181336861</v>
      </c>
      <c r="G17" s="104">
        <v>0.53711076727751328</v>
      </c>
      <c r="H17" s="105">
        <v>0.38218263400896707</v>
      </c>
      <c r="I17" s="32">
        <v>17895</v>
      </c>
      <c r="J17" s="32">
        <v>21757</v>
      </c>
      <c r="K17" s="107">
        <v>-17.750608999402491</v>
      </c>
      <c r="L17" s="106"/>
    </row>
    <row r="18" spans="1:12" s="21" customFormat="1" ht="16.2" x14ac:dyDescent="0.25">
      <c r="A18" s="108" t="s">
        <v>54</v>
      </c>
      <c r="B18" s="109">
        <v>3.5446287689641941E-2</v>
      </c>
      <c r="C18" s="110">
        <v>2.7027937357620685E-2</v>
      </c>
      <c r="D18" s="111">
        <v>206</v>
      </c>
      <c r="E18" s="111">
        <v>329</v>
      </c>
      <c r="F18" s="112">
        <v>-37.38601823708207</v>
      </c>
      <c r="G18" s="109">
        <v>3.5507238764420128E-2</v>
      </c>
      <c r="H18" s="110">
        <v>2.6700262154416052E-2</v>
      </c>
      <c r="I18" s="111">
        <v>1183</v>
      </c>
      <c r="J18" s="111">
        <v>1520</v>
      </c>
      <c r="K18" s="112">
        <v>-22.171052631578945</v>
      </c>
      <c r="L18" s="93"/>
    </row>
    <row r="19" spans="1:12" s="21" customFormat="1" ht="14.4" x14ac:dyDescent="0.25">
      <c r="A19" s="113" t="s">
        <v>55</v>
      </c>
      <c r="B19" s="114">
        <v>15.683433678447109</v>
      </c>
      <c r="C19" s="115">
        <v>17.165779838144552</v>
      </c>
      <c r="D19" s="116">
        <v>91146</v>
      </c>
      <c r="E19" s="116">
        <v>208952</v>
      </c>
      <c r="F19" s="117">
        <v>-56.379455568743062</v>
      </c>
      <c r="G19" s="114">
        <v>15.733788754440281</v>
      </c>
      <c r="H19" s="115">
        <v>17.350093837368703</v>
      </c>
      <c r="I19" s="116">
        <v>524205</v>
      </c>
      <c r="J19" s="116">
        <v>987711</v>
      </c>
      <c r="K19" s="117">
        <v>-46.927289460176105</v>
      </c>
      <c r="L19" s="93"/>
    </row>
    <row r="20" spans="1:12" s="21" customFormat="1" ht="14.4" x14ac:dyDescent="0.25">
      <c r="A20" s="118" t="s">
        <v>56</v>
      </c>
      <c r="B20" s="104">
        <v>6.6843783392209728</v>
      </c>
      <c r="C20" s="105">
        <v>6.6872374737011606</v>
      </c>
      <c r="D20" s="32">
        <v>38847</v>
      </c>
      <c r="E20" s="32">
        <v>81401</v>
      </c>
      <c r="F20" s="33">
        <v>-52.276999054065676</v>
      </c>
      <c r="G20" s="119">
        <v>6.663295029736938</v>
      </c>
      <c r="H20" s="105">
        <v>6.9475311743126618</v>
      </c>
      <c r="I20" s="32">
        <v>222002</v>
      </c>
      <c r="J20" s="32">
        <v>395511</v>
      </c>
      <c r="K20" s="33">
        <v>-43.869576320254048</v>
      </c>
      <c r="L20" s="93"/>
    </row>
    <row r="21" spans="1:12" s="21" customFormat="1" ht="14.4" x14ac:dyDescent="0.25">
      <c r="A21" s="118" t="s">
        <v>58</v>
      </c>
      <c r="B21" s="104">
        <v>4.6002742785562001</v>
      </c>
      <c r="C21" s="105">
        <v>4.6003356721946602</v>
      </c>
      <c r="D21" s="32">
        <v>26735</v>
      </c>
      <c r="E21" s="32">
        <v>55998</v>
      </c>
      <c r="F21" s="33">
        <v>-52.257223472266865</v>
      </c>
      <c r="G21" s="104">
        <v>4.4013968781843582</v>
      </c>
      <c r="H21" s="105">
        <v>4.6937479930888486</v>
      </c>
      <c r="I21" s="32">
        <v>146642</v>
      </c>
      <c r="J21" s="32">
        <v>267207</v>
      </c>
      <c r="K21" s="33">
        <v>-45.120449688818034</v>
      </c>
      <c r="L21" s="106"/>
    </row>
    <row r="22" spans="1:12" s="21" customFormat="1" ht="14.4" x14ac:dyDescent="0.25">
      <c r="A22" s="103" t="s">
        <v>57</v>
      </c>
      <c r="B22" s="104">
        <v>3.9969991104014202</v>
      </c>
      <c r="C22" s="105">
        <v>5.5620044707001544</v>
      </c>
      <c r="D22" s="32">
        <v>23229</v>
      </c>
      <c r="E22" s="32">
        <v>67704</v>
      </c>
      <c r="F22" s="33">
        <v>-65.69035802906771</v>
      </c>
      <c r="G22" s="119">
        <v>4.2109244037980442</v>
      </c>
      <c r="H22" s="105">
        <v>5.4211896091011358</v>
      </c>
      <c r="I22" s="32">
        <v>140296</v>
      </c>
      <c r="J22" s="32">
        <v>308619</v>
      </c>
      <c r="K22" s="33">
        <v>-54.540712010602064</v>
      </c>
      <c r="L22" s="93"/>
    </row>
    <row r="23" spans="1:12" s="21" customFormat="1" ht="14.4" x14ac:dyDescent="0.25">
      <c r="A23" s="108" t="s">
        <v>59</v>
      </c>
      <c r="B23" s="109">
        <v>0.40178195026851427</v>
      </c>
      <c r="C23" s="110">
        <v>0.31620222154857758</v>
      </c>
      <c r="D23" s="111">
        <v>2335</v>
      </c>
      <c r="E23" s="111">
        <v>3849</v>
      </c>
      <c r="F23" s="112">
        <v>-39.334892179786955</v>
      </c>
      <c r="G23" s="120">
        <v>0.45817244272094099</v>
      </c>
      <c r="H23" s="110">
        <v>0.28762506086605816</v>
      </c>
      <c r="I23" s="111">
        <v>15265</v>
      </c>
      <c r="J23" s="111">
        <v>16374</v>
      </c>
      <c r="K23" s="112">
        <v>-6.7729326981800408</v>
      </c>
      <c r="L23" s="93"/>
    </row>
    <row r="24" spans="1:12" s="21" customFormat="1" ht="14.4" x14ac:dyDescent="0.25">
      <c r="A24" s="121" t="s">
        <v>60</v>
      </c>
      <c r="B24" s="122">
        <v>11.912361634727727</v>
      </c>
      <c r="C24" s="123">
        <v>11.965900436965345</v>
      </c>
      <c r="D24" s="124">
        <v>69230</v>
      </c>
      <c r="E24" s="124">
        <v>145656</v>
      </c>
      <c r="F24" s="125">
        <v>-52.470203767781619</v>
      </c>
      <c r="G24" s="122">
        <v>10.35673819639435</v>
      </c>
      <c r="H24" s="123">
        <v>11.716531748368297</v>
      </c>
      <c r="I24" s="124">
        <v>345057</v>
      </c>
      <c r="J24" s="124">
        <v>667002</v>
      </c>
      <c r="K24" s="125">
        <v>-48.26747146185469</v>
      </c>
      <c r="L24" s="93"/>
    </row>
    <row r="25" spans="1:12" s="21" customFormat="1" ht="14.4" x14ac:dyDescent="0.25">
      <c r="A25" s="103" t="s">
        <v>61</v>
      </c>
      <c r="B25" s="104">
        <v>7.636954303540672</v>
      </c>
      <c r="C25" s="105">
        <v>7.6618862542811348</v>
      </c>
      <c r="D25" s="32">
        <v>44383</v>
      </c>
      <c r="E25" s="32">
        <v>93265</v>
      </c>
      <c r="F25" s="33">
        <v>-52.411944459336304</v>
      </c>
      <c r="G25" s="104">
        <v>6.993455322559103</v>
      </c>
      <c r="H25" s="105">
        <v>7.5352355630628569</v>
      </c>
      <c r="I25" s="32">
        <v>233002</v>
      </c>
      <c r="J25" s="32">
        <v>428968</v>
      </c>
      <c r="K25" s="33">
        <v>-45.683127879002626</v>
      </c>
      <c r="L25" s="93"/>
    </row>
    <row r="26" spans="1:12" s="21" customFormat="1" ht="14.4" x14ac:dyDescent="0.25">
      <c r="A26" s="103" t="s">
        <v>62</v>
      </c>
      <c r="B26" s="104">
        <v>4.235143101481345</v>
      </c>
      <c r="C26" s="105">
        <v>4.2369783258944897</v>
      </c>
      <c r="D26" s="32">
        <v>24613</v>
      </c>
      <c r="E26" s="32">
        <v>51575</v>
      </c>
      <c r="F26" s="33">
        <v>-52.277266117304897</v>
      </c>
      <c r="G26" s="104">
        <v>3.3283158973681726</v>
      </c>
      <c r="H26" s="105">
        <v>4.1105053586723503</v>
      </c>
      <c r="I26" s="32">
        <v>110890</v>
      </c>
      <c r="J26" s="32">
        <v>234004</v>
      </c>
      <c r="K26" s="33">
        <v>-52.611921163740796</v>
      </c>
      <c r="L26" s="93"/>
    </row>
    <row r="27" spans="1:12" s="21" customFormat="1" ht="14.4" x14ac:dyDescent="0.25">
      <c r="A27" s="103" t="s">
        <v>64</v>
      </c>
      <c r="B27" s="104">
        <v>2.2024877787738682E-2</v>
      </c>
      <c r="C27" s="185">
        <v>3.4010839106550048E-2</v>
      </c>
      <c r="D27" s="32">
        <v>128</v>
      </c>
      <c r="E27" s="32">
        <v>414</v>
      </c>
      <c r="F27" s="126">
        <v>-69.082125603864725</v>
      </c>
      <c r="G27" s="104">
        <v>2.5062167682409809E-2</v>
      </c>
      <c r="H27" s="185">
        <v>3.5237319659051705E-2</v>
      </c>
      <c r="I27" s="32">
        <v>835</v>
      </c>
      <c r="J27" s="38">
        <v>2006</v>
      </c>
      <c r="K27" s="126">
        <v>-58.374875373878368</v>
      </c>
      <c r="L27" s="93"/>
    </row>
    <row r="28" spans="1:12" s="21" customFormat="1" ht="14.4" x14ac:dyDescent="0.25">
      <c r="A28" s="103" t="s">
        <v>63</v>
      </c>
      <c r="B28" s="119">
        <v>1.8239351917971096E-2</v>
      </c>
      <c r="C28" s="105">
        <v>3.302501768317178E-2</v>
      </c>
      <c r="D28" s="32">
        <v>106</v>
      </c>
      <c r="E28" s="32">
        <v>402</v>
      </c>
      <c r="F28" s="126">
        <v>-73.631840796019901</v>
      </c>
      <c r="G28" s="119">
        <v>9.9048087846649539E-3</v>
      </c>
      <c r="H28" s="105">
        <v>3.555350697403821E-2</v>
      </c>
      <c r="I28" s="32">
        <v>330</v>
      </c>
      <c r="J28" s="32">
        <v>2024</v>
      </c>
      <c r="K28" s="126">
        <v>-83.695652173913047</v>
      </c>
      <c r="L28" s="93"/>
    </row>
    <row r="29" spans="1:12" s="21" customFormat="1" ht="14.4" x14ac:dyDescent="0.25">
      <c r="A29" s="121" t="s">
        <v>65</v>
      </c>
      <c r="B29" s="122">
        <v>6.8468118129055453</v>
      </c>
      <c r="C29" s="123">
        <v>6.2617733777281579</v>
      </c>
      <c r="D29" s="124">
        <v>39791</v>
      </c>
      <c r="E29" s="124">
        <v>76222</v>
      </c>
      <c r="F29" s="125">
        <v>-47.795911941434234</v>
      </c>
      <c r="G29" s="127">
        <v>7.1189462484036001</v>
      </c>
      <c r="H29" s="123">
        <v>6.3671166597690991</v>
      </c>
      <c r="I29" s="124">
        <v>237183</v>
      </c>
      <c r="J29" s="124">
        <v>362469</v>
      </c>
      <c r="K29" s="125">
        <v>-34.564611042599502</v>
      </c>
      <c r="L29" s="93"/>
    </row>
    <row r="30" spans="1:12" s="21" customFormat="1" ht="14.4" x14ac:dyDescent="0.25">
      <c r="A30" s="103" t="s">
        <v>66</v>
      </c>
      <c r="B30" s="104">
        <v>3.4627237546910412</v>
      </c>
      <c r="C30" s="105">
        <v>3.2408057775707553</v>
      </c>
      <c r="D30" s="32">
        <v>20124</v>
      </c>
      <c r="E30" s="32">
        <v>39449</v>
      </c>
      <c r="F30" s="33">
        <v>-48.987300058303127</v>
      </c>
      <c r="G30" s="119">
        <v>3.5969163028650408</v>
      </c>
      <c r="H30" s="105">
        <v>3.343979477335342</v>
      </c>
      <c r="I30" s="32">
        <v>119839</v>
      </c>
      <c r="J30" s="32">
        <v>190367</v>
      </c>
      <c r="K30" s="33">
        <v>-37.048438017093297</v>
      </c>
      <c r="L30" s="93"/>
    </row>
    <row r="31" spans="1:12" s="21" customFormat="1" ht="14.4" x14ac:dyDescent="0.25">
      <c r="A31" s="103" t="s">
        <v>67</v>
      </c>
      <c r="B31" s="119">
        <v>3.384088058214505</v>
      </c>
      <c r="C31" s="105">
        <v>3.0209676001574026</v>
      </c>
      <c r="D31" s="32">
        <v>19667</v>
      </c>
      <c r="E31" s="32">
        <v>36773</v>
      </c>
      <c r="F31" s="182">
        <v>-46.517825578549477</v>
      </c>
      <c r="G31" s="119">
        <v>3.5220299455385589</v>
      </c>
      <c r="H31" s="105">
        <v>3.0231371824337572</v>
      </c>
      <c r="I31" s="183">
        <v>117344</v>
      </c>
      <c r="J31" s="32">
        <v>172102</v>
      </c>
      <c r="K31" s="182">
        <v>-31.81717818502981</v>
      </c>
      <c r="L31" s="106"/>
    </row>
    <row r="32" spans="1:12" s="21" customFormat="1" ht="14.4" x14ac:dyDescent="0.25">
      <c r="A32" s="121" t="s">
        <v>78</v>
      </c>
      <c r="B32" s="122">
        <v>6.1621478385507631</v>
      </c>
      <c r="C32" s="123">
        <v>5.9355486383752352</v>
      </c>
      <c r="D32" s="124">
        <v>35812</v>
      </c>
      <c r="E32" s="124">
        <v>72251</v>
      </c>
      <c r="F32" s="191">
        <v>-50.43390402900998</v>
      </c>
      <c r="G32" s="122">
        <v>6.5974430586049531</v>
      </c>
      <c r="H32" s="123">
        <v>5.716859880537406</v>
      </c>
      <c r="I32" s="124">
        <v>219808</v>
      </c>
      <c r="J32" s="124">
        <v>325451</v>
      </c>
      <c r="K32" s="191">
        <v>-32.460493284703382</v>
      </c>
      <c r="L32" s="106"/>
    </row>
    <row r="33" spans="1:12" s="21" customFormat="1" ht="14.4" x14ac:dyDescent="0.25">
      <c r="A33" s="103" t="s">
        <v>79</v>
      </c>
      <c r="B33" s="104">
        <v>4.9451012714204845</v>
      </c>
      <c r="C33" s="105">
        <v>5.0056725807736884</v>
      </c>
      <c r="D33" s="32">
        <v>28739</v>
      </c>
      <c r="E33" s="32">
        <v>60932</v>
      </c>
      <c r="F33" s="33">
        <v>-52.834307096435374</v>
      </c>
      <c r="G33" s="119">
        <v>5.4320972832310082</v>
      </c>
      <c r="H33" s="105">
        <v>4.6730552899191755</v>
      </c>
      <c r="I33" s="32">
        <v>180982</v>
      </c>
      <c r="J33" s="32">
        <v>266029</v>
      </c>
      <c r="K33" s="33">
        <v>-31.969071041127094</v>
      </c>
      <c r="L33" s="93"/>
    </row>
    <row r="34" spans="1:12" s="129" customFormat="1" ht="14.4" x14ac:dyDescent="0.25">
      <c r="A34" s="103" t="s">
        <v>80</v>
      </c>
      <c r="B34" s="104">
        <v>1.217046567130279</v>
      </c>
      <c r="C34" s="105">
        <v>0.92987605760154568</v>
      </c>
      <c r="D34" s="32">
        <v>7073</v>
      </c>
      <c r="E34" s="32">
        <v>11319</v>
      </c>
      <c r="F34" s="33">
        <v>-37.51214771622935</v>
      </c>
      <c r="G34" s="119">
        <v>1.165345775373944</v>
      </c>
      <c r="H34" s="105">
        <v>1.0438045906182305</v>
      </c>
      <c r="I34" s="32">
        <v>38826</v>
      </c>
      <c r="J34" s="32">
        <v>59422</v>
      </c>
      <c r="K34" s="33">
        <v>-34.660563427686711</v>
      </c>
      <c r="L34" s="128"/>
    </row>
    <row r="35" spans="1:12" s="21" customFormat="1" ht="14.4" x14ac:dyDescent="0.25">
      <c r="A35" s="121" t="s">
        <v>69</v>
      </c>
      <c r="B35" s="122">
        <v>7.3958851333795623</v>
      </c>
      <c r="C35" s="123">
        <v>7.8938828959161533</v>
      </c>
      <c r="D35" s="124">
        <v>42982</v>
      </c>
      <c r="E35" s="124">
        <v>96089</v>
      </c>
      <c r="F35" s="125">
        <v>-55.268553112218875</v>
      </c>
      <c r="G35" s="122">
        <v>6.3673813636520524</v>
      </c>
      <c r="H35" s="123">
        <v>7.3980102683587141</v>
      </c>
      <c r="I35" s="124">
        <v>212143</v>
      </c>
      <c r="J35" s="124">
        <v>421156</v>
      </c>
      <c r="K35" s="125">
        <v>-49.628403726885054</v>
      </c>
      <c r="L35" s="106"/>
    </row>
    <row r="36" spans="1:12" s="21" customFormat="1" ht="14.4" x14ac:dyDescent="0.25">
      <c r="A36" s="103" t="s">
        <v>70</v>
      </c>
      <c r="B36" s="104">
        <v>5.3938581563456598</v>
      </c>
      <c r="C36" s="105">
        <v>5.7923580766295428</v>
      </c>
      <c r="D36" s="32">
        <v>31347</v>
      </c>
      <c r="E36" s="32">
        <v>70508</v>
      </c>
      <c r="F36" s="33">
        <v>-55.541215181256035</v>
      </c>
      <c r="G36" s="104">
        <v>4.6062763471665491</v>
      </c>
      <c r="H36" s="105">
        <v>5.2080090949524562</v>
      </c>
      <c r="I36" s="32">
        <v>153468</v>
      </c>
      <c r="J36" s="32">
        <v>296483</v>
      </c>
      <c r="K36" s="33">
        <v>-48.237167055109396</v>
      </c>
      <c r="L36" s="93"/>
    </row>
    <row r="37" spans="1:12" s="21" customFormat="1" ht="14.4" x14ac:dyDescent="0.25">
      <c r="A37" s="118" t="s">
        <v>71</v>
      </c>
      <c r="B37" s="104">
        <v>1.2225527865772137</v>
      </c>
      <c r="C37" s="105">
        <v>1.2252117256886168</v>
      </c>
      <c r="D37" s="32">
        <v>7105</v>
      </c>
      <c r="E37" s="32">
        <v>14914</v>
      </c>
      <c r="F37" s="33">
        <v>-52.360198471235087</v>
      </c>
      <c r="G37" s="104">
        <v>0.98600870722735878</v>
      </c>
      <c r="H37" s="105">
        <v>1.2434944459941526</v>
      </c>
      <c r="I37" s="32">
        <v>32851</v>
      </c>
      <c r="J37" s="32">
        <v>70790</v>
      </c>
      <c r="K37" s="33">
        <v>-53.593727927673399</v>
      </c>
      <c r="L37" s="93"/>
    </row>
    <row r="38" spans="1:12" s="21" customFormat="1" ht="14.4" x14ac:dyDescent="0.25">
      <c r="A38" s="103" t="s">
        <v>72</v>
      </c>
      <c r="B38" s="104">
        <v>0.42019337154420205</v>
      </c>
      <c r="C38" s="105">
        <v>0.50161880092897237</v>
      </c>
      <c r="D38" s="32">
        <v>2442</v>
      </c>
      <c r="E38" s="32">
        <v>6106</v>
      </c>
      <c r="F38" s="33">
        <v>-60.006550933508031</v>
      </c>
      <c r="G38" s="104">
        <v>0.45913290902733278</v>
      </c>
      <c r="H38" s="105">
        <v>0.53433899636525117</v>
      </c>
      <c r="I38" s="32">
        <v>15297</v>
      </c>
      <c r="J38" s="32">
        <v>30419</v>
      </c>
      <c r="K38" s="33">
        <v>-49.71235083336073</v>
      </c>
      <c r="L38" s="93"/>
    </row>
    <row r="39" spans="1:12" s="21" customFormat="1" ht="14.4" x14ac:dyDescent="0.25">
      <c r="A39" s="103" t="s">
        <v>73</v>
      </c>
      <c r="B39" s="104">
        <v>0.33777214919789866</v>
      </c>
      <c r="C39" s="105">
        <v>0.33632940894255048</v>
      </c>
      <c r="D39" s="32">
        <v>1963</v>
      </c>
      <c r="E39" s="32">
        <v>4094</v>
      </c>
      <c r="F39" s="33">
        <v>-52.051783097215441</v>
      </c>
      <c r="G39" s="104">
        <v>0.28555863871909815</v>
      </c>
      <c r="H39" s="105">
        <v>0.37146739722331323</v>
      </c>
      <c r="I39" s="32">
        <v>9514</v>
      </c>
      <c r="J39" s="32">
        <v>21147</v>
      </c>
      <c r="K39" s="33">
        <v>-55.010166926750834</v>
      </c>
      <c r="L39" s="93"/>
    </row>
    <row r="40" spans="1:12" s="21" customFormat="1" ht="16.2" x14ac:dyDescent="0.25">
      <c r="A40" s="108" t="s">
        <v>74</v>
      </c>
      <c r="B40" s="109">
        <v>2.1508669714588556E-2</v>
      </c>
      <c r="C40" s="110">
        <v>3.8364883726470698E-2</v>
      </c>
      <c r="D40" s="111">
        <v>125</v>
      </c>
      <c r="E40" s="111">
        <v>467</v>
      </c>
      <c r="F40" s="112">
        <v>-73.233404710920766</v>
      </c>
      <c r="G40" s="120">
        <v>3.0404761511713934E-2</v>
      </c>
      <c r="H40" s="110">
        <v>4.0700333823540782E-2</v>
      </c>
      <c r="I40" s="111">
        <v>1013</v>
      </c>
      <c r="J40" s="111">
        <v>2317</v>
      </c>
      <c r="K40" s="112">
        <v>-56.279671989641777</v>
      </c>
      <c r="L40" s="93"/>
    </row>
    <row r="41" spans="1:12" s="21" customFormat="1" ht="14.4" x14ac:dyDescent="0.25">
      <c r="A41" s="121" t="s">
        <v>75</v>
      </c>
      <c r="B41" s="122">
        <v>6.1664495724936801</v>
      </c>
      <c r="C41" s="123">
        <v>5.8418956031542999</v>
      </c>
      <c r="D41" s="124">
        <v>35837</v>
      </c>
      <c r="E41" s="124">
        <v>71111</v>
      </c>
      <c r="F41" s="125">
        <v>-49.604140006468761</v>
      </c>
      <c r="G41" s="122">
        <v>5.8166139660805323</v>
      </c>
      <c r="H41" s="192">
        <v>5.6687818426975136</v>
      </c>
      <c r="I41" s="124">
        <v>193793</v>
      </c>
      <c r="J41" s="193">
        <v>322714</v>
      </c>
      <c r="K41" s="125">
        <v>-39.948995085431683</v>
      </c>
      <c r="L41" s="93"/>
    </row>
    <row r="42" spans="1:12" s="21" customFormat="1" ht="14.4" x14ac:dyDescent="0.25">
      <c r="A42" s="103" t="s">
        <v>76</v>
      </c>
      <c r="B42" s="104">
        <v>6.0110709424754933</v>
      </c>
      <c r="C42" s="105">
        <v>5.1034332052586997</v>
      </c>
      <c r="D42" s="32">
        <v>34934</v>
      </c>
      <c r="E42" s="32">
        <v>62122</v>
      </c>
      <c r="F42" s="33">
        <v>-43.765493705933487</v>
      </c>
      <c r="G42" s="104">
        <v>5.6858704901229542</v>
      </c>
      <c r="H42" s="105">
        <v>4.9912978224530935</v>
      </c>
      <c r="I42" s="32">
        <v>189437</v>
      </c>
      <c r="J42" s="32">
        <v>284146</v>
      </c>
      <c r="K42" s="33">
        <v>-33.3311044322285</v>
      </c>
      <c r="L42" s="106"/>
    </row>
    <row r="43" spans="1:12" s="129" customFormat="1" ht="14.4" x14ac:dyDescent="0.25">
      <c r="A43" s="103" t="s">
        <v>77</v>
      </c>
      <c r="B43" s="104">
        <v>0.15537863001818775</v>
      </c>
      <c r="C43" s="105">
        <v>0.73846239789559986</v>
      </c>
      <c r="D43" s="32">
        <v>903</v>
      </c>
      <c r="E43" s="32">
        <v>8989</v>
      </c>
      <c r="F43" s="33">
        <v>-89.954388697296693</v>
      </c>
      <c r="G43" s="104">
        <v>0.1307434759575774</v>
      </c>
      <c r="H43" s="105">
        <v>0.67748402024441989</v>
      </c>
      <c r="I43" s="32">
        <v>4356</v>
      </c>
      <c r="J43" s="32">
        <v>38568</v>
      </c>
      <c r="K43" s="33">
        <v>-88.705662725575607</v>
      </c>
      <c r="L43" s="130"/>
    </row>
    <row r="44" spans="1:12" s="21" customFormat="1" ht="14.4" x14ac:dyDescent="0.25">
      <c r="A44" s="121" t="s">
        <v>81</v>
      </c>
      <c r="B44" s="122">
        <v>5.3888681449718758</v>
      </c>
      <c r="C44" s="123">
        <v>5.1161667319773363</v>
      </c>
      <c r="D44" s="124">
        <v>31318</v>
      </c>
      <c r="E44" s="124">
        <v>62277</v>
      </c>
      <c r="F44" s="125">
        <v>-49.711771601072627</v>
      </c>
      <c r="G44" s="122">
        <v>5.7971345088040245</v>
      </c>
      <c r="H44" s="123">
        <v>4.8742909499461424</v>
      </c>
      <c r="I44" s="124">
        <v>193144</v>
      </c>
      <c r="J44" s="124">
        <v>277485</v>
      </c>
      <c r="K44" s="125">
        <v>-30.394796115105322</v>
      </c>
      <c r="L44" s="106"/>
    </row>
    <row r="45" spans="1:12" s="21" customFormat="1" ht="14.4" x14ac:dyDescent="0.25">
      <c r="A45" s="103" t="s">
        <v>82</v>
      </c>
      <c r="B45" s="104">
        <v>5.0891233238293694</v>
      </c>
      <c r="C45" s="105">
        <v>4.7887918676304713</v>
      </c>
      <c r="D45" s="32">
        <v>29576</v>
      </c>
      <c r="E45" s="32">
        <v>58292</v>
      </c>
      <c r="F45" s="33">
        <v>-49.262334454127497</v>
      </c>
      <c r="G45" s="104">
        <v>5.4726169555319109</v>
      </c>
      <c r="H45" s="105">
        <v>4.5958528871766369</v>
      </c>
      <c r="I45" s="32">
        <v>182332</v>
      </c>
      <c r="J45" s="32">
        <v>261634</v>
      </c>
      <c r="K45" s="33">
        <v>-30.310280773905536</v>
      </c>
      <c r="L45" s="93"/>
    </row>
    <row r="46" spans="1:12" s="21" customFormat="1" ht="14.4" x14ac:dyDescent="0.25">
      <c r="A46" s="108" t="s">
        <v>83</v>
      </c>
      <c r="B46" s="109">
        <v>0.29974482114250611</v>
      </c>
      <c r="C46" s="110">
        <v>0.32737486434686452</v>
      </c>
      <c r="D46" s="111">
        <v>1742</v>
      </c>
      <c r="E46" s="111">
        <v>3985</v>
      </c>
      <c r="F46" s="112">
        <v>-56.286072772898365</v>
      </c>
      <c r="G46" s="109">
        <v>0.32451755327211362</v>
      </c>
      <c r="H46" s="110">
        <v>0.27843806276950578</v>
      </c>
      <c r="I46" s="111">
        <v>10812</v>
      </c>
      <c r="J46" s="111">
        <v>15851</v>
      </c>
      <c r="K46" s="112">
        <v>-31.789792442117214</v>
      </c>
      <c r="L46" s="93"/>
    </row>
    <row r="47" spans="1:12" s="21" customFormat="1" ht="14.4" x14ac:dyDescent="0.25">
      <c r="A47" s="121" t="s">
        <v>68</v>
      </c>
      <c r="B47" s="122">
        <v>5.0695074170496648</v>
      </c>
      <c r="C47" s="123">
        <v>5.2191850707203642</v>
      </c>
      <c r="D47" s="124">
        <v>29462</v>
      </c>
      <c r="E47" s="124">
        <v>63531</v>
      </c>
      <c r="F47" s="125">
        <v>-53.625788984905007</v>
      </c>
      <c r="G47" s="122">
        <v>4.8463028800482633</v>
      </c>
      <c r="H47" s="123">
        <v>5.5331550505302456</v>
      </c>
      <c r="I47" s="124">
        <v>161465</v>
      </c>
      <c r="J47" s="124">
        <v>314993</v>
      </c>
      <c r="K47" s="125">
        <v>-48.740130733063907</v>
      </c>
      <c r="L47" s="93"/>
    </row>
    <row r="48" spans="1:12" s="21" customFormat="1" ht="14.4" x14ac:dyDescent="0.25">
      <c r="A48" s="121" t="s">
        <v>84</v>
      </c>
      <c r="B48" s="122">
        <v>1.7263718659717358</v>
      </c>
      <c r="C48" s="123">
        <v>2.0067216590717343</v>
      </c>
      <c r="D48" s="124">
        <v>10033</v>
      </c>
      <c r="E48" s="124">
        <v>24427</v>
      </c>
      <c r="F48" s="125">
        <v>-58.926597617390598</v>
      </c>
      <c r="G48" s="127">
        <v>2.2504625995921019</v>
      </c>
      <c r="H48" s="123">
        <v>2.3370985387227576</v>
      </c>
      <c r="I48" s="124">
        <v>74979</v>
      </c>
      <c r="J48" s="124">
        <v>133047</v>
      </c>
      <c r="K48" s="125">
        <v>-43.644727051342755</v>
      </c>
      <c r="L48" s="93"/>
    </row>
    <row r="49" spans="1:12" s="129" customFormat="1" ht="14.4" x14ac:dyDescent="0.25">
      <c r="A49" s="121" t="s">
        <v>85</v>
      </c>
      <c r="B49" s="127">
        <v>2.1467373068736544</v>
      </c>
      <c r="C49" s="123">
        <v>1.9593200789642959</v>
      </c>
      <c r="D49" s="124">
        <v>12476</v>
      </c>
      <c r="E49" s="124">
        <v>23850</v>
      </c>
      <c r="F49" s="137">
        <v>-47.689727463312373</v>
      </c>
      <c r="G49" s="127">
        <v>2.2473710986684035</v>
      </c>
      <c r="H49" s="123">
        <v>1.968722750801535</v>
      </c>
      <c r="I49" s="138">
        <v>74876</v>
      </c>
      <c r="J49" s="124">
        <v>112076</v>
      </c>
      <c r="K49" s="137">
        <v>-33.191762732431563</v>
      </c>
      <c r="L49" s="128"/>
    </row>
    <row r="50" spans="1:12" s="21" customFormat="1" ht="14.4" x14ac:dyDescent="0.25">
      <c r="A50" s="132" t="s">
        <v>86</v>
      </c>
      <c r="B50" s="133">
        <v>1.2364904045522669</v>
      </c>
      <c r="C50" s="134">
        <v>1.3128676805840007</v>
      </c>
      <c r="D50" s="135">
        <v>7186</v>
      </c>
      <c r="E50" s="135">
        <v>15981</v>
      </c>
      <c r="F50" s="136">
        <v>-55.034102997309311</v>
      </c>
      <c r="G50" s="133">
        <v>1.1302287260464956</v>
      </c>
      <c r="H50" s="134">
        <v>1.4340324351974096</v>
      </c>
      <c r="I50" s="135">
        <v>37656</v>
      </c>
      <c r="J50" s="135">
        <v>81637</v>
      </c>
      <c r="K50" s="136">
        <v>-53.873856217156437</v>
      </c>
      <c r="L50" s="93"/>
    </row>
    <row r="51" spans="1:12" s="21" customFormat="1" ht="14.4" x14ac:dyDescent="0.25">
      <c r="A51" s="132" t="s">
        <v>90</v>
      </c>
      <c r="B51" s="133">
        <v>1.0974583635171664</v>
      </c>
      <c r="C51" s="134">
        <v>0.90136938810885769</v>
      </c>
      <c r="D51" s="135">
        <v>6378</v>
      </c>
      <c r="E51" s="135">
        <v>10972</v>
      </c>
      <c r="F51" s="136">
        <v>-41.87021509296391</v>
      </c>
      <c r="G51" s="133">
        <v>1.094421341561328</v>
      </c>
      <c r="H51" s="134">
        <v>0.97531490499976459</v>
      </c>
      <c r="I51" s="135">
        <v>36463</v>
      </c>
      <c r="J51" s="135">
        <v>55523</v>
      </c>
      <c r="K51" s="136">
        <v>-34.328116276137813</v>
      </c>
    </row>
    <row r="52" spans="1:12" s="129" customFormat="1" ht="14.4" x14ac:dyDescent="0.25">
      <c r="A52" s="121" t="s">
        <v>87</v>
      </c>
      <c r="B52" s="122">
        <v>0.68414776628163287</v>
      </c>
      <c r="C52" s="123">
        <v>0.62542154134822581</v>
      </c>
      <c r="D52" s="124">
        <v>3976</v>
      </c>
      <c r="E52" s="124">
        <v>7613</v>
      </c>
      <c r="F52" s="125">
        <v>-47.773545251543418</v>
      </c>
      <c r="G52" s="122">
        <v>0.78043890308744901</v>
      </c>
      <c r="H52" s="123">
        <v>0.83858145723004451</v>
      </c>
      <c r="I52" s="124">
        <v>26002</v>
      </c>
      <c r="J52" s="124">
        <v>47739</v>
      </c>
      <c r="K52" s="125">
        <v>-45.533002367037433</v>
      </c>
    </row>
    <row r="53" spans="1:12" s="139" customFormat="1" ht="14.4" x14ac:dyDescent="0.25">
      <c r="A53" s="103" t="s">
        <v>88</v>
      </c>
      <c r="B53" s="104">
        <v>0.5131108247112246</v>
      </c>
      <c r="C53" s="105">
        <v>0.39104249794004403</v>
      </c>
      <c r="D53" s="32">
        <v>2982</v>
      </c>
      <c r="E53" s="32">
        <v>4760</v>
      </c>
      <c r="F53" s="33">
        <v>-37.352941176470587</v>
      </c>
      <c r="G53" s="119">
        <v>0.55196798045451068</v>
      </c>
      <c r="H53" s="105">
        <v>0.54111945767551739</v>
      </c>
      <c r="I53" s="32">
        <v>18390</v>
      </c>
      <c r="J53" s="32">
        <v>30805</v>
      </c>
      <c r="K53" s="33">
        <v>-40.301899042363253</v>
      </c>
    </row>
    <row r="54" spans="1:12" s="141" customFormat="1" ht="14.4" x14ac:dyDescent="0.25">
      <c r="A54" s="108" t="s">
        <v>89</v>
      </c>
      <c r="B54" s="109">
        <v>0.17103694157040822</v>
      </c>
      <c r="C54" s="110">
        <v>0.23437904340818183</v>
      </c>
      <c r="D54" s="111">
        <v>994</v>
      </c>
      <c r="E54" s="111">
        <v>2853</v>
      </c>
      <c r="F54" s="112">
        <v>-65.159481247809325</v>
      </c>
      <c r="G54" s="120">
        <v>0.22847092263293831</v>
      </c>
      <c r="H54" s="110">
        <v>0.29746199955452718</v>
      </c>
      <c r="I54" s="111">
        <v>7612</v>
      </c>
      <c r="J54" s="111">
        <v>16934</v>
      </c>
      <c r="K54" s="112">
        <v>-55.049013818353608</v>
      </c>
      <c r="L54" s="140"/>
    </row>
    <row r="55" spans="1:12" s="141" customFormat="1" ht="15" thickBot="1" x14ac:dyDescent="0.3">
      <c r="A55" s="142" t="s">
        <v>91</v>
      </c>
      <c r="B55" s="143">
        <v>0.4217419957636524</v>
      </c>
      <c r="C55" s="144">
        <v>0.48699578314886149</v>
      </c>
      <c r="D55" s="145">
        <v>2451</v>
      </c>
      <c r="E55" s="145">
        <v>5928</v>
      </c>
      <c r="F55" s="146">
        <v>-58.653846153846153</v>
      </c>
      <c r="G55" s="147">
        <v>0.4789125120245879</v>
      </c>
      <c r="H55" s="144">
        <v>0.58492896676309203</v>
      </c>
      <c r="I55" s="145">
        <v>15956</v>
      </c>
      <c r="J55" s="145">
        <v>33299</v>
      </c>
      <c r="K55" s="146">
        <v>-52.082645124478212</v>
      </c>
      <c r="L55" s="140"/>
    </row>
    <row r="56" spans="1:12" s="141" customFormat="1" ht="15" customHeight="1" x14ac:dyDescent="0.25">
      <c r="A56" s="52" t="s">
        <v>92</v>
      </c>
      <c r="B56" s="148"/>
      <c r="C56" s="148"/>
      <c r="D56" s="149"/>
      <c r="E56" s="149"/>
      <c r="F56" s="150"/>
      <c r="G56" s="148"/>
      <c r="H56" s="148"/>
      <c r="I56" s="149"/>
      <c r="J56" s="149"/>
      <c r="K56" s="150"/>
      <c r="L56" s="140"/>
    </row>
    <row r="57" spans="1:12" s="141" customFormat="1" ht="15" customHeight="1" x14ac:dyDescent="0.25">
      <c r="A57" s="58" t="s">
        <v>93</v>
      </c>
      <c r="C57" s="148"/>
      <c r="D57" s="149"/>
      <c r="F57" s="150"/>
      <c r="H57" s="148"/>
      <c r="I57" s="149"/>
      <c r="J57" s="149"/>
      <c r="K57" s="150"/>
      <c r="L57" s="140"/>
    </row>
    <row r="58" spans="1:12" s="141" customFormat="1" ht="15" customHeight="1" x14ac:dyDescent="0.25">
      <c r="A58" s="58" t="s">
        <v>94</v>
      </c>
      <c r="L58" s="140"/>
    </row>
    <row r="59" spans="1:12" s="141" customFormat="1" ht="15" customHeight="1" x14ac:dyDescent="0.25">
      <c r="A59" s="58" t="s">
        <v>95</v>
      </c>
      <c r="B59" s="151"/>
      <c r="I59" s="152"/>
      <c r="J59" s="152"/>
      <c r="K59" s="153"/>
      <c r="L59" s="140"/>
    </row>
    <row r="60" spans="1:12" ht="15" customHeight="1" x14ac:dyDescent="0.25">
      <c r="B60" s="15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5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B62" s="151"/>
      <c r="C62" s="141"/>
      <c r="D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141"/>
      <c r="C63" s="141"/>
      <c r="D63" s="141"/>
      <c r="E63" s="141"/>
      <c r="F63" s="141"/>
      <c r="G63" s="141"/>
      <c r="H63" s="141"/>
      <c r="I63" s="152"/>
      <c r="J63" s="152"/>
      <c r="K63" s="153"/>
    </row>
    <row r="64" spans="1:12" s="177" customFormat="1" ht="15" customHeight="1" x14ac:dyDescent="0.25">
      <c r="A64" s="213" t="s">
        <v>40</v>
      </c>
      <c r="B64" s="213"/>
      <c r="C64" s="213"/>
      <c r="D64" s="213"/>
      <c r="E64" s="213"/>
      <c r="F64" s="213"/>
      <c r="G64" s="213"/>
      <c r="H64" s="213"/>
      <c r="I64" s="213"/>
      <c r="J64" s="213"/>
      <c r="K64" s="213"/>
    </row>
    <row r="65" spans="1:11" s="177" customFormat="1" ht="15" customHeight="1" x14ac:dyDescent="0.25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55"/>
      <c r="K66" s="180" t="s">
        <v>102</v>
      </c>
    </row>
    <row r="67" spans="1:11" s="85" customFormat="1" x14ac:dyDescent="0.25">
      <c r="A67" s="86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86"/>
      <c r="C68" s="86"/>
      <c r="D68" s="86"/>
      <c r="E68" s="86"/>
      <c r="F68" s="86"/>
      <c r="G68" s="86"/>
      <c r="H68" s="86"/>
      <c r="I68" s="155"/>
      <c r="J68" s="155"/>
      <c r="K68" s="156"/>
    </row>
    <row r="70" spans="1:11" s="85" customFormat="1" x14ac:dyDescent="0.25">
      <c r="A70" s="86"/>
      <c r="B70" s="86"/>
      <c r="C70" s="86"/>
      <c r="D70" s="157"/>
      <c r="E70" s="157"/>
      <c r="F70" s="157"/>
      <c r="G70" s="157"/>
      <c r="H70" s="157"/>
      <c r="I70" s="157"/>
      <c r="J70" s="157"/>
      <c r="K70" s="157"/>
    </row>
    <row r="72" spans="1:11" s="85" customFormat="1" x14ac:dyDescent="0.25">
      <c r="A72" s="86"/>
      <c r="B72" s="86"/>
      <c r="C72" s="86"/>
      <c r="D72" s="155"/>
      <c r="E72" s="155"/>
      <c r="F72" s="155"/>
      <c r="G72" s="155"/>
      <c r="H72" s="155"/>
      <c r="I72" s="155"/>
      <c r="J72" s="155"/>
      <c r="K72" s="86"/>
    </row>
  </sheetData>
  <mergeCells count="11">
    <mergeCell ref="A64:K64"/>
    <mergeCell ref="B10:C10"/>
    <mergeCell ref="G10:H10"/>
    <mergeCell ref="D10:E10"/>
    <mergeCell ref="I10:J10"/>
    <mergeCell ref="B1:K1"/>
    <mergeCell ref="B2:K2"/>
    <mergeCell ref="B4:K4"/>
    <mergeCell ref="B5:K5"/>
    <mergeCell ref="B9:F9"/>
    <mergeCell ref="G9:K9"/>
  </mergeCells>
  <printOptions horizontalCentered="1"/>
  <pageMargins left="0.23622047244094488" right="0.23622047244094488" top="0.74803149606299213" bottom="0.74803149606299213" header="0" footer="0"/>
  <pageSetup paperSize="9"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5C6B6-1568-4010-A9F0-00AA65D07512}">
  <sheetPr>
    <pageSetUpPr autoPageBreaks="0" fitToPage="1"/>
  </sheetPr>
  <dimension ref="A1:L72"/>
  <sheetViews>
    <sheetView showGridLines="0" view="pageBreakPreview" topLeftCell="A7" zoomScale="85" zoomScaleNormal="100" zoomScaleSheetLayoutView="85" workbookViewId="0">
      <selection activeCell="J44" sqref="J44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/>
    <col min="13" max="16384" width="9.109375" style="86"/>
  </cols>
  <sheetData>
    <row r="1" spans="1:12" ht="30" customHeight="1" x14ac:dyDescent="0.25">
      <c r="A1" s="1"/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2" ht="30" customHeight="1" x14ac:dyDescent="0.25">
      <c r="A2" s="1"/>
      <c r="B2" s="195" t="s">
        <v>2</v>
      </c>
      <c r="C2" s="195"/>
      <c r="D2" s="195"/>
      <c r="E2" s="195"/>
      <c r="F2" s="195"/>
      <c r="G2" s="195"/>
      <c r="H2" s="195"/>
      <c r="I2" s="195"/>
      <c r="J2" s="195"/>
      <c r="K2" s="195"/>
    </row>
    <row r="3" spans="1:12" ht="15" customHeight="1" x14ac:dyDescent="0.25">
      <c r="A3" s="1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1"/>
      <c r="B4" s="204" t="s">
        <v>45</v>
      </c>
      <c r="C4" s="205"/>
      <c r="D4" s="205"/>
      <c r="E4" s="205"/>
      <c r="F4" s="205"/>
      <c r="G4" s="205"/>
      <c r="H4" s="205"/>
      <c r="I4" s="205"/>
      <c r="J4" s="205"/>
      <c r="K4" s="205"/>
    </row>
    <row r="5" spans="1:12" ht="20.100000000000001" customHeight="1" x14ac:dyDescent="0.25">
      <c r="A5" s="1"/>
      <c r="B5" s="218" t="s">
        <v>111</v>
      </c>
      <c r="C5" s="218"/>
      <c r="D5" s="218"/>
      <c r="E5" s="218"/>
      <c r="F5" s="218"/>
      <c r="G5" s="218"/>
      <c r="H5" s="218"/>
      <c r="I5" s="218"/>
      <c r="J5" s="218"/>
      <c r="K5" s="218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B7" s="91"/>
      <c r="C7" s="91"/>
      <c r="D7" s="91"/>
      <c r="E7" s="91"/>
      <c r="F7" s="91"/>
      <c r="G7" s="91"/>
      <c r="H7" s="91"/>
      <c r="I7" s="91"/>
      <c r="J7" s="91"/>
      <c r="K7" s="91"/>
    </row>
    <row r="8" spans="1:12" ht="14.4" thickBot="1" x14ac:dyDescent="0.3">
      <c r="A8" s="3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43999</v>
      </c>
    </row>
    <row r="9" spans="1:12" s="21" customFormat="1" ht="14.4" x14ac:dyDescent="0.25">
      <c r="B9" s="207" t="str">
        <f>'By Market'!D11</f>
        <v>May</v>
      </c>
      <c r="C9" s="208"/>
      <c r="D9" s="208"/>
      <c r="E9" s="208"/>
      <c r="F9" s="209"/>
      <c r="G9" s="210" t="str">
        <f>'By Manufacturer EU27'!G9:K9</f>
        <v>Jan-May</v>
      </c>
      <c r="H9" s="211"/>
      <c r="I9" s="211"/>
      <c r="J9" s="211"/>
      <c r="K9" s="212"/>
      <c r="L9" s="93"/>
    </row>
    <row r="10" spans="1:12" s="21" customFormat="1" ht="16.2" x14ac:dyDescent="0.25">
      <c r="B10" s="214" t="s">
        <v>46</v>
      </c>
      <c r="C10" s="215"/>
      <c r="D10" s="216" t="s">
        <v>47</v>
      </c>
      <c r="E10" s="217"/>
      <c r="F10" s="96" t="s">
        <v>4</v>
      </c>
      <c r="G10" s="214" t="s">
        <v>46</v>
      </c>
      <c r="H10" s="215"/>
      <c r="I10" s="216" t="s">
        <v>47</v>
      </c>
      <c r="J10" s="217"/>
      <c r="K10" s="96" t="s">
        <v>4</v>
      </c>
      <c r="L10" s="93"/>
    </row>
    <row r="11" spans="1:12" s="21" customFormat="1" ht="15" thickBot="1" x14ac:dyDescent="0.3">
      <c r="B11" s="169" t="str">
        <f>'By Manufacturer EU27'!B11</f>
        <v xml:space="preserve"> '20</v>
      </c>
      <c r="C11" s="175" t="str">
        <f>'By Manufacturer EU27'!C11</f>
        <v xml:space="preserve"> '19</v>
      </c>
      <c r="D11" s="172">
        <f>'By Market'!D12</f>
        <v>2020</v>
      </c>
      <c r="E11" s="171">
        <f>'By Market'!E12</f>
        <v>2019</v>
      </c>
      <c r="F11" s="173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174" t="str">
        <f>F11</f>
        <v>20/19</v>
      </c>
      <c r="L11" s="93"/>
    </row>
    <row r="12" spans="1:12" s="21" customFormat="1" ht="14.4" x14ac:dyDescent="0.25">
      <c r="A12" s="98" t="s">
        <v>48</v>
      </c>
      <c r="B12" s="99">
        <v>24.970984847999077</v>
      </c>
      <c r="C12" s="100">
        <v>24.930808151101012</v>
      </c>
      <c r="D12" s="101">
        <v>155772</v>
      </c>
      <c r="E12" s="101">
        <v>360044</v>
      </c>
      <c r="F12" s="102">
        <v>-56.73528790925554</v>
      </c>
      <c r="G12" s="99">
        <v>26.236701183007138</v>
      </c>
      <c r="H12" s="100">
        <v>24.366265370122822</v>
      </c>
      <c r="I12" s="101">
        <v>1041522</v>
      </c>
      <c r="J12" s="101">
        <v>1690089</v>
      </c>
      <c r="K12" s="102">
        <v>-38.374724644678473</v>
      </c>
      <c r="L12" s="93"/>
    </row>
    <row r="13" spans="1:12" s="21" customFormat="1" ht="14.4" x14ac:dyDescent="0.25">
      <c r="A13" s="103" t="s">
        <v>49</v>
      </c>
      <c r="B13" s="104">
        <v>11.037940918097119</v>
      </c>
      <c r="C13" s="105">
        <v>11.094723416100425</v>
      </c>
      <c r="D13" s="32">
        <v>68856</v>
      </c>
      <c r="E13" s="32">
        <v>160227</v>
      </c>
      <c r="F13" s="33">
        <v>-57.025969405905371</v>
      </c>
      <c r="G13" s="104">
        <v>11.50581628802478</v>
      </c>
      <c r="H13" s="105">
        <v>11.188861195147073</v>
      </c>
      <c r="I13" s="32">
        <v>456748</v>
      </c>
      <c r="J13" s="32">
        <v>776080</v>
      </c>
      <c r="K13" s="33">
        <v>-41.146788990825691</v>
      </c>
      <c r="L13" s="93"/>
    </row>
    <row r="14" spans="1:12" s="21" customFormat="1" ht="14.4" x14ac:dyDescent="0.25">
      <c r="A14" s="103" t="s">
        <v>50</v>
      </c>
      <c r="B14" s="104">
        <v>5.1789641751040376</v>
      </c>
      <c r="C14" s="105">
        <v>4.8529504429178498</v>
      </c>
      <c r="D14" s="32">
        <v>32307</v>
      </c>
      <c r="E14" s="32">
        <v>70085</v>
      </c>
      <c r="F14" s="33">
        <v>-53.903117642862242</v>
      </c>
      <c r="G14" s="104">
        <v>5.4948542892510641</v>
      </c>
      <c r="H14" s="105">
        <v>4.7547469905642643</v>
      </c>
      <c r="I14" s="32">
        <v>218130</v>
      </c>
      <c r="J14" s="32">
        <v>329798</v>
      </c>
      <c r="K14" s="33">
        <v>-33.859514005542785</v>
      </c>
      <c r="L14" s="106"/>
    </row>
    <row r="15" spans="1:12" s="21" customFormat="1" ht="14.4" x14ac:dyDescent="0.25">
      <c r="A15" s="103" t="s">
        <v>51</v>
      </c>
      <c r="B15" s="104">
        <v>5.3014369713952281</v>
      </c>
      <c r="C15" s="105">
        <v>4.9327192794769044</v>
      </c>
      <c r="D15" s="32">
        <v>33071</v>
      </c>
      <c r="E15" s="32">
        <v>71237</v>
      </c>
      <c r="F15" s="33">
        <v>-53.57609107626655</v>
      </c>
      <c r="G15" s="104">
        <v>5.2683392304836065</v>
      </c>
      <c r="H15" s="105">
        <v>4.8310137101322574</v>
      </c>
      <c r="I15" s="32">
        <v>209138</v>
      </c>
      <c r="J15" s="32">
        <v>335088</v>
      </c>
      <c r="K15" s="33">
        <v>-37.587141288258607</v>
      </c>
      <c r="L15" s="93"/>
    </row>
    <row r="16" spans="1:12" s="21" customFormat="1" ht="14.4" x14ac:dyDescent="0.25">
      <c r="A16" s="103" t="s">
        <v>52</v>
      </c>
      <c r="B16" s="104">
        <v>2.7335158669599173</v>
      </c>
      <c r="C16" s="105">
        <v>3.4586576538960365</v>
      </c>
      <c r="D16" s="32">
        <v>17052</v>
      </c>
      <c r="E16" s="32">
        <v>49949</v>
      </c>
      <c r="F16" s="33">
        <v>-65.861178401970008</v>
      </c>
      <c r="G16" s="104">
        <v>3.3458329743654076</v>
      </c>
      <c r="H16" s="105">
        <v>3.137719529931732</v>
      </c>
      <c r="I16" s="32">
        <v>132820</v>
      </c>
      <c r="J16" s="32">
        <v>217638</v>
      </c>
      <c r="K16" s="33">
        <v>-38.972054512539174</v>
      </c>
      <c r="L16" s="106"/>
    </row>
    <row r="17" spans="1:12" s="21" customFormat="1" ht="14.4" x14ac:dyDescent="0.25">
      <c r="A17" s="103" t="s">
        <v>53</v>
      </c>
      <c r="B17" s="104">
        <v>0.67327977018717178</v>
      </c>
      <c r="C17" s="105">
        <v>0.5526346220293552</v>
      </c>
      <c r="D17" s="32">
        <v>4200</v>
      </c>
      <c r="E17" s="32">
        <v>7981</v>
      </c>
      <c r="F17" s="107">
        <v>-47.375015662197718</v>
      </c>
      <c r="G17" s="104">
        <v>0.57261052055639272</v>
      </c>
      <c r="H17" s="105">
        <v>0.41541573868282616</v>
      </c>
      <c r="I17" s="32">
        <v>22731</v>
      </c>
      <c r="J17" s="32">
        <v>28814</v>
      </c>
      <c r="K17" s="107">
        <v>-21.111265357118068</v>
      </c>
      <c r="L17" s="93"/>
    </row>
    <row r="18" spans="1:12" s="21" customFormat="1" ht="16.2" x14ac:dyDescent="0.25">
      <c r="A18" s="108" t="s">
        <v>54</v>
      </c>
      <c r="B18" s="109">
        <v>4.5847146255602649E-2</v>
      </c>
      <c r="C18" s="110">
        <v>3.9122736680439252E-2</v>
      </c>
      <c r="D18" s="111">
        <v>286</v>
      </c>
      <c r="E18" s="111">
        <v>565</v>
      </c>
      <c r="F18" s="112">
        <v>-49.380530973451329</v>
      </c>
      <c r="G18" s="109">
        <v>4.924788032588745E-2</v>
      </c>
      <c r="H18" s="110">
        <v>3.8508205664670947E-2</v>
      </c>
      <c r="I18" s="111">
        <v>1955</v>
      </c>
      <c r="J18" s="111">
        <v>2671</v>
      </c>
      <c r="K18" s="112">
        <v>-26.8064395357544</v>
      </c>
      <c r="L18" s="93"/>
    </row>
    <row r="19" spans="1:12" s="21" customFormat="1" ht="14.4" x14ac:dyDescent="0.25">
      <c r="A19" s="113" t="s">
        <v>55</v>
      </c>
      <c r="B19" s="114">
        <v>15.299641558674729</v>
      </c>
      <c r="C19" s="115">
        <v>16.409252908065724</v>
      </c>
      <c r="D19" s="116">
        <v>95441</v>
      </c>
      <c r="E19" s="116">
        <v>236978</v>
      </c>
      <c r="F19" s="117">
        <v>-59.725797331397857</v>
      </c>
      <c r="G19" s="114">
        <v>14.797388426471025</v>
      </c>
      <c r="H19" s="115">
        <v>16.513301838590209</v>
      </c>
      <c r="I19" s="116">
        <v>587414</v>
      </c>
      <c r="J19" s="116">
        <v>1145393</v>
      </c>
      <c r="K19" s="117">
        <v>-48.715069849387937</v>
      </c>
      <c r="L19" s="106"/>
    </row>
    <row r="20" spans="1:12" s="21" customFormat="1" ht="14.4" x14ac:dyDescent="0.25">
      <c r="A20" s="118" t="s">
        <v>56</v>
      </c>
      <c r="B20" s="104">
        <v>6.5226382307490072</v>
      </c>
      <c r="C20" s="105">
        <v>6.1502326937285217</v>
      </c>
      <c r="D20" s="32">
        <v>40689</v>
      </c>
      <c r="E20" s="32">
        <v>88820</v>
      </c>
      <c r="F20" s="33">
        <v>-54.189371763116412</v>
      </c>
      <c r="G20" s="104">
        <v>6.0959303365431365</v>
      </c>
      <c r="H20" s="105">
        <v>6.3204782341414241</v>
      </c>
      <c r="I20" s="32">
        <v>241991</v>
      </c>
      <c r="J20" s="32">
        <v>438400</v>
      </c>
      <c r="K20" s="33">
        <v>-44.801322992700733</v>
      </c>
      <c r="L20" s="93"/>
    </row>
    <row r="21" spans="1:12" s="21" customFormat="1" ht="14.4" x14ac:dyDescent="0.25">
      <c r="A21" s="118" t="s">
        <v>57</v>
      </c>
      <c r="B21" s="104">
        <v>3.998800920790238</v>
      </c>
      <c r="C21" s="105">
        <v>5.7171128389742778</v>
      </c>
      <c r="D21" s="32">
        <v>24945</v>
      </c>
      <c r="E21" s="32">
        <v>82565</v>
      </c>
      <c r="F21" s="33">
        <v>-69.787440198631373</v>
      </c>
      <c r="G21" s="119">
        <v>4.3158020955665819</v>
      </c>
      <c r="H21" s="105">
        <v>5.665824320692761</v>
      </c>
      <c r="I21" s="32">
        <v>171325</v>
      </c>
      <c r="J21" s="32">
        <v>392992</v>
      </c>
      <c r="K21" s="33">
        <v>-56.404964986564607</v>
      </c>
      <c r="L21" s="93"/>
    </row>
    <row r="22" spans="1:12" s="21" customFormat="1" ht="14.4" x14ac:dyDescent="0.25">
      <c r="A22" s="103" t="s">
        <v>58</v>
      </c>
      <c r="B22" s="104">
        <v>4.383371913332863</v>
      </c>
      <c r="C22" s="105">
        <v>4.2498371040034675</v>
      </c>
      <c r="D22" s="32">
        <v>27344</v>
      </c>
      <c r="E22" s="32">
        <v>61375</v>
      </c>
      <c r="F22" s="33">
        <v>-55.447657841140533</v>
      </c>
      <c r="G22" s="119">
        <v>3.9707646445058762</v>
      </c>
      <c r="H22" s="105">
        <v>4.2651838532541815</v>
      </c>
      <c r="I22" s="32">
        <v>157628</v>
      </c>
      <c r="J22" s="32">
        <v>295841</v>
      </c>
      <c r="K22" s="33">
        <v>-46.718676586409593</v>
      </c>
      <c r="L22" s="93"/>
    </row>
    <row r="23" spans="1:12" s="21" customFormat="1" ht="14.4" x14ac:dyDescent="0.25">
      <c r="A23" s="108" t="s">
        <v>59</v>
      </c>
      <c r="B23" s="109">
        <v>0.39483049380261998</v>
      </c>
      <c r="C23" s="110">
        <v>0.29207027135945629</v>
      </c>
      <c r="D23" s="111">
        <v>2463</v>
      </c>
      <c r="E23" s="111">
        <v>4218</v>
      </c>
      <c r="F23" s="112">
        <v>-41.607396870554766</v>
      </c>
      <c r="G23" s="120">
        <v>0.41489134985543041</v>
      </c>
      <c r="H23" s="110">
        <v>0.26181543050184369</v>
      </c>
      <c r="I23" s="111">
        <v>16470</v>
      </c>
      <c r="J23" s="111">
        <v>18160</v>
      </c>
      <c r="K23" s="112">
        <v>-9.3061674008810567</v>
      </c>
      <c r="L23" s="93"/>
    </row>
    <row r="24" spans="1:12" s="21" customFormat="1" ht="14.4" x14ac:dyDescent="0.25">
      <c r="A24" s="121" t="s">
        <v>60</v>
      </c>
      <c r="B24" s="122">
        <v>11.439824819015985</v>
      </c>
      <c r="C24" s="123">
        <v>10.680507113759917</v>
      </c>
      <c r="D24" s="124">
        <v>71363</v>
      </c>
      <c r="E24" s="124">
        <v>154245</v>
      </c>
      <c r="F24" s="125">
        <v>-53.733994618950376</v>
      </c>
      <c r="G24" s="122">
        <v>9.2810464431442661</v>
      </c>
      <c r="H24" s="123">
        <v>10.359860695737023</v>
      </c>
      <c r="I24" s="124">
        <v>368431</v>
      </c>
      <c r="J24" s="124">
        <v>718579</v>
      </c>
      <c r="K24" s="125">
        <v>-48.727836466136637</v>
      </c>
      <c r="L24" s="93"/>
    </row>
    <row r="25" spans="1:12" s="21" customFormat="1" ht="14.4" x14ac:dyDescent="0.25">
      <c r="A25" s="103" t="s">
        <v>61</v>
      </c>
      <c r="B25" s="104">
        <v>7.3456425974492312</v>
      </c>
      <c r="C25" s="105">
        <v>6.8108183714831947</v>
      </c>
      <c r="D25" s="32">
        <v>45823</v>
      </c>
      <c r="E25" s="32">
        <v>98360</v>
      </c>
      <c r="F25" s="33">
        <v>-53.412972753151692</v>
      </c>
      <c r="G25" s="104">
        <v>6.2647082384272519</v>
      </c>
      <c r="H25" s="105">
        <v>6.64704108195515</v>
      </c>
      <c r="I25" s="32">
        <v>248691</v>
      </c>
      <c r="J25" s="32">
        <v>461051</v>
      </c>
      <c r="K25" s="33">
        <v>-46.059980349245528</v>
      </c>
      <c r="L25" s="93"/>
    </row>
    <row r="26" spans="1:12" s="21" customFormat="1" ht="14.4" x14ac:dyDescent="0.25">
      <c r="A26" s="103" t="s">
        <v>62</v>
      </c>
      <c r="B26" s="104">
        <v>4.055067873013023</v>
      </c>
      <c r="C26" s="105">
        <v>3.8102775775478421</v>
      </c>
      <c r="D26" s="32">
        <v>25296</v>
      </c>
      <c r="E26" s="32">
        <v>55027</v>
      </c>
      <c r="F26" s="33">
        <v>-54.029839896777943</v>
      </c>
      <c r="G26" s="104">
        <v>2.9850009345761399</v>
      </c>
      <c r="H26" s="105">
        <v>3.6522387526051787</v>
      </c>
      <c r="I26" s="32">
        <v>118496</v>
      </c>
      <c r="J26" s="32">
        <v>253326</v>
      </c>
      <c r="K26" s="33">
        <v>-53.223909113158541</v>
      </c>
      <c r="L26" s="93"/>
    </row>
    <row r="27" spans="1:12" s="21" customFormat="1" ht="14.4" x14ac:dyDescent="0.25">
      <c r="A27" s="103" t="s">
        <v>64</v>
      </c>
      <c r="B27" s="104">
        <v>2.0519002519989997E-2</v>
      </c>
      <c r="C27" s="185">
        <v>2.873616942014565E-2</v>
      </c>
      <c r="D27" s="32">
        <v>128</v>
      </c>
      <c r="E27" s="32">
        <v>415</v>
      </c>
      <c r="F27" s="126">
        <v>-69.156626506024097</v>
      </c>
      <c r="G27" s="104">
        <v>2.103426090645321E-2</v>
      </c>
      <c r="H27" s="185">
        <v>2.8935218558215875E-2</v>
      </c>
      <c r="I27" s="32">
        <v>835</v>
      </c>
      <c r="J27" s="38">
        <v>2007</v>
      </c>
      <c r="K27" s="126">
        <v>-58.39561534628799</v>
      </c>
      <c r="L27" s="93"/>
    </row>
    <row r="28" spans="1:12" s="21" customFormat="1" ht="14.4" x14ac:dyDescent="0.25">
      <c r="A28" s="103" t="s">
        <v>63</v>
      </c>
      <c r="B28" s="119">
        <v>1.8595346033740936E-2</v>
      </c>
      <c r="C28" s="105">
        <v>3.0674995308733789E-2</v>
      </c>
      <c r="D28" s="32">
        <v>116</v>
      </c>
      <c r="E28" s="32">
        <v>443</v>
      </c>
      <c r="F28" s="126">
        <v>-73.814898419864562</v>
      </c>
      <c r="G28" s="119">
        <v>1.0303009234418398E-2</v>
      </c>
      <c r="H28" s="105">
        <v>3.164564261847725E-2</v>
      </c>
      <c r="I28" s="32">
        <v>409</v>
      </c>
      <c r="J28" s="32">
        <v>2195</v>
      </c>
      <c r="K28" s="126">
        <v>-81.366742596810937</v>
      </c>
      <c r="L28" s="93"/>
    </row>
    <row r="29" spans="1:12" s="21" customFormat="1" ht="14.4" x14ac:dyDescent="0.25">
      <c r="A29" s="121" t="s">
        <v>65</v>
      </c>
      <c r="B29" s="122">
        <v>6.8095836566144925</v>
      </c>
      <c r="C29" s="123">
        <v>6.4317779102642136</v>
      </c>
      <c r="D29" s="124">
        <v>42479</v>
      </c>
      <c r="E29" s="124">
        <v>92886</v>
      </c>
      <c r="F29" s="125">
        <v>-54.267596839136147</v>
      </c>
      <c r="G29" s="122">
        <v>7.1302113955816466</v>
      </c>
      <c r="H29" s="123">
        <v>6.5887957989580439</v>
      </c>
      <c r="I29" s="124">
        <v>283049</v>
      </c>
      <c r="J29" s="124">
        <v>457011</v>
      </c>
      <c r="K29" s="125">
        <v>-38.065166921583945</v>
      </c>
      <c r="L29" s="106"/>
    </row>
    <row r="30" spans="1:12" s="21" customFormat="1" ht="14.4" x14ac:dyDescent="0.25">
      <c r="A30" s="103" t="s">
        <v>67</v>
      </c>
      <c r="B30" s="104">
        <v>3.3795438369252273</v>
      </c>
      <c r="C30" s="105">
        <v>3.1233100189520231</v>
      </c>
      <c r="D30" s="32">
        <v>21082</v>
      </c>
      <c r="E30" s="32">
        <v>45106</v>
      </c>
      <c r="F30" s="33">
        <v>-53.261206934775863</v>
      </c>
      <c r="G30" s="119">
        <v>3.6220745373596182</v>
      </c>
      <c r="H30" s="105">
        <v>3.1880065465391341</v>
      </c>
      <c r="I30" s="32">
        <v>143786</v>
      </c>
      <c r="J30" s="32">
        <v>221126</v>
      </c>
      <c r="K30" s="33">
        <v>-34.975534310754952</v>
      </c>
      <c r="L30" s="106"/>
    </row>
    <row r="31" spans="1:12" s="21" customFormat="1" ht="14.4" x14ac:dyDescent="0.25">
      <c r="A31" s="108" t="s">
        <v>66</v>
      </c>
      <c r="B31" s="109">
        <v>3.4300398196892652</v>
      </c>
      <c r="C31" s="110">
        <v>3.3084678913121905</v>
      </c>
      <c r="D31" s="111">
        <v>21397</v>
      </c>
      <c r="E31" s="111">
        <v>47780</v>
      </c>
      <c r="F31" s="112">
        <v>-55.217664294683964</v>
      </c>
      <c r="G31" s="109">
        <v>3.508136858222028</v>
      </c>
      <c r="H31" s="110">
        <v>3.4007892524189094</v>
      </c>
      <c r="I31" s="111">
        <v>139263</v>
      </c>
      <c r="J31" s="111">
        <v>235885</v>
      </c>
      <c r="K31" s="112">
        <v>-40.961485469614431</v>
      </c>
      <c r="L31" s="93"/>
    </row>
    <row r="32" spans="1:12" s="21" customFormat="1" ht="14.4" x14ac:dyDescent="0.25">
      <c r="A32" s="121" t="s">
        <v>78</v>
      </c>
      <c r="B32" s="122">
        <v>6.3530358505447149</v>
      </c>
      <c r="C32" s="123">
        <v>6.3794988550540692</v>
      </c>
      <c r="D32" s="124">
        <v>39631</v>
      </c>
      <c r="E32" s="124">
        <v>92131</v>
      </c>
      <c r="F32" s="125">
        <v>-56.984077020763912</v>
      </c>
      <c r="G32" s="127">
        <v>7.1122504039333814</v>
      </c>
      <c r="H32" s="123">
        <v>6.3014475971225687</v>
      </c>
      <c r="I32" s="124">
        <v>282336</v>
      </c>
      <c r="J32" s="124">
        <v>437080</v>
      </c>
      <c r="K32" s="125">
        <v>-35.40404502608218</v>
      </c>
      <c r="L32" s="93"/>
    </row>
    <row r="33" spans="1:12" s="21" customFormat="1" ht="14.4" x14ac:dyDescent="0.25">
      <c r="A33" s="103" t="s">
        <v>79</v>
      </c>
      <c r="B33" s="104">
        <v>5.1138804639859448</v>
      </c>
      <c r="C33" s="105">
        <v>5.2925099693734756</v>
      </c>
      <c r="D33" s="32">
        <v>31901</v>
      </c>
      <c r="E33" s="32">
        <v>76433</v>
      </c>
      <c r="F33" s="33">
        <v>-58.262792249421061</v>
      </c>
      <c r="G33" s="104">
        <v>5.745829548425907</v>
      </c>
      <c r="H33" s="185">
        <v>5.0555896441040202</v>
      </c>
      <c r="I33" s="32">
        <v>228093</v>
      </c>
      <c r="J33" s="38">
        <v>350665</v>
      </c>
      <c r="K33" s="33">
        <v>-34.95415852736943</v>
      </c>
      <c r="L33" s="93"/>
    </row>
    <row r="34" spans="1:12" s="21" customFormat="1" ht="14.4" x14ac:dyDescent="0.25">
      <c r="A34" s="118" t="s">
        <v>80</v>
      </c>
      <c r="B34" s="104">
        <v>1.2391553865587708</v>
      </c>
      <c r="C34" s="105">
        <v>1.0869888856805936</v>
      </c>
      <c r="D34" s="32">
        <v>7730</v>
      </c>
      <c r="E34" s="32">
        <v>15698</v>
      </c>
      <c r="F34" s="33">
        <v>-50.758058351382338</v>
      </c>
      <c r="G34" s="104">
        <v>1.3664208555074748</v>
      </c>
      <c r="H34" s="105">
        <v>1.2458579530185474</v>
      </c>
      <c r="I34" s="32">
        <v>54243</v>
      </c>
      <c r="J34" s="32">
        <v>86415</v>
      </c>
      <c r="K34" s="33">
        <v>-37.229647630619681</v>
      </c>
      <c r="L34" s="93"/>
    </row>
    <row r="35" spans="1:12" s="21" customFormat="1" ht="14.4" x14ac:dyDescent="0.25">
      <c r="A35" s="121" t="s">
        <v>75</v>
      </c>
      <c r="B35" s="122">
        <v>6.2574942450610109</v>
      </c>
      <c r="C35" s="123">
        <v>6.0386117175712331</v>
      </c>
      <c r="D35" s="124">
        <v>39035</v>
      </c>
      <c r="E35" s="124">
        <v>87208</v>
      </c>
      <c r="F35" s="125">
        <v>-55.239198238693696</v>
      </c>
      <c r="G35" s="122">
        <v>6.0096772714608653</v>
      </c>
      <c r="H35" s="123">
        <v>5.8907606833959427</v>
      </c>
      <c r="I35" s="124">
        <v>238567</v>
      </c>
      <c r="J35" s="124">
        <v>408594</v>
      </c>
      <c r="K35" s="125">
        <v>-41.612701116511744</v>
      </c>
      <c r="L35" s="93"/>
    </row>
    <row r="36" spans="1:12" s="21" customFormat="1" ht="14.4" x14ac:dyDescent="0.25">
      <c r="A36" s="103" t="s">
        <v>76</v>
      </c>
      <c r="B36" s="104">
        <v>6.1087314767910845</v>
      </c>
      <c r="C36" s="105">
        <v>5.372901999968148</v>
      </c>
      <c r="D36" s="32">
        <v>38107</v>
      </c>
      <c r="E36" s="32">
        <v>77594</v>
      </c>
      <c r="F36" s="33">
        <v>-50.8892440137124</v>
      </c>
      <c r="G36" s="104">
        <v>5.8879808469829316</v>
      </c>
      <c r="H36" s="105">
        <v>5.2865812094950195</v>
      </c>
      <c r="I36" s="32">
        <v>233736</v>
      </c>
      <c r="J36" s="32">
        <v>366687</v>
      </c>
      <c r="K36" s="33">
        <v>-36.257353001333563</v>
      </c>
      <c r="L36" s="106"/>
    </row>
    <row r="37" spans="1:12" s="21" customFormat="1" ht="14.4" x14ac:dyDescent="0.25">
      <c r="A37" s="103" t="s">
        <v>77</v>
      </c>
      <c r="B37" s="104">
        <v>0.14876276826992749</v>
      </c>
      <c r="C37" s="105">
        <v>0.66570971760308495</v>
      </c>
      <c r="D37" s="32">
        <v>928</v>
      </c>
      <c r="E37" s="32">
        <v>9614</v>
      </c>
      <c r="F37" s="33">
        <v>-90.347410027043892</v>
      </c>
      <c r="G37" s="104">
        <v>0.12169642447793468</v>
      </c>
      <c r="H37" s="105">
        <v>0.60417947390092297</v>
      </c>
      <c r="I37" s="32">
        <v>4831</v>
      </c>
      <c r="J37" s="32">
        <v>41907</v>
      </c>
      <c r="K37" s="33">
        <v>-88.472092967761952</v>
      </c>
      <c r="L37" s="93"/>
    </row>
    <row r="38" spans="1:12" s="21" customFormat="1" ht="14.4" x14ac:dyDescent="0.25">
      <c r="A38" s="121" t="s">
        <v>81</v>
      </c>
      <c r="B38" s="122">
        <v>5.4005052804370548</v>
      </c>
      <c r="C38" s="123">
        <v>5.1298563260772774</v>
      </c>
      <c r="D38" s="124">
        <v>33689</v>
      </c>
      <c r="E38" s="124">
        <v>74084</v>
      </c>
      <c r="F38" s="125">
        <v>-54.525943523567847</v>
      </c>
      <c r="G38" s="127">
        <v>5.8872503157658214</v>
      </c>
      <c r="H38" s="123">
        <v>4.9218994190465537</v>
      </c>
      <c r="I38" s="124">
        <v>233707</v>
      </c>
      <c r="J38" s="124">
        <v>341392</v>
      </c>
      <c r="K38" s="125">
        <v>-31.5429184046492</v>
      </c>
      <c r="L38" s="106"/>
    </row>
    <row r="39" spans="1:12" s="21" customFormat="1" ht="14.4" x14ac:dyDescent="0.25">
      <c r="A39" s="103" t="s">
        <v>82</v>
      </c>
      <c r="B39" s="104">
        <v>5.0848653119850216</v>
      </c>
      <c r="C39" s="105">
        <v>4.7737355566126771</v>
      </c>
      <c r="D39" s="32">
        <v>31720</v>
      </c>
      <c r="E39" s="32">
        <v>68941</v>
      </c>
      <c r="F39" s="33">
        <v>-53.989643318199619</v>
      </c>
      <c r="G39" s="104">
        <v>5.4863902034252341</v>
      </c>
      <c r="H39" s="105">
        <v>4.5934046732324285</v>
      </c>
      <c r="I39" s="32">
        <v>217794</v>
      </c>
      <c r="J39" s="32">
        <v>318607</v>
      </c>
      <c r="K39" s="33">
        <v>-31.641803224662358</v>
      </c>
      <c r="L39" s="93"/>
    </row>
    <row r="40" spans="1:12" s="21" customFormat="1" ht="14.4" x14ac:dyDescent="0.25">
      <c r="A40" s="103" t="s">
        <v>83</v>
      </c>
      <c r="B40" s="104">
        <v>0.31563996845203363</v>
      </c>
      <c r="C40" s="105">
        <v>0.35612076946460014</v>
      </c>
      <c r="D40" s="32">
        <v>1969</v>
      </c>
      <c r="E40" s="32">
        <v>5143</v>
      </c>
      <c r="F40" s="33">
        <v>-61.714952362434374</v>
      </c>
      <c r="G40" s="104">
        <v>0.40086011234058677</v>
      </c>
      <c r="H40" s="105">
        <v>0.32849474581412486</v>
      </c>
      <c r="I40" s="32">
        <v>15913</v>
      </c>
      <c r="J40" s="32">
        <v>22785</v>
      </c>
      <c r="K40" s="33">
        <v>-30.160193109501865</v>
      </c>
      <c r="L40" s="93"/>
    </row>
    <row r="41" spans="1:12" s="21" customFormat="1" ht="14.4" x14ac:dyDescent="0.25">
      <c r="A41" s="121" t="s">
        <v>69</v>
      </c>
      <c r="B41" s="122">
        <v>7.069277282258116</v>
      </c>
      <c r="C41" s="123">
        <v>7.0281053585685367</v>
      </c>
      <c r="D41" s="124">
        <v>44099</v>
      </c>
      <c r="E41" s="124">
        <v>101498</v>
      </c>
      <c r="F41" s="125">
        <v>-56.55185323848746</v>
      </c>
      <c r="G41" s="122">
        <v>5.6828275286330454</v>
      </c>
      <c r="H41" s="123">
        <v>6.4935128595204503</v>
      </c>
      <c r="I41" s="124">
        <v>225592</v>
      </c>
      <c r="J41" s="124">
        <v>450402</v>
      </c>
      <c r="K41" s="125">
        <v>-49.913188662572544</v>
      </c>
      <c r="L41" s="93"/>
    </row>
    <row r="42" spans="1:12" s="21" customFormat="1" ht="14.4" x14ac:dyDescent="0.25">
      <c r="A42" s="103" t="s">
        <v>70</v>
      </c>
      <c r="B42" s="104">
        <v>5.1396895218431196</v>
      </c>
      <c r="C42" s="105">
        <v>5.1220317787411895</v>
      </c>
      <c r="D42" s="32">
        <v>32062</v>
      </c>
      <c r="E42" s="32">
        <v>73971</v>
      </c>
      <c r="F42" s="33">
        <v>-56.655986805640048</v>
      </c>
      <c r="G42" s="104">
        <v>4.1047037645533155</v>
      </c>
      <c r="H42" s="105">
        <v>4.571432937765203</v>
      </c>
      <c r="I42" s="32">
        <v>162945</v>
      </c>
      <c r="J42" s="32">
        <v>317083</v>
      </c>
      <c r="K42" s="33">
        <v>-48.611246897500024</v>
      </c>
      <c r="L42" s="93"/>
    </row>
    <row r="43" spans="1:12" s="21" customFormat="1" ht="14.4" x14ac:dyDescent="0.25">
      <c r="A43" s="103" t="s">
        <v>71</v>
      </c>
      <c r="B43" s="104">
        <v>1.17952203548505</v>
      </c>
      <c r="C43" s="105">
        <v>1.1160020302276803</v>
      </c>
      <c r="D43" s="32">
        <v>7358</v>
      </c>
      <c r="E43" s="32">
        <v>16117</v>
      </c>
      <c r="F43" s="107">
        <v>-54.346342371409072</v>
      </c>
      <c r="G43" s="104">
        <v>0.88550459806424342</v>
      </c>
      <c r="H43" s="105">
        <v>1.0915656216732428</v>
      </c>
      <c r="I43" s="32">
        <v>35152</v>
      </c>
      <c r="J43" s="32">
        <v>75713</v>
      </c>
      <c r="K43" s="107">
        <v>-53.572041789388877</v>
      </c>
      <c r="L43" s="93"/>
    </row>
    <row r="44" spans="1:12" s="21" customFormat="1" ht="14.4" x14ac:dyDescent="0.25">
      <c r="A44" s="103" t="s">
        <v>72</v>
      </c>
      <c r="B44" s="119">
        <v>0.39146409495168416</v>
      </c>
      <c r="C44" s="105">
        <v>0.42301026262089098</v>
      </c>
      <c r="D44" s="32">
        <v>2442</v>
      </c>
      <c r="E44" s="32">
        <v>6109</v>
      </c>
      <c r="F44" s="182">
        <v>-60.026190865935504</v>
      </c>
      <c r="G44" s="119">
        <v>0.3853678123915224</v>
      </c>
      <c r="H44" s="105">
        <v>0.43884360622497903</v>
      </c>
      <c r="I44" s="194">
        <v>15298</v>
      </c>
      <c r="J44" s="32">
        <v>30439</v>
      </c>
      <c r="K44" s="182">
        <v>-49.742107165149974</v>
      </c>
      <c r="L44" s="106"/>
    </row>
    <row r="45" spans="1:12" s="21" customFormat="1" ht="14.4" x14ac:dyDescent="0.25">
      <c r="A45" s="103" t="s">
        <v>73</v>
      </c>
      <c r="B45" s="104">
        <v>0.33455592390014943</v>
      </c>
      <c r="C45" s="105">
        <v>0.32322997314033708</v>
      </c>
      <c r="D45" s="32">
        <v>2087</v>
      </c>
      <c r="E45" s="32">
        <v>4668</v>
      </c>
      <c r="F45" s="33">
        <v>-55.291345329905738</v>
      </c>
      <c r="G45" s="119">
        <v>0.27465454690186752</v>
      </c>
      <c r="H45" s="105">
        <v>0.34700636545973984</v>
      </c>
      <c r="I45" s="32">
        <v>10903</v>
      </c>
      <c r="J45" s="32">
        <v>24069</v>
      </c>
      <c r="K45" s="33">
        <v>-54.701067763513237</v>
      </c>
      <c r="L45" s="93"/>
    </row>
    <row r="46" spans="1:12" s="21" customFormat="1" ht="16.2" x14ac:dyDescent="0.25">
      <c r="A46" s="103" t="s">
        <v>74</v>
      </c>
      <c r="B46" s="104">
        <v>2.4045706078113276E-2</v>
      </c>
      <c r="C46" s="105">
        <v>4.3831313838439023E-2</v>
      </c>
      <c r="D46" s="32">
        <v>150</v>
      </c>
      <c r="E46" s="32">
        <v>633</v>
      </c>
      <c r="F46" s="33">
        <v>-76.30331753554502</v>
      </c>
      <c r="G46" s="119">
        <v>3.2596806722096354E-2</v>
      </c>
      <c r="H46" s="105">
        <v>4.4664328397285881E-2</v>
      </c>
      <c r="I46" s="32">
        <v>1294</v>
      </c>
      <c r="J46" s="32">
        <v>3098</v>
      </c>
      <c r="K46" s="33">
        <v>-58.231116849580374</v>
      </c>
      <c r="L46" s="93"/>
    </row>
    <row r="47" spans="1:12" s="21" customFormat="1" ht="14.4" x14ac:dyDescent="0.25">
      <c r="A47" s="121" t="s">
        <v>68</v>
      </c>
      <c r="B47" s="122">
        <v>5.1654985797002944</v>
      </c>
      <c r="C47" s="123">
        <v>5.8620400741462415</v>
      </c>
      <c r="D47" s="124">
        <v>32223</v>
      </c>
      <c r="E47" s="124">
        <v>84658</v>
      </c>
      <c r="F47" s="125">
        <v>-61.937442415365354</v>
      </c>
      <c r="G47" s="122">
        <v>5.2887437230994472</v>
      </c>
      <c r="H47" s="123">
        <v>6.1377552844618881</v>
      </c>
      <c r="I47" s="124">
        <v>209948</v>
      </c>
      <c r="J47" s="124">
        <v>425726</v>
      </c>
      <c r="K47" s="125">
        <v>-50.684712702536373</v>
      </c>
      <c r="L47" s="93"/>
    </row>
    <row r="48" spans="1:12" s="129" customFormat="1" ht="14.4" x14ac:dyDescent="0.25">
      <c r="A48" s="121" t="s">
        <v>84</v>
      </c>
      <c r="B48" s="122">
        <v>1.7922066263553762</v>
      </c>
      <c r="C48" s="123">
        <v>2.3014555735358577</v>
      </c>
      <c r="D48" s="124">
        <v>11180</v>
      </c>
      <c r="E48" s="124">
        <v>33237</v>
      </c>
      <c r="F48" s="125">
        <v>-66.362788458645483</v>
      </c>
      <c r="G48" s="127">
        <v>2.5899598812408149</v>
      </c>
      <c r="H48" s="123">
        <v>2.6303800475881265</v>
      </c>
      <c r="I48" s="124">
        <v>102814</v>
      </c>
      <c r="J48" s="124">
        <v>182448</v>
      </c>
      <c r="K48" s="125">
        <v>-43.647505042532671</v>
      </c>
      <c r="L48" s="128"/>
    </row>
    <row r="49" spans="1:12" s="21" customFormat="1" ht="14.4" x14ac:dyDescent="0.25">
      <c r="A49" s="121" t="s">
        <v>85</v>
      </c>
      <c r="B49" s="127">
        <v>2.3446166473232317</v>
      </c>
      <c r="C49" s="123">
        <v>2.0801524471098682</v>
      </c>
      <c r="D49" s="124">
        <v>14626</v>
      </c>
      <c r="E49" s="124">
        <v>30041</v>
      </c>
      <c r="F49" s="137">
        <v>-51.313205286108989</v>
      </c>
      <c r="G49" s="127">
        <v>2.3686341131880031</v>
      </c>
      <c r="H49" s="123">
        <v>2.0919139399992845</v>
      </c>
      <c r="I49" s="138">
        <v>94028</v>
      </c>
      <c r="J49" s="124">
        <v>145099</v>
      </c>
      <c r="K49" s="137">
        <v>-35.197348017560429</v>
      </c>
      <c r="L49" s="93"/>
    </row>
    <row r="50" spans="1:12" s="21" customFormat="1" ht="14.4" x14ac:dyDescent="0.25">
      <c r="A50" s="121" t="s">
        <v>87</v>
      </c>
      <c r="B50" s="122">
        <v>0.8744621777073861</v>
      </c>
      <c r="C50" s="123">
        <v>1.2191752650132637</v>
      </c>
      <c r="D50" s="124">
        <v>5455</v>
      </c>
      <c r="E50" s="124">
        <v>17607</v>
      </c>
      <c r="F50" s="125">
        <v>-69.018004202873868</v>
      </c>
      <c r="G50" s="127">
        <v>1.4524220132735002</v>
      </c>
      <c r="H50" s="123">
        <v>1.5211534180754143</v>
      </c>
      <c r="I50" s="124">
        <v>57657</v>
      </c>
      <c r="J50" s="124">
        <v>105510</v>
      </c>
      <c r="K50" s="125">
        <v>-45.353994882001707</v>
      </c>
      <c r="L50" s="93"/>
    </row>
    <row r="51" spans="1:12" s="21" customFormat="1" ht="14.4" x14ac:dyDescent="0.25">
      <c r="A51" s="103" t="s">
        <v>88</v>
      </c>
      <c r="B51" s="104">
        <v>0.62278378742313389</v>
      </c>
      <c r="C51" s="105">
        <v>0.78141607688275583</v>
      </c>
      <c r="D51" s="32">
        <v>3885</v>
      </c>
      <c r="E51" s="32">
        <v>11285</v>
      </c>
      <c r="F51" s="33">
        <v>-65.573770491803273</v>
      </c>
      <c r="G51" s="104">
        <v>1.0225421781014954</v>
      </c>
      <c r="H51" s="105">
        <v>0.99561949336984135</v>
      </c>
      <c r="I51" s="32">
        <v>40592</v>
      </c>
      <c r="J51" s="32">
        <v>69058</v>
      </c>
      <c r="K51" s="33">
        <v>-41.220423412204234</v>
      </c>
      <c r="L51" s="93"/>
    </row>
    <row r="52" spans="1:12" s="129" customFormat="1" ht="14.4" x14ac:dyDescent="0.25">
      <c r="A52" s="108" t="s">
        <v>89</v>
      </c>
      <c r="B52" s="109">
        <v>0.25167839028425232</v>
      </c>
      <c r="C52" s="110">
        <v>0.43775918813050796</v>
      </c>
      <c r="D52" s="111">
        <v>1570</v>
      </c>
      <c r="E52" s="111">
        <v>6322</v>
      </c>
      <c r="F52" s="112">
        <v>-75.166086681429917</v>
      </c>
      <c r="G52" s="109">
        <v>0.42987983517200484</v>
      </c>
      <c r="H52" s="110">
        <v>0.52553392470557292</v>
      </c>
      <c r="I52" s="111">
        <v>17065</v>
      </c>
      <c r="J52" s="111">
        <v>36452</v>
      </c>
      <c r="K52" s="112">
        <v>-53.185010424668057</v>
      </c>
      <c r="L52" s="128"/>
    </row>
    <row r="53" spans="1:12" ht="14.4" x14ac:dyDescent="0.25">
      <c r="A53" s="113" t="s">
        <v>86</v>
      </c>
      <c r="B53" s="114">
        <v>1.239636300680333</v>
      </c>
      <c r="C53" s="115">
        <v>1.3507384503103161</v>
      </c>
      <c r="D53" s="116">
        <v>7733</v>
      </c>
      <c r="E53" s="116">
        <v>19507</v>
      </c>
      <c r="F53" s="117">
        <v>-60.357820269646787</v>
      </c>
      <c r="G53" s="131">
        <v>1.1852994951273568</v>
      </c>
      <c r="H53" s="115">
        <v>1.4846780304559395</v>
      </c>
      <c r="I53" s="116">
        <v>47053</v>
      </c>
      <c r="J53" s="116">
        <v>102980</v>
      </c>
      <c r="K53" s="117">
        <v>-54.308603612351916</v>
      </c>
    </row>
    <row r="54" spans="1:12" ht="14.4" x14ac:dyDescent="0.25">
      <c r="A54" s="132" t="s">
        <v>90</v>
      </c>
      <c r="B54" s="133">
        <v>1.1154001526100812</v>
      </c>
      <c r="C54" s="134">
        <v>0.92765894390768977</v>
      </c>
      <c r="D54" s="135">
        <v>6958</v>
      </c>
      <c r="E54" s="135">
        <v>13397</v>
      </c>
      <c r="F54" s="136">
        <v>-48.062999178920649</v>
      </c>
      <c r="G54" s="133">
        <v>1.0998273427254457</v>
      </c>
      <c r="H54" s="134">
        <v>0.9878630670697317</v>
      </c>
      <c r="I54" s="135">
        <v>43660</v>
      </c>
      <c r="J54" s="135">
        <v>68520</v>
      </c>
      <c r="K54" s="136">
        <v>-36.281377699941622</v>
      </c>
    </row>
    <row r="55" spans="1:12" ht="15" thickBot="1" x14ac:dyDescent="0.3">
      <c r="A55" s="142" t="s">
        <v>91</v>
      </c>
      <c r="B55" s="143">
        <v>0.44051733535103521</v>
      </c>
      <c r="C55" s="144">
        <v>0.63302665262402769</v>
      </c>
      <c r="D55" s="145">
        <v>2748</v>
      </c>
      <c r="E55" s="145">
        <v>9142</v>
      </c>
      <c r="F55" s="146">
        <v>-69.940931962371479</v>
      </c>
      <c r="G55" s="147">
        <v>0.6610299885583697</v>
      </c>
      <c r="H55" s="144">
        <v>0.81684684258664408</v>
      </c>
      <c r="I55" s="145">
        <v>26241</v>
      </c>
      <c r="J55" s="145">
        <v>56658</v>
      </c>
      <c r="K55" s="146">
        <v>-53.685269511807689</v>
      </c>
    </row>
    <row r="56" spans="1:12" ht="15" customHeight="1" x14ac:dyDescent="0.25">
      <c r="A56" s="52" t="s">
        <v>92</v>
      </c>
      <c r="B56" s="158"/>
      <c r="C56" s="158"/>
      <c r="D56" s="159"/>
      <c r="E56" s="159"/>
      <c r="F56" s="40"/>
      <c r="G56" s="158"/>
      <c r="H56" s="158"/>
      <c r="I56" s="159"/>
      <c r="J56" s="159"/>
      <c r="K56" s="40"/>
    </row>
    <row r="57" spans="1:12" ht="15" customHeight="1" x14ac:dyDescent="0.25">
      <c r="A57" s="58" t="s">
        <v>93</v>
      </c>
      <c r="B57" s="148"/>
      <c r="C57" s="148"/>
      <c r="D57" s="149"/>
      <c r="E57" s="141"/>
      <c r="F57" s="150"/>
      <c r="G57" s="141"/>
      <c r="H57" s="148"/>
      <c r="I57" s="149"/>
      <c r="J57" s="149"/>
      <c r="K57" s="150"/>
    </row>
    <row r="58" spans="1:12" ht="15" customHeight="1" x14ac:dyDescent="0.25">
      <c r="A58" s="58" t="s">
        <v>94</v>
      </c>
      <c r="B58" s="141"/>
      <c r="C58" s="141"/>
      <c r="D58" s="141"/>
      <c r="E58" s="141"/>
      <c r="F58" s="141"/>
      <c r="G58" s="141"/>
      <c r="H58" s="141"/>
      <c r="I58" s="152"/>
      <c r="J58" s="152"/>
      <c r="K58" s="152"/>
    </row>
    <row r="59" spans="1:12" ht="15" customHeight="1" x14ac:dyDescent="0.25">
      <c r="A59" s="58" t="s">
        <v>95</v>
      </c>
      <c r="B59" s="141"/>
      <c r="C59" s="141"/>
      <c r="D59" s="141"/>
      <c r="E59" s="141"/>
      <c r="F59" s="141"/>
      <c r="G59" s="141"/>
      <c r="H59" s="141"/>
      <c r="I59" s="152"/>
      <c r="J59" s="152"/>
      <c r="K59" s="153"/>
    </row>
    <row r="60" spans="1:12" ht="15" customHeight="1" x14ac:dyDescent="0.25">
      <c r="A60" s="58"/>
      <c r="B60" s="14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4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C62" s="141"/>
      <c r="D62" s="141"/>
      <c r="E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151"/>
      <c r="C63" s="141"/>
      <c r="D63" s="141"/>
      <c r="E63" s="141"/>
      <c r="F63" s="141"/>
      <c r="G63" s="141"/>
      <c r="H63" s="141"/>
      <c r="I63" s="152"/>
      <c r="J63" s="152"/>
      <c r="K63" s="153"/>
    </row>
    <row r="64" spans="1:12" s="85" customFormat="1" ht="15" customHeight="1" x14ac:dyDescent="0.25">
      <c r="A64" s="213" t="s">
        <v>40</v>
      </c>
      <c r="B64" s="213"/>
      <c r="C64" s="213"/>
      <c r="D64" s="213"/>
      <c r="E64" s="213"/>
      <c r="F64" s="213"/>
      <c r="G64" s="213"/>
      <c r="H64" s="213"/>
      <c r="I64" s="213"/>
      <c r="J64" s="213"/>
      <c r="K64" s="213"/>
    </row>
    <row r="65" spans="1:11" s="85" customFormat="1" ht="15" customHeight="1" x14ac:dyDescent="0.25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 x14ac:dyDescent="0.25">
      <c r="A66" s="160"/>
      <c r="B66" s="1"/>
      <c r="C66" s="1"/>
      <c r="D66" s="1"/>
      <c r="E66" s="54"/>
      <c r="F66" s="1"/>
      <c r="G66" s="54"/>
      <c r="H66" s="1"/>
      <c r="I66" s="55"/>
      <c r="J66" s="55"/>
      <c r="K66" s="180" t="s">
        <v>103</v>
      </c>
    </row>
    <row r="67" spans="1:11" s="85" customFormat="1" x14ac:dyDescent="0.25">
      <c r="A67" s="86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86"/>
      <c r="C68" s="86"/>
      <c r="D68" s="86"/>
      <c r="E68" s="86"/>
      <c r="F68" s="86"/>
      <c r="G68" s="86"/>
      <c r="H68" s="86"/>
      <c r="I68" s="155"/>
      <c r="J68" s="155"/>
      <c r="K68" s="161"/>
    </row>
    <row r="70" spans="1:11" s="85" customFormat="1" x14ac:dyDescent="0.25">
      <c r="A70" s="86"/>
      <c r="B70" s="86"/>
      <c r="C70" s="86"/>
      <c r="D70" s="157"/>
      <c r="E70" s="157"/>
      <c r="F70" s="157"/>
      <c r="G70" s="157"/>
      <c r="H70" s="157"/>
      <c r="I70" s="157"/>
      <c r="J70" s="157"/>
      <c r="K70" s="157"/>
    </row>
    <row r="72" spans="1:11" s="85" customFormat="1" x14ac:dyDescent="0.25">
      <c r="A72" s="86"/>
      <c r="B72" s="86"/>
      <c r="C72" s="86"/>
      <c r="D72" s="155"/>
      <c r="E72" s="155"/>
      <c r="F72" s="155"/>
      <c r="G72" s="155"/>
      <c r="H72" s="155"/>
      <c r="I72" s="155"/>
      <c r="J72" s="155"/>
      <c r="K72" s="86"/>
    </row>
  </sheetData>
  <mergeCells count="11">
    <mergeCell ref="A64:K64"/>
    <mergeCell ref="B10:C10"/>
    <mergeCell ref="G10:H10"/>
    <mergeCell ref="D10:E10"/>
    <mergeCell ref="I10:J10"/>
    <mergeCell ref="B1:K1"/>
    <mergeCell ref="B2:K2"/>
    <mergeCell ref="B4:K4"/>
    <mergeCell ref="B5:K5"/>
    <mergeCell ref="B9:F9"/>
    <mergeCell ref="G9:K9"/>
  </mergeCells>
  <printOptions horizontalCentered="1"/>
  <pageMargins left="0.23622047244094491" right="0.23622047244094491" top="0.74803149606299213" bottom="0.74803149606299213" header="0" footer="0"/>
  <pageSetup paperSize="9" scale="7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56AB5-8785-4FF9-A48D-769B2D1AD511}">
  <sheetPr>
    <pageSetUpPr autoPageBreaks="0" fitToPage="1"/>
  </sheetPr>
  <dimension ref="A1:L71"/>
  <sheetViews>
    <sheetView showGridLines="0" view="pageBreakPreview" zoomScale="85" zoomScaleNormal="100" zoomScaleSheetLayoutView="85" workbookViewId="0">
      <selection activeCell="I39" sqref="I39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 hidden="1" customWidth="1"/>
    <col min="13" max="16384" width="9.109375" style="86"/>
  </cols>
  <sheetData>
    <row r="1" spans="1:12" ht="30" customHeight="1" x14ac:dyDescent="0.25">
      <c r="A1" s="89"/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2" ht="30" customHeight="1" x14ac:dyDescent="0.25">
      <c r="A2" s="89"/>
      <c r="B2" s="195" t="s">
        <v>2</v>
      </c>
      <c r="C2" s="195"/>
      <c r="D2" s="195"/>
      <c r="E2" s="195"/>
      <c r="F2" s="195"/>
      <c r="G2" s="195"/>
      <c r="H2" s="195"/>
      <c r="I2" s="195"/>
      <c r="J2" s="195"/>
      <c r="K2" s="195"/>
    </row>
    <row r="3" spans="1:12" ht="15" customHeight="1" x14ac:dyDescent="0.25">
      <c r="A3" s="89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89"/>
      <c r="B4" s="204" t="s">
        <v>45</v>
      </c>
      <c r="C4" s="205"/>
      <c r="D4" s="205"/>
      <c r="E4" s="205"/>
      <c r="F4" s="205"/>
      <c r="G4" s="205"/>
      <c r="H4" s="205"/>
      <c r="I4" s="205"/>
      <c r="J4" s="205"/>
      <c r="K4" s="205"/>
    </row>
    <row r="5" spans="1:12" ht="20.100000000000001" customHeight="1" x14ac:dyDescent="0.25">
      <c r="A5" s="89"/>
      <c r="B5" s="218" t="s">
        <v>109</v>
      </c>
      <c r="C5" s="218"/>
      <c r="D5" s="218"/>
      <c r="E5" s="218"/>
      <c r="F5" s="218"/>
      <c r="G5" s="218"/>
      <c r="H5" s="218"/>
      <c r="I5" s="218"/>
      <c r="J5" s="218"/>
      <c r="K5" s="218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A7" s="89"/>
      <c r="B7" s="90"/>
      <c r="C7" s="91"/>
      <c r="D7" s="91"/>
      <c r="E7" s="91"/>
      <c r="F7" s="91"/>
      <c r="G7" s="91"/>
      <c r="H7" s="91"/>
      <c r="I7" s="91"/>
      <c r="J7" s="91"/>
      <c r="K7" s="91"/>
    </row>
    <row r="8" spans="1:12" ht="15" thickBot="1" x14ac:dyDescent="0.3">
      <c r="A8" s="21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43999</v>
      </c>
    </row>
    <row r="9" spans="1:12" s="21" customFormat="1" ht="14.4" x14ac:dyDescent="0.25">
      <c r="B9" s="207" t="str">
        <f>'By Market'!D11</f>
        <v>May</v>
      </c>
      <c r="C9" s="219"/>
      <c r="D9" s="219"/>
      <c r="E9" s="219"/>
      <c r="F9" s="220"/>
      <c r="G9" s="210" t="str">
        <f>'By Manufacturer EU27'!G9:K9</f>
        <v>Jan-May</v>
      </c>
      <c r="H9" s="221"/>
      <c r="I9" s="221"/>
      <c r="J9" s="221"/>
      <c r="K9" s="222"/>
      <c r="L9" s="93"/>
    </row>
    <row r="10" spans="1:12" s="21" customFormat="1" ht="16.2" x14ac:dyDescent="0.25">
      <c r="B10" s="94" t="s">
        <v>46</v>
      </c>
      <c r="C10" s="95"/>
      <c r="D10" s="216" t="s">
        <v>47</v>
      </c>
      <c r="E10" s="217"/>
      <c r="F10" s="96" t="s">
        <v>4</v>
      </c>
      <c r="G10" s="94" t="s">
        <v>46</v>
      </c>
      <c r="H10" s="95"/>
      <c r="I10" s="216" t="s">
        <v>47</v>
      </c>
      <c r="J10" s="217"/>
      <c r="K10" s="96" t="s">
        <v>4</v>
      </c>
      <c r="L10" s="93"/>
    </row>
    <row r="11" spans="1:12" s="21" customFormat="1" ht="15" thickBot="1" x14ac:dyDescent="0.3">
      <c r="A11" s="92"/>
      <c r="B11" s="169" t="str">
        <f>'By Manufacturer EU27'!B11</f>
        <v xml:space="preserve"> '20</v>
      </c>
      <c r="C11" s="170" t="str">
        <f>'By Manufacturer EU27'!C11</f>
        <v xml:space="preserve"> '19</v>
      </c>
      <c r="D11" s="28">
        <f>'By Market'!D12</f>
        <v>2020</v>
      </c>
      <c r="E11" s="170">
        <f>'By Market'!E12</f>
        <v>2019</v>
      </c>
      <c r="F11" s="174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174" t="str">
        <f>F11</f>
        <v>20/19</v>
      </c>
      <c r="L11" s="93"/>
    </row>
    <row r="12" spans="1:12" s="21" customFormat="1" ht="14.4" x14ac:dyDescent="0.25">
      <c r="A12" s="98" t="s">
        <v>48</v>
      </c>
      <c r="B12" s="99">
        <v>24.683707488961542</v>
      </c>
      <c r="C12" s="100">
        <v>24.490045988719171</v>
      </c>
      <c r="D12" s="101">
        <v>137859</v>
      </c>
      <c r="E12" s="101">
        <v>319780</v>
      </c>
      <c r="F12" s="102">
        <v>-56.889423978985555</v>
      </c>
      <c r="G12" s="99">
        <v>25.701957166909427</v>
      </c>
      <c r="H12" s="100">
        <v>23.874381464081548</v>
      </c>
      <c r="I12" s="101">
        <v>916695</v>
      </c>
      <c r="J12" s="101">
        <v>1507019</v>
      </c>
      <c r="K12" s="102">
        <v>-39.171636190386451</v>
      </c>
      <c r="L12" s="93"/>
    </row>
    <row r="13" spans="1:12" s="21" customFormat="1" ht="14.4" x14ac:dyDescent="0.25">
      <c r="A13" s="103" t="s">
        <v>49</v>
      </c>
      <c r="B13" s="104">
        <v>11.383307490393948</v>
      </c>
      <c r="C13" s="105">
        <v>11.284429314840839</v>
      </c>
      <c r="D13" s="32">
        <v>63576</v>
      </c>
      <c r="E13" s="32">
        <v>147347</v>
      </c>
      <c r="F13" s="33">
        <v>-56.852871113765467</v>
      </c>
      <c r="G13" s="104">
        <v>11.721580705623087</v>
      </c>
      <c r="H13" s="105">
        <v>11.326659046605151</v>
      </c>
      <c r="I13" s="32">
        <v>418066</v>
      </c>
      <c r="J13" s="32">
        <v>714971</v>
      </c>
      <c r="K13" s="33">
        <v>-41.526859131349383</v>
      </c>
      <c r="L13" s="93"/>
    </row>
    <row r="14" spans="1:12" s="21" customFormat="1" ht="14.4" x14ac:dyDescent="0.25">
      <c r="A14" s="103" t="s">
        <v>51</v>
      </c>
      <c r="B14" s="104">
        <v>5.6757182606329071</v>
      </c>
      <c r="C14" s="105">
        <v>5.2750324524891727</v>
      </c>
      <c r="D14" s="32">
        <v>31699</v>
      </c>
      <c r="E14" s="32">
        <v>68879</v>
      </c>
      <c r="F14" s="33">
        <v>-53.978716299597849</v>
      </c>
      <c r="G14" s="104">
        <v>5.6155171471148577</v>
      </c>
      <c r="H14" s="105">
        <v>5.1264478710958077</v>
      </c>
      <c r="I14" s="32">
        <v>200285</v>
      </c>
      <c r="J14" s="32">
        <v>323596</v>
      </c>
      <c r="K14" s="33">
        <v>-38.106466087343478</v>
      </c>
      <c r="L14" s="93"/>
    </row>
    <row r="15" spans="1:12" s="21" customFormat="1" ht="14.4" x14ac:dyDescent="0.25">
      <c r="A15" s="103" t="s">
        <v>50</v>
      </c>
      <c r="B15" s="104">
        <v>4.0137725558726736</v>
      </c>
      <c r="C15" s="105">
        <v>3.7125647613832609</v>
      </c>
      <c r="D15" s="32">
        <v>22417</v>
      </c>
      <c r="E15" s="32">
        <v>48477</v>
      </c>
      <c r="F15" s="33">
        <v>-53.757451987540485</v>
      </c>
      <c r="G15" s="104">
        <v>4.2035980693286525</v>
      </c>
      <c r="H15" s="105">
        <v>3.6951912025518494</v>
      </c>
      <c r="I15" s="32">
        <v>149927</v>
      </c>
      <c r="J15" s="32">
        <v>233251</v>
      </c>
      <c r="K15" s="33">
        <v>-35.722890791464991</v>
      </c>
      <c r="L15" s="106"/>
    </row>
    <row r="16" spans="1:12" s="21" customFormat="1" ht="14.4" x14ac:dyDescent="0.25">
      <c r="A16" s="103" t="s">
        <v>52</v>
      </c>
      <c r="B16" s="104">
        <v>2.8454687718217664</v>
      </c>
      <c r="C16" s="105">
        <v>3.5946253317046462</v>
      </c>
      <c r="D16" s="32">
        <v>15892</v>
      </c>
      <c r="E16" s="32">
        <v>46937</v>
      </c>
      <c r="F16" s="33">
        <v>-66.14184971344568</v>
      </c>
      <c r="G16" s="104">
        <v>3.5086012445904897</v>
      </c>
      <c r="H16" s="105">
        <v>3.2532910031787226</v>
      </c>
      <c r="I16" s="32">
        <v>125139</v>
      </c>
      <c r="J16" s="32">
        <v>205357</v>
      </c>
      <c r="K16" s="33">
        <v>-39.062705434925519</v>
      </c>
      <c r="L16" s="106"/>
    </row>
    <row r="17" spans="1:12" s="21" customFormat="1" ht="14.4" x14ac:dyDescent="0.25">
      <c r="A17" s="103" t="s">
        <v>53</v>
      </c>
      <c r="B17" s="104">
        <v>0.71870825887821355</v>
      </c>
      <c r="C17" s="105">
        <v>0.5828811683661943</v>
      </c>
      <c r="D17" s="32">
        <v>4014</v>
      </c>
      <c r="E17" s="32">
        <v>7611</v>
      </c>
      <c r="F17" s="107">
        <v>-47.260543949546708</v>
      </c>
      <c r="G17" s="104">
        <v>0.60269693983264339</v>
      </c>
      <c r="H17" s="105">
        <v>0.43375734777501335</v>
      </c>
      <c r="I17" s="32">
        <v>21496</v>
      </c>
      <c r="J17" s="32">
        <v>27380</v>
      </c>
      <c r="K17" s="107">
        <v>-21.490138787436088</v>
      </c>
      <c r="L17" s="93"/>
    </row>
    <row r="18" spans="1:12" s="21" customFormat="1" ht="16.2" x14ac:dyDescent="0.25">
      <c r="A18" s="108" t="s">
        <v>54</v>
      </c>
      <c r="B18" s="109">
        <v>4.6732151362036303E-2</v>
      </c>
      <c r="C18" s="110">
        <v>4.0512959935056728E-2</v>
      </c>
      <c r="D18" s="111">
        <v>261</v>
      </c>
      <c r="E18" s="111">
        <v>529</v>
      </c>
      <c r="F18" s="112">
        <v>-50.661625708884685</v>
      </c>
      <c r="G18" s="109">
        <v>4.9963060419695317E-2</v>
      </c>
      <c r="H18" s="110">
        <v>3.9034992875004851E-2</v>
      </c>
      <c r="I18" s="111">
        <v>1782</v>
      </c>
      <c r="J18" s="111">
        <v>2464</v>
      </c>
      <c r="K18" s="112">
        <v>-27.678571428571431</v>
      </c>
      <c r="L18" s="93"/>
    </row>
    <row r="19" spans="1:12" s="21" customFormat="1" ht="14.4" x14ac:dyDescent="0.25">
      <c r="A19" s="113" t="s">
        <v>55</v>
      </c>
      <c r="B19" s="114">
        <v>16.067265649899195</v>
      </c>
      <c r="C19" s="115">
        <v>16.791434840379704</v>
      </c>
      <c r="D19" s="116">
        <v>89736</v>
      </c>
      <c r="E19" s="116">
        <v>219255</v>
      </c>
      <c r="F19" s="117">
        <v>-59.072313060135464</v>
      </c>
      <c r="G19" s="114">
        <v>15.478314994385464</v>
      </c>
      <c r="H19" s="115">
        <v>17.006868352743894</v>
      </c>
      <c r="I19" s="116">
        <v>552055</v>
      </c>
      <c r="J19" s="116">
        <v>1073522</v>
      </c>
      <c r="K19" s="117">
        <v>-48.57534358867354</v>
      </c>
      <c r="L19" s="106"/>
    </row>
    <row r="20" spans="1:12" s="21" customFormat="1" ht="14.4" x14ac:dyDescent="0.25">
      <c r="A20" s="118" t="s">
        <v>56</v>
      </c>
      <c r="B20" s="104">
        <v>6.870700552549498</v>
      </c>
      <c r="C20" s="105">
        <v>6.3590796129442353</v>
      </c>
      <c r="D20" s="32">
        <v>38373</v>
      </c>
      <c r="E20" s="32">
        <v>83034</v>
      </c>
      <c r="F20" s="33">
        <v>-53.786400751499386</v>
      </c>
      <c r="G20" s="104">
        <v>6.3922156318210295</v>
      </c>
      <c r="H20" s="105">
        <v>6.5831153061054746</v>
      </c>
      <c r="I20" s="32">
        <v>227987</v>
      </c>
      <c r="J20" s="32">
        <v>415545</v>
      </c>
      <c r="K20" s="33">
        <v>-45.13542456292339</v>
      </c>
      <c r="L20" s="93"/>
    </row>
    <row r="21" spans="1:12" s="21" customFormat="1" ht="14.4" x14ac:dyDescent="0.25">
      <c r="A21" s="118" t="s">
        <v>57</v>
      </c>
      <c r="B21" s="104">
        <v>4.1127874206359154</v>
      </c>
      <c r="C21" s="105">
        <v>5.7182243223269298</v>
      </c>
      <c r="D21" s="32">
        <v>22970</v>
      </c>
      <c r="E21" s="32">
        <v>74666</v>
      </c>
      <c r="F21" s="33">
        <v>-69.236332467254172</v>
      </c>
      <c r="G21" s="119">
        <v>4.4766285308140583</v>
      </c>
      <c r="H21" s="105">
        <v>5.6957662716433113</v>
      </c>
      <c r="I21" s="32">
        <v>159665</v>
      </c>
      <c r="J21" s="32">
        <v>359533</v>
      </c>
      <c r="K21" s="33">
        <v>-55.591002773041694</v>
      </c>
      <c r="L21" s="93"/>
    </row>
    <row r="22" spans="1:12" s="21" customFormat="1" ht="14.4" x14ac:dyDescent="0.25">
      <c r="A22" s="103" t="s">
        <v>58</v>
      </c>
      <c r="B22" s="104">
        <v>4.6468947291146669</v>
      </c>
      <c r="C22" s="105">
        <v>4.3940861800261155</v>
      </c>
      <c r="D22" s="32">
        <v>25953</v>
      </c>
      <c r="E22" s="32">
        <v>57376</v>
      </c>
      <c r="F22" s="33">
        <v>-54.766801450083655</v>
      </c>
      <c r="G22" s="119">
        <v>4.1530742562667609</v>
      </c>
      <c r="H22" s="105">
        <v>4.4428127057000752</v>
      </c>
      <c r="I22" s="32">
        <v>148125</v>
      </c>
      <c r="J22" s="32">
        <v>280443</v>
      </c>
      <c r="K22" s="33">
        <v>-47.181780254811137</v>
      </c>
      <c r="L22" s="93"/>
    </row>
    <row r="23" spans="1:12" s="21" customFormat="1" ht="14.4" x14ac:dyDescent="0.25">
      <c r="A23" s="108" t="s">
        <v>59</v>
      </c>
      <c r="B23" s="109">
        <v>0.43688294759911328</v>
      </c>
      <c r="C23" s="110">
        <v>0.3200447250824236</v>
      </c>
      <c r="D23" s="111">
        <v>2440</v>
      </c>
      <c r="E23" s="111">
        <v>4179</v>
      </c>
      <c r="F23" s="112">
        <v>-41.612826034936589</v>
      </c>
      <c r="G23" s="120">
        <v>0.45639657548361412</v>
      </c>
      <c r="H23" s="110">
        <v>0.28517406929503342</v>
      </c>
      <c r="I23" s="111">
        <v>16278</v>
      </c>
      <c r="J23" s="111">
        <v>18001</v>
      </c>
      <c r="K23" s="112">
        <v>-9.5716904616410208</v>
      </c>
      <c r="L23" s="93"/>
    </row>
    <row r="24" spans="1:12" s="21" customFormat="1" ht="14.4" x14ac:dyDescent="0.25">
      <c r="A24" s="121" t="s">
        <v>60</v>
      </c>
      <c r="B24" s="122">
        <v>11.0728341169772</v>
      </c>
      <c r="C24" s="123">
        <v>10.217230644339864</v>
      </c>
      <c r="D24" s="124">
        <v>61842</v>
      </c>
      <c r="E24" s="124">
        <v>133412</v>
      </c>
      <c r="F24" s="125">
        <v>-53.645848949120023</v>
      </c>
      <c r="G24" s="122">
        <v>8.8797984655003948</v>
      </c>
      <c r="H24" s="123">
        <v>9.9523548128767949</v>
      </c>
      <c r="I24" s="124">
        <v>316710</v>
      </c>
      <c r="J24" s="124">
        <v>628221</v>
      </c>
      <c r="K24" s="125">
        <v>-49.586212495284308</v>
      </c>
      <c r="L24" s="93"/>
    </row>
    <row r="25" spans="1:12" s="21" customFormat="1" ht="14.4" x14ac:dyDescent="0.25">
      <c r="A25" s="103" t="s">
        <v>61</v>
      </c>
      <c r="B25" s="104">
        <v>7.5342612918127427</v>
      </c>
      <c r="C25" s="105">
        <v>6.8195794770075553</v>
      </c>
      <c r="D25" s="32">
        <v>42079</v>
      </c>
      <c r="E25" s="32">
        <v>89047</v>
      </c>
      <c r="F25" s="33">
        <v>-52.745179511943128</v>
      </c>
      <c r="G25" s="104">
        <v>6.3760659557257755</v>
      </c>
      <c r="H25" s="105">
        <v>6.7151752495332522</v>
      </c>
      <c r="I25" s="32">
        <v>227411</v>
      </c>
      <c r="J25" s="32">
        <v>423881</v>
      </c>
      <c r="K25" s="33">
        <v>-46.350272836008223</v>
      </c>
      <c r="L25" s="93"/>
    </row>
    <row r="26" spans="1:12" s="21" customFormat="1" ht="14.4" x14ac:dyDescent="0.25">
      <c r="A26" s="103" t="s">
        <v>62</v>
      </c>
      <c r="B26" s="104">
        <v>3.4957797823463475</v>
      </c>
      <c r="C26" s="105">
        <v>3.3467227772438171</v>
      </c>
      <c r="D26" s="32">
        <v>19524</v>
      </c>
      <c r="E26" s="32">
        <v>43700</v>
      </c>
      <c r="F26" s="33">
        <v>-55.322654462242561</v>
      </c>
      <c r="G26" s="104">
        <v>2.4708443673098031</v>
      </c>
      <c r="H26" s="105">
        <v>3.1855183978543429</v>
      </c>
      <c r="I26" s="32">
        <v>88126</v>
      </c>
      <c r="J26" s="32">
        <v>201079</v>
      </c>
      <c r="K26" s="33">
        <v>-56.173444268173199</v>
      </c>
      <c r="L26" s="106"/>
    </row>
    <row r="27" spans="1:12" s="21" customFormat="1" ht="14.4" x14ac:dyDescent="0.25">
      <c r="A27" s="103" t="s">
        <v>64</v>
      </c>
      <c r="B27" s="104">
        <v>2.2202248156676253E-2</v>
      </c>
      <c r="C27" s="185">
        <v>1.7231410180317135E-2</v>
      </c>
      <c r="D27" s="32">
        <v>124</v>
      </c>
      <c r="E27" s="32">
        <v>225</v>
      </c>
      <c r="F27" s="126">
        <v>-44.888888888888886</v>
      </c>
      <c r="G27" s="104">
        <v>2.1588976724559703E-2</v>
      </c>
      <c r="H27" s="185">
        <v>1.7046125135351146E-2</v>
      </c>
      <c r="I27" s="32">
        <v>770</v>
      </c>
      <c r="J27" s="38">
        <v>1076</v>
      </c>
      <c r="K27" s="126">
        <v>-28.438661710037177</v>
      </c>
      <c r="L27" s="106"/>
    </row>
    <row r="28" spans="1:12" s="21" customFormat="1" ht="14.4" x14ac:dyDescent="0.25">
      <c r="A28" s="108" t="s">
        <v>63</v>
      </c>
      <c r="B28" s="120">
        <v>2.0590794661433619E-2</v>
      </c>
      <c r="C28" s="110">
        <v>3.3696979908175731E-2</v>
      </c>
      <c r="D28" s="111">
        <v>115</v>
      </c>
      <c r="E28" s="111">
        <v>440</v>
      </c>
      <c r="F28" s="184">
        <v>-73.86363636363636</v>
      </c>
      <c r="G28" s="120">
        <v>1.1299165740256573E-2</v>
      </c>
      <c r="H28" s="110">
        <v>3.4615040353849678E-2</v>
      </c>
      <c r="I28" s="111">
        <v>403</v>
      </c>
      <c r="J28" s="111">
        <v>2185</v>
      </c>
      <c r="K28" s="184">
        <v>-81.556064073226537</v>
      </c>
      <c r="L28" s="162"/>
    </row>
    <row r="29" spans="1:12" s="21" customFormat="1" ht="14.4" x14ac:dyDescent="0.25">
      <c r="A29" s="121" t="s">
        <v>78</v>
      </c>
      <c r="B29" s="127">
        <v>6.6576305904007507</v>
      </c>
      <c r="C29" s="123">
        <v>6.7225474916810581</v>
      </c>
      <c r="D29" s="124">
        <v>37183</v>
      </c>
      <c r="E29" s="124">
        <v>87780</v>
      </c>
      <c r="F29" s="137">
        <v>-57.640692640692635</v>
      </c>
      <c r="G29" s="127">
        <v>7.5021974494166077</v>
      </c>
      <c r="H29" s="123">
        <v>6.6180630310576918</v>
      </c>
      <c r="I29" s="138">
        <v>267576</v>
      </c>
      <c r="J29" s="124">
        <v>417751</v>
      </c>
      <c r="K29" s="137">
        <v>-35.948447759550547</v>
      </c>
      <c r="L29" s="93"/>
    </row>
    <row r="30" spans="1:12" s="21" customFormat="1" ht="14.4" x14ac:dyDescent="0.25">
      <c r="A30" s="103" t="s">
        <v>79</v>
      </c>
      <c r="B30" s="104">
        <v>5.3020401001249775</v>
      </c>
      <c r="C30" s="105">
        <v>5.5480545737906422</v>
      </c>
      <c r="D30" s="32">
        <v>29612</v>
      </c>
      <c r="E30" s="32">
        <v>72444</v>
      </c>
      <c r="F30" s="33">
        <v>-59.12428910606814</v>
      </c>
      <c r="G30" s="104">
        <v>6.0172964152485466</v>
      </c>
      <c r="H30" s="105">
        <v>5.2774233102592802</v>
      </c>
      <c r="I30" s="32">
        <v>214615</v>
      </c>
      <c r="J30" s="32">
        <v>333126</v>
      </c>
      <c r="K30" s="33">
        <v>-35.575427916163854</v>
      </c>
      <c r="L30" s="106"/>
    </row>
    <row r="31" spans="1:12" s="21" customFormat="1" ht="14.4" x14ac:dyDescent="0.25">
      <c r="A31" s="103" t="s">
        <v>80</v>
      </c>
      <c r="B31" s="104">
        <v>1.3555904902757734</v>
      </c>
      <c r="C31" s="105">
        <v>1.1744929178904158</v>
      </c>
      <c r="D31" s="32">
        <v>7571</v>
      </c>
      <c r="E31" s="32">
        <v>15336</v>
      </c>
      <c r="F31" s="33">
        <v>-50.632498695878979</v>
      </c>
      <c r="G31" s="104">
        <v>1.4849010341680604</v>
      </c>
      <c r="H31" s="105">
        <v>1.3406397207984113</v>
      </c>
      <c r="I31" s="32">
        <v>52961</v>
      </c>
      <c r="J31" s="32">
        <v>84625</v>
      </c>
      <c r="K31" s="33">
        <v>-37.416838995568682</v>
      </c>
      <c r="L31" s="106"/>
    </row>
    <row r="32" spans="1:12" s="21" customFormat="1" ht="14.4" x14ac:dyDescent="0.25">
      <c r="A32" s="121" t="s">
        <v>65</v>
      </c>
      <c r="B32" s="122">
        <v>6.1878023713433432</v>
      </c>
      <c r="C32" s="123">
        <v>6.1210564003201213</v>
      </c>
      <c r="D32" s="124">
        <v>34559</v>
      </c>
      <c r="E32" s="124">
        <v>79926</v>
      </c>
      <c r="F32" s="125">
        <v>-56.761254160098098</v>
      </c>
      <c r="G32" s="122">
        <v>6.6654423567312051</v>
      </c>
      <c r="H32" s="123">
        <v>6.2948203384352892</v>
      </c>
      <c r="I32" s="124">
        <v>237732</v>
      </c>
      <c r="J32" s="124">
        <v>397347</v>
      </c>
      <c r="K32" s="125">
        <v>-40.170178710296042</v>
      </c>
      <c r="L32" s="93"/>
    </row>
    <row r="33" spans="1:12" s="21" customFormat="1" ht="14.4" x14ac:dyDescent="0.25">
      <c r="A33" s="103" t="s">
        <v>67</v>
      </c>
      <c r="B33" s="104">
        <v>3.0392012920276024</v>
      </c>
      <c r="C33" s="105">
        <v>2.9667893287791354</v>
      </c>
      <c r="D33" s="32">
        <v>16974</v>
      </c>
      <c r="E33" s="32">
        <v>38739</v>
      </c>
      <c r="F33" s="33">
        <v>-56.183690854177961</v>
      </c>
      <c r="G33" s="104">
        <v>3.4149555533436979</v>
      </c>
      <c r="H33" s="105">
        <v>3.046804762459236</v>
      </c>
      <c r="I33" s="32">
        <v>121799</v>
      </c>
      <c r="J33" s="32">
        <v>192323</v>
      </c>
      <c r="K33" s="33">
        <v>-36.669561102936207</v>
      </c>
      <c r="L33" s="93"/>
    </row>
    <row r="34" spans="1:12" s="21" customFormat="1" ht="14.4" x14ac:dyDescent="0.25">
      <c r="A34" s="103" t="s">
        <v>66</v>
      </c>
      <c r="B34" s="104">
        <v>3.1486010793157408</v>
      </c>
      <c r="C34" s="105">
        <v>3.154267071540986</v>
      </c>
      <c r="D34" s="32">
        <v>17585</v>
      </c>
      <c r="E34" s="32">
        <v>41187</v>
      </c>
      <c r="F34" s="33">
        <v>-57.304489280598247</v>
      </c>
      <c r="G34" s="119">
        <v>3.2504868033875067</v>
      </c>
      <c r="H34" s="105">
        <v>3.2480155759760527</v>
      </c>
      <c r="I34" s="32">
        <v>115933</v>
      </c>
      <c r="J34" s="32">
        <v>205024</v>
      </c>
      <c r="K34" s="33">
        <v>-43.453937100046822</v>
      </c>
      <c r="L34" s="93"/>
    </row>
    <row r="35" spans="1:12" s="129" customFormat="1" ht="14.4" x14ac:dyDescent="0.25">
      <c r="A35" s="121" t="s">
        <v>75</v>
      </c>
      <c r="B35" s="122">
        <v>6.5163598339844793</v>
      </c>
      <c r="C35" s="123">
        <v>6.389253726771102</v>
      </c>
      <c r="D35" s="124">
        <v>36394</v>
      </c>
      <c r="E35" s="124">
        <v>83428</v>
      </c>
      <c r="F35" s="191">
        <v>-56.376756005178116</v>
      </c>
      <c r="G35" s="122">
        <v>6.28460719978355</v>
      </c>
      <c r="H35" s="123">
        <v>6.2077361842819201</v>
      </c>
      <c r="I35" s="124">
        <v>224149</v>
      </c>
      <c r="J35" s="124">
        <v>391850</v>
      </c>
      <c r="K35" s="191">
        <v>-42.797243843307385</v>
      </c>
      <c r="L35" s="130"/>
    </row>
    <row r="36" spans="1:12" s="21" customFormat="1" ht="14.4" x14ac:dyDescent="0.25">
      <c r="A36" s="103" t="s">
        <v>76</v>
      </c>
      <c r="B36" s="104">
        <v>6.3530658797998933</v>
      </c>
      <c r="C36" s="105">
        <v>5.6620882171617186</v>
      </c>
      <c r="D36" s="32">
        <v>35482</v>
      </c>
      <c r="E36" s="32">
        <v>73933</v>
      </c>
      <c r="F36" s="33">
        <v>-52.007899043728777</v>
      </c>
      <c r="G36" s="119">
        <v>6.1518209741114518</v>
      </c>
      <c r="H36" s="105">
        <v>5.5501771545486296</v>
      </c>
      <c r="I36" s="32">
        <v>219413</v>
      </c>
      <c r="J36" s="32">
        <v>350343</v>
      </c>
      <c r="K36" s="33">
        <v>-37.371946920589252</v>
      </c>
      <c r="L36" s="93"/>
    </row>
    <row r="37" spans="1:12" s="21" customFormat="1" ht="14.4" x14ac:dyDescent="0.25">
      <c r="A37" s="103" t="s">
        <v>77</v>
      </c>
      <c r="B37" s="104">
        <v>0.16329395418458661</v>
      </c>
      <c r="C37" s="105">
        <v>0.72716550960938309</v>
      </c>
      <c r="D37" s="32">
        <v>912</v>
      </c>
      <c r="E37" s="32">
        <v>9495</v>
      </c>
      <c r="F37" s="33">
        <v>-90.394944707740919</v>
      </c>
      <c r="G37" s="104">
        <v>0.13278622567209708</v>
      </c>
      <c r="H37" s="105">
        <v>0.65755902973328983</v>
      </c>
      <c r="I37" s="32">
        <v>4736</v>
      </c>
      <c r="J37" s="32">
        <v>41507</v>
      </c>
      <c r="K37" s="33">
        <v>-88.58987640638928</v>
      </c>
      <c r="L37" s="93"/>
    </row>
    <row r="38" spans="1:12" s="21" customFormat="1" ht="14.4" x14ac:dyDescent="0.25">
      <c r="A38" s="121" t="s">
        <v>69</v>
      </c>
      <c r="B38" s="122">
        <v>7.3645215236471842</v>
      </c>
      <c r="C38" s="123">
        <v>7.3314672354308428</v>
      </c>
      <c r="D38" s="124">
        <v>41131</v>
      </c>
      <c r="E38" s="124">
        <v>95731</v>
      </c>
      <c r="F38" s="125">
        <v>-57.034816308196923</v>
      </c>
      <c r="G38" s="122">
        <v>5.7803784239205864</v>
      </c>
      <c r="H38" s="123">
        <v>6.7073017140385769</v>
      </c>
      <c r="I38" s="124">
        <v>206165</v>
      </c>
      <c r="J38" s="124">
        <v>423384</v>
      </c>
      <c r="K38" s="125">
        <v>-51.305434310224285</v>
      </c>
      <c r="L38" s="93"/>
    </row>
    <row r="39" spans="1:12" s="21" customFormat="1" ht="14.4" x14ac:dyDescent="0.25">
      <c r="A39" s="103" t="s">
        <v>70</v>
      </c>
      <c r="B39" s="104">
        <v>5.3328367669229468</v>
      </c>
      <c r="C39" s="105">
        <v>5.3172302614196383</v>
      </c>
      <c r="D39" s="32">
        <v>29784</v>
      </c>
      <c r="E39" s="32">
        <v>69430</v>
      </c>
      <c r="F39" s="33">
        <v>-57.102117240385994</v>
      </c>
      <c r="G39" s="119">
        <v>4.1429246334430072</v>
      </c>
      <c r="H39" s="105">
        <v>4.7042077472737684</v>
      </c>
      <c r="I39" s="32">
        <v>147763</v>
      </c>
      <c r="J39" s="32">
        <v>296943</v>
      </c>
      <c r="K39" s="33">
        <v>-50.238597980083725</v>
      </c>
      <c r="L39" s="162"/>
    </row>
    <row r="40" spans="1:12" s="21" customFormat="1" ht="14.4" x14ac:dyDescent="0.25">
      <c r="A40" s="103" t="s">
        <v>71</v>
      </c>
      <c r="B40" s="104">
        <v>1.2207655478404733</v>
      </c>
      <c r="C40" s="105">
        <v>1.1604780376104247</v>
      </c>
      <c r="D40" s="32">
        <v>6818</v>
      </c>
      <c r="E40" s="32">
        <v>15153</v>
      </c>
      <c r="F40" s="33">
        <v>-55.005609450273873</v>
      </c>
      <c r="G40" s="104">
        <v>0.88781162075738052</v>
      </c>
      <c r="H40" s="105">
        <v>1.1111348742967087</v>
      </c>
      <c r="I40" s="32">
        <v>31665</v>
      </c>
      <c r="J40" s="32">
        <v>70138</v>
      </c>
      <c r="K40" s="33">
        <v>-54.853289229804105</v>
      </c>
      <c r="L40" s="93"/>
    </row>
    <row r="41" spans="1:12" s="21" customFormat="1" ht="14.4" x14ac:dyDescent="0.25">
      <c r="A41" s="103" t="s">
        <v>72</v>
      </c>
      <c r="B41" s="104">
        <v>0.43670389721075309</v>
      </c>
      <c r="C41" s="105">
        <v>0.46785193240692169</v>
      </c>
      <c r="D41" s="32">
        <v>2439</v>
      </c>
      <c r="E41" s="32">
        <v>6109</v>
      </c>
      <c r="F41" s="33">
        <v>-60.075298739564573</v>
      </c>
      <c r="G41" s="119">
        <v>0.42866735732700428</v>
      </c>
      <c r="H41" s="105">
        <v>0.48204414090935377</v>
      </c>
      <c r="I41" s="32">
        <v>15289</v>
      </c>
      <c r="J41" s="32">
        <v>30428</v>
      </c>
      <c r="K41" s="33">
        <v>-49.753516497962401</v>
      </c>
      <c r="L41" s="93"/>
    </row>
    <row r="42" spans="1:12" s="21" customFormat="1" ht="14.4" x14ac:dyDescent="0.25">
      <c r="A42" s="103" t="s">
        <v>73</v>
      </c>
      <c r="B42" s="104">
        <v>0.34879015652584955</v>
      </c>
      <c r="C42" s="105">
        <v>0.33919073639388708</v>
      </c>
      <c r="D42" s="32">
        <v>1948</v>
      </c>
      <c r="E42" s="32">
        <v>4429</v>
      </c>
      <c r="F42" s="33">
        <v>-56.017159629713255</v>
      </c>
      <c r="G42" s="104">
        <v>0.28632029910545936</v>
      </c>
      <c r="H42" s="185">
        <v>0.36294305469414007</v>
      </c>
      <c r="I42" s="32">
        <v>10212</v>
      </c>
      <c r="J42" s="38">
        <v>22910</v>
      </c>
      <c r="K42" s="33">
        <v>-55.425578350065472</v>
      </c>
      <c r="L42" s="93"/>
    </row>
    <row r="43" spans="1:12" s="21" customFormat="1" ht="16.2" x14ac:dyDescent="0.25">
      <c r="A43" s="118" t="s">
        <v>74</v>
      </c>
      <c r="B43" s="104">
        <v>2.5425155147161517E-2</v>
      </c>
      <c r="C43" s="105">
        <v>4.6716267599970898E-2</v>
      </c>
      <c r="D43" s="32">
        <v>142</v>
      </c>
      <c r="E43" s="32">
        <v>610</v>
      </c>
      <c r="F43" s="33">
        <v>-76.721311475409834</v>
      </c>
      <c r="G43" s="104">
        <v>3.4654513287734799E-2</v>
      </c>
      <c r="H43" s="105">
        <v>4.697189686460608E-2</v>
      </c>
      <c r="I43" s="32">
        <v>1236</v>
      </c>
      <c r="J43" s="32">
        <v>2965</v>
      </c>
      <c r="K43" s="33">
        <v>-58.313659359190559</v>
      </c>
      <c r="L43" s="106"/>
    </row>
    <row r="44" spans="1:12" s="21" customFormat="1" ht="14.4" x14ac:dyDescent="0.25">
      <c r="A44" s="121" t="s">
        <v>68</v>
      </c>
      <c r="B44" s="122">
        <v>5.2927294799302427</v>
      </c>
      <c r="C44" s="123">
        <v>6.0771737423942467</v>
      </c>
      <c r="D44" s="124">
        <v>29560</v>
      </c>
      <c r="E44" s="124">
        <v>79353</v>
      </c>
      <c r="F44" s="125">
        <v>-62.748730356760298</v>
      </c>
      <c r="G44" s="127">
        <v>5.4891515391959089</v>
      </c>
      <c r="H44" s="123">
        <v>6.3153358886678914</v>
      </c>
      <c r="I44" s="124">
        <v>195778</v>
      </c>
      <c r="J44" s="124">
        <v>398642</v>
      </c>
      <c r="K44" s="125">
        <v>-50.88876736520487</v>
      </c>
      <c r="L44" s="93"/>
    </row>
    <row r="45" spans="1:12" s="21" customFormat="1" ht="14.4" x14ac:dyDescent="0.25">
      <c r="A45" s="121" t="s">
        <v>81</v>
      </c>
      <c r="B45" s="122">
        <v>4.8506540710686803</v>
      </c>
      <c r="C45" s="123">
        <v>4.7824438734678409</v>
      </c>
      <c r="D45" s="124">
        <v>27091</v>
      </c>
      <c r="E45" s="124">
        <v>62447</v>
      </c>
      <c r="F45" s="125">
        <v>-56.617611734751073</v>
      </c>
      <c r="G45" s="122">
        <v>5.3278790793002369</v>
      </c>
      <c r="H45" s="123">
        <v>4.6061133171268409</v>
      </c>
      <c r="I45" s="124">
        <v>190026</v>
      </c>
      <c r="J45" s="124">
        <v>290751</v>
      </c>
      <c r="K45" s="125">
        <v>-34.643045079810555</v>
      </c>
      <c r="L45" s="93"/>
    </row>
    <row r="46" spans="1:12" s="21" customFormat="1" ht="14.4" x14ac:dyDescent="0.25">
      <c r="A46" s="103" t="s">
        <v>82</v>
      </c>
      <c r="B46" s="104">
        <v>4.5577276357112417</v>
      </c>
      <c r="C46" s="105">
        <v>4.4375093336805147</v>
      </c>
      <c r="D46" s="32">
        <v>25455</v>
      </c>
      <c r="E46" s="32">
        <v>57943</v>
      </c>
      <c r="F46" s="33">
        <v>-56.068895293650655</v>
      </c>
      <c r="G46" s="104">
        <v>4.9513056424332742</v>
      </c>
      <c r="H46" s="105">
        <v>4.2918847929077977</v>
      </c>
      <c r="I46" s="32">
        <v>176595</v>
      </c>
      <c r="J46" s="32">
        <v>270916</v>
      </c>
      <c r="K46" s="33">
        <v>-34.815588595727085</v>
      </c>
      <c r="L46" s="93"/>
    </row>
    <row r="47" spans="1:12" s="21" customFormat="1" ht="14.4" x14ac:dyDescent="0.25">
      <c r="A47" s="103" t="s">
        <v>83</v>
      </c>
      <c r="B47" s="104">
        <v>0.29292643535743829</v>
      </c>
      <c r="C47" s="105">
        <v>0.34493453978732613</v>
      </c>
      <c r="D47" s="32">
        <v>1636</v>
      </c>
      <c r="E47" s="32">
        <v>4504</v>
      </c>
      <c r="F47" s="33">
        <v>-63.676731793960926</v>
      </c>
      <c r="G47" s="104">
        <v>0.37657343686696282</v>
      </c>
      <c r="H47" s="105">
        <v>0.31422852421904268</v>
      </c>
      <c r="I47" s="32">
        <v>13431</v>
      </c>
      <c r="J47" s="32">
        <v>19835</v>
      </c>
      <c r="K47" s="33">
        <v>-32.286362490547013</v>
      </c>
      <c r="L47" s="93"/>
    </row>
    <row r="48" spans="1:12" s="21" customFormat="1" ht="14.4" x14ac:dyDescent="0.25">
      <c r="A48" s="132" t="s">
        <v>84</v>
      </c>
      <c r="B48" s="133">
        <v>1.7418021779689239</v>
      </c>
      <c r="C48" s="134">
        <v>2.3159015282346229</v>
      </c>
      <c r="D48" s="135">
        <v>9728</v>
      </c>
      <c r="E48" s="135">
        <v>30240</v>
      </c>
      <c r="F48" s="136">
        <v>-67.830687830687836</v>
      </c>
      <c r="G48" s="187">
        <v>2.6463879819493727</v>
      </c>
      <c r="H48" s="134">
        <v>2.6616352081694665</v>
      </c>
      <c r="I48" s="135">
        <v>94387</v>
      </c>
      <c r="J48" s="135">
        <v>168010</v>
      </c>
      <c r="K48" s="136">
        <v>-43.820605916314506</v>
      </c>
      <c r="L48" s="162"/>
    </row>
    <row r="49" spans="1:12" s="129" customFormat="1" ht="14.4" x14ac:dyDescent="0.25">
      <c r="A49" s="121" t="s">
        <v>85</v>
      </c>
      <c r="B49" s="127">
        <v>2.4490512119920789</v>
      </c>
      <c r="C49" s="123">
        <v>2.1826452895068371</v>
      </c>
      <c r="D49" s="124">
        <v>13678</v>
      </c>
      <c r="E49" s="124">
        <v>28500</v>
      </c>
      <c r="F49" s="137">
        <v>-52.007017543859646</v>
      </c>
      <c r="G49" s="127">
        <v>2.4433674878421816</v>
      </c>
      <c r="H49" s="123">
        <v>2.1637014171571782</v>
      </c>
      <c r="I49" s="138">
        <v>87146</v>
      </c>
      <c r="J49" s="124">
        <v>136579</v>
      </c>
      <c r="K49" s="137">
        <v>-36.19370474231031</v>
      </c>
      <c r="L49" s="128"/>
    </row>
    <row r="50" spans="1:12" s="21" customFormat="1" ht="14.4" x14ac:dyDescent="0.25">
      <c r="A50" s="121" t="s">
        <v>87</v>
      </c>
      <c r="B50" s="122">
        <v>0.93374777529892461</v>
      </c>
      <c r="C50" s="123">
        <v>1.3013160968175499</v>
      </c>
      <c r="D50" s="124">
        <v>5215</v>
      </c>
      <c r="E50" s="124">
        <v>16992</v>
      </c>
      <c r="F50" s="125">
        <v>-69.309086629001882</v>
      </c>
      <c r="G50" s="127">
        <v>1.5627895761691342</v>
      </c>
      <c r="H50" s="123">
        <v>1.6198413094465791</v>
      </c>
      <c r="I50" s="124">
        <v>55739</v>
      </c>
      <c r="J50" s="124">
        <v>102249</v>
      </c>
      <c r="K50" s="125">
        <v>-45.486997427847705</v>
      </c>
      <c r="L50" s="93"/>
    </row>
    <row r="51" spans="1:12" s="21" customFormat="1" ht="14.4" x14ac:dyDescent="0.25">
      <c r="A51" s="103" t="s">
        <v>88</v>
      </c>
      <c r="B51" s="104">
        <v>0.66141213460292003</v>
      </c>
      <c r="C51" s="105">
        <v>0.8351490134060372</v>
      </c>
      <c r="D51" s="32">
        <v>3694</v>
      </c>
      <c r="E51" s="32">
        <v>10905</v>
      </c>
      <c r="F51" s="33">
        <v>-66.125630444750115</v>
      </c>
      <c r="G51" s="119">
        <v>1.0979256357883551</v>
      </c>
      <c r="H51" s="105">
        <v>1.0590301293430191</v>
      </c>
      <c r="I51" s="32">
        <v>39159</v>
      </c>
      <c r="J51" s="32">
        <v>66849</v>
      </c>
      <c r="K51" s="33">
        <v>-41.421711618722796</v>
      </c>
      <c r="L51" s="93"/>
    </row>
    <row r="52" spans="1:12" s="21" customFormat="1" ht="14.4" x14ac:dyDescent="0.25">
      <c r="A52" s="103" t="s">
        <v>89</v>
      </c>
      <c r="B52" s="104">
        <v>0.27233564069600463</v>
      </c>
      <c r="C52" s="105">
        <v>0.46616708341151292</v>
      </c>
      <c r="D52" s="32">
        <v>1521</v>
      </c>
      <c r="E52" s="32">
        <v>6087</v>
      </c>
      <c r="F52" s="33">
        <v>-75.012321340561854</v>
      </c>
      <c r="G52" s="104">
        <v>0.46486394038077905</v>
      </c>
      <c r="H52" s="105">
        <v>0.56081118010356001</v>
      </c>
      <c r="I52" s="32">
        <v>16580</v>
      </c>
      <c r="J52" s="32">
        <v>35400</v>
      </c>
      <c r="K52" s="33">
        <v>-53.163841807909606</v>
      </c>
      <c r="L52" s="162"/>
    </row>
    <row r="53" spans="1:12" ht="14.4" x14ac:dyDescent="0.25">
      <c r="A53" s="132" t="s">
        <v>86</v>
      </c>
      <c r="B53" s="133">
        <v>1.2503088619199216</v>
      </c>
      <c r="C53" s="134">
        <v>1.2938108603834562</v>
      </c>
      <c r="D53" s="135">
        <v>6983</v>
      </c>
      <c r="E53" s="135">
        <v>16894</v>
      </c>
      <c r="F53" s="136">
        <v>-58.665798508346157</v>
      </c>
      <c r="G53" s="133">
        <v>1.1926367570553198</v>
      </c>
      <c r="H53" s="134">
        <v>1.4383697820995089</v>
      </c>
      <c r="I53" s="135">
        <v>42537</v>
      </c>
      <c r="J53" s="135">
        <v>90794</v>
      </c>
      <c r="K53" s="136">
        <v>-53.149987884661989</v>
      </c>
      <c r="L53" s="155"/>
    </row>
    <row r="54" spans="1:12" ht="14.4" x14ac:dyDescent="0.25">
      <c r="A54" s="132" t="s">
        <v>90</v>
      </c>
      <c r="B54" s="133">
        <v>1.1373280668645771</v>
      </c>
      <c r="C54" s="134">
        <v>0.94366860551941212</v>
      </c>
      <c r="D54" s="135">
        <v>6352</v>
      </c>
      <c r="E54" s="135">
        <v>12322</v>
      </c>
      <c r="F54" s="136">
        <v>-48.449926959909106</v>
      </c>
      <c r="G54" s="133">
        <v>1.1340941812100203</v>
      </c>
      <c r="H54" s="134">
        <v>1.0020776945274175</v>
      </c>
      <c r="I54" s="135">
        <v>40449</v>
      </c>
      <c r="J54" s="135">
        <v>63254</v>
      </c>
      <c r="K54" s="136">
        <v>-36.053055933221614</v>
      </c>
    </row>
    <row r="55" spans="1:12" ht="15" thickBot="1" x14ac:dyDescent="0.3">
      <c r="A55" s="142" t="s">
        <v>91</v>
      </c>
      <c r="B55" s="143">
        <v>0.38442118380954771</v>
      </c>
      <c r="C55" s="144">
        <v>0.58686353871897867</v>
      </c>
      <c r="D55" s="145">
        <v>2147</v>
      </c>
      <c r="E55" s="145">
        <v>7663</v>
      </c>
      <c r="F55" s="146">
        <v>-71.982252381573801</v>
      </c>
      <c r="G55" s="147">
        <v>0.61618304087746578</v>
      </c>
      <c r="H55" s="144">
        <v>0.77160647847807884</v>
      </c>
      <c r="I55" s="145">
        <v>21977</v>
      </c>
      <c r="J55" s="145">
        <v>48706</v>
      </c>
      <c r="K55" s="146">
        <v>-54.87824908635487</v>
      </c>
    </row>
    <row r="56" spans="1:12" ht="15" customHeight="1" x14ac:dyDescent="0.25">
      <c r="A56" s="52" t="s">
        <v>92</v>
      </c>
      <c r="B56" s="158"/>
      <c r="C56" s="158"/>
      <c r="D56" s="159"/>
      <c r="E56" s="159"/>
      <c r="F56" s="40"/>
      <c r="G56" s="158"/>
      <c r="H56" s="158"/>
      <c r="I56" s="159"/>
      <c r="J56" s="159"/>
      <c r="K56" s="40"/>
    </row>
    <row r="57" spans="1:12" ht="15" customHeight="1" x14ac:dyDescent="0.25">
      <c r="A57" s="58" t="s">
        <v>93</v>
      </c>
      <c r="B57" s="148"/>
      <c r="C57" s="148"/>
      <c r="D57" s="149"/>
      <c r="E57" s="141"/>
      <c r="F57" s="150"/>
      <c r="G57" s="141"/>
      <c r="H57" s="148"/>
      <c r="I57" s="149"/>
      <c r="J57" s="149"/>
      <c r="K57" s="150"/>
    </row>
    <row r="58" spans="1:12" ht="15" customHeight="1" x14ac:dyDescent="0.25">
      <c r="A58" s="58" t="s">
        <v>94</v>
      </c>
      <c r="B58" s="141"/>
      <c r="C58" s="141"/>
      <c r="D58" s="141"/>
      <c r="E58" s="141"/>
      <c r="F58" s="141"/>
      <c r="G58" s="141"/>
      <c r="H58" s="141"/>
      <c r="I58" s="152"/>
      <c r="J58" s="152"/>
      <c r="K58" s="152"/>
    </row>
    <row r="59" spans="1:12" ht="15" customHeight="1" x14ac:dyDescent="0.25">
      <c r="A59" s="58" t="s">
        <v>95</v>
      </c>
      <c r="B59" s="141"/>
      <c r="C59" s="141"/>
      <c r="D59" s="141"/>
      <c r="E59" s="141"/>
      <c r="F59" s="141"/>
      <c r="G59" s="141"/>
      <c r="H59" s="141"/>
      <c r="I59" s="152"/>
      <c r="J59" s="152"/>
      <c r="K59" s="153"/>
    </row>
    <row r="60" spans="1:12" ht="15" customHeight="1" x14ac:dyDescent="0.25">
      <c r="A60" s="58"/>
      <c r="B60" s="14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4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B62" s="141"/>
      <c r="C62" s="141"/>
      <c r="D62" s="141"/>
      <c r="E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86"/>
      <c r="C63" s="86"/>
      <c r="D63" s="86"/>
      <c r="E63" s="86"/>
      <c r="F63" s="86"/>
      <c r="G63" s="86"/>
      <c r="H63" s="86"/>
      <c r="I63" s="86"/>
      <c r="J63" s="86"/>
      <c r="K63" s="86"/>
    </row>
    <row r="64" spans="1:12" s="85" customFormat="1" ht="15" customHeight="1" x14ac:dyDescent="0.25">
      <c r="A64" s="213" t="s">
        <v>40</v>
      </c>
      <c r="B64" s="213"/>
      <c r="C64" s="213"/>
      <c r="D64" s="213"/>
      <c r="E64" s="213"/>
      <c r="F64" s="213"/>
      <c r="G64" s="213"/>
      <c r="H64" s="213"/>
      <c r="I64" s="213"/>
      <c r="J64" s="213"/>
      <c r="K64" s="213"/>
    </row>
    <row r="65" spans="1:11" s="85" customFormat="1" ht="15" customHeight="1" x14ac:dyDescent="0.25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 x14ac:dyDescent="0.25">
      <c r="A66" s="54"/>
      <c r="B66" s="1"/>
      <c r="C66" s="1"/>
      <c r="D66" s="1"/>
      <c r="E66" s="1"/>
      <c r="F66" s="1"/>
      <c r="G66" s="1"/>
      <c r="H66" s="1"/>
      <c r="I66" s="55"/>
      <c r="J66" s="55"/>
      <c r="K66" s="180" t="s">
        <v>104</v>
      </c>
    </row>
    <row r="67" spans="1:11" s="85" customFormat="1" ht="13.8" x14ac:dyDescent="0.25">
      <c r="A67" s="1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163"/>
      <c r="C68" s="86"/>
      <c r="D68" s="155"/>
      <c r="E68" s="155"/>
      <c r="F68" s="155"/>
      <c r="G68" s="155"/>
      <c r="H68" s="155"/>
      <c r="I68" s="155"/>
      <c r="J68" s="155"/>
      <c r="K68" s="155"/>
    </row>
    <row r="69" spans="1:11" s="85" customFormat="1" x14ac:dyDescent="0.25">
      <c r="A69" s="86"/>
      <c r="B69" s="86"/>
      <c r="C69" s="86"/>
      <c r="D69" s="155"/>
      <c r="E69" s="155"/>
      <c r="F69" s="155"/>
      <c r="G69" s="155"/>
      <c r="H69" s="155"/>
      <c r="I69" s="155"/>
      <c r="J69" s="155"/>
      <c r="K69" s="155"/>
    </row>
    <row r="70" spans="1:11" s="85" customFormat="1" x14ac:dyDescent="0.25">
      <c r="A70" s="164"/>
      <c r="B70" s="86"/>
      <c r="C70" s="86"/>
      <c r="D70" s="86"/>
      <c r="E70" s="86"/>
      <c r="F70" s="86"/>
      <c r="G70" s="86"/>
      <c r="H70" s="86"/>
      <c r="I70" s="86"/>
      <c r="J70" s="86"/>
      <c r="K70" s="86"/>
    </row>
    <row r="71" spans="1:11" s="85" customFormat="1" x14ac:dyDescent="0.25">
      <c r="A71" s="164"/>
      <c r="B71" s="86"/>
      <c r="C71" s="86"/>
      <c r="D71" s="157"/>
      <c r="E71" s="157"/>
      <c r="F71" s="157"/>
      <c r="G71" s="157"/>
      <c r="H71" s="157"/>
      <c r="I71" s="157"/>
      <c r="J71" s="157"/>
      <c r="K71" s="157"/>
    </row>
  </sheetData>
  <mergeCells count="9">
    <mergeCell ref="A64:K64"/>
    <mergeCell ref="D10:E10"/>
    <mergeCell ref="I10:J10"/>
    <mergeCell ref="B1:K1"/>
    <mergeCell ref="B2:K2"/>
    <mergeCell ref="B4:K4"/>
    <mergeCell ref="B5:K5"/>
    <mergeCell ref="B9:F9"/>
    <mergeCell ref="G9:K9"/>
  </mergeCells>
  <printOptions horizontalCentered="1"/>
  <pageMargins left="0.23622047244094491" right="0.23622047244094491" top="0.74803149606299213" bottom="0.74803149606299213" header="0" footer="0"/>
  <pageSetup paperSize="9" scale="77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3AD555B0F6F468125C9327A95A827" ma:contentTypeVersion="11" ma:contentTypeDescription="Create a new document." ma:contentTypeScope="" ma:versionID="821300f3e0468bd4c9be358dc2f3976b">
  <xsd:schema xmlns:xsd="http://www.w3.org/2001/XMLSchema" xmlns:xs="http://www.w3.org/2001/XMLSchema" xmlns:p="http://schemas.microsoft.com/office/2006/metadata/properties" xmlns:ns3="042ed829-8b2b-4bd9-8b87-d61ff35ff476" xmlns:ns4="15effaa5-2e71-470f-ae38-9da444a4e7ea" targetNamespace="http://schemas.microsoft.com/office/2006/metadata/properties" ma:root="true" ma:fieldsID="a3094b9eac4e03d346fd64c06e9ea5f9" ns3:_="" ns4:_="">
    <xsd:import namespace="042ed829-8b2b-4bd9-8b87-d61ff35ff476"/>
    <xsd:import namespace="15effaa5-2e71-470f-ae38-9da444a4e7e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2ed829-8b2b-4bd9-8b87-d61ff35ff4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ffaa5-2e71-470f-ae38-9da444a4e7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54FF5-5AF4-4BE7-9870-2BC8A9ADA5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2ed829-8b2b-4bd9-8b87-d61ff35ff476"/>
    <ds:schemaRef ds:uri="15effaa5-2e71-470f-ae38-9da444a4e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6F72F1-B625-4BA1-AEE7-41E371641E89}">
  <ds:schemaRefs>
    <ds:schemaRef ds:uri="http://schemas.microsoft.com/office/infopath/2007/PartnerControls"/>
    <ds:schemaRef ds:uri="http://purl.org/dc/terms/"/>
    <ds:schemaRef ds:uri="15effaa5-2e71-470f-ae38-9da444a4e7ea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042ed829-8b2b-4bd9-8b87-d61ff35ff47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C239EE9-334B-4FF1-B9F8-9CC4D961B7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By Market</vt:lpstr>
      <vt:lpstr>By Manufacturer EU27</vt:lpstr>
      <vt:lpstr>By Manufacturer Total</vt:lpstr>
      <vt:lpstr>By Manufacturer Western Europe</vt:lpstr>
      <vt:lpstr>'By Manufacturer EU27'!Print_Area</vt:lpstr>
      <vt:lpstr>'By Manufacturer Total'!Print_Area</vt:lpstr>
      <vt:lpstr>'By Manufacturer Western Europe'!Print_Area</vt:lpstr>
      <vt:lpstr>'By Market'!Print_Area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2020-06-16T15:01:53Z</cp:lastPrinted>
  <dcterms:created xsi:type="dcterms:W3CDTF">2019-02-14T14:15:47Z</dcterms:created>
  <dcterms:modified xsi:type="dcterms:W3CDTF">2020-06-16T15:01:53Z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0x010100A7C3AD555B0F6F468125C9327A95A827</vt:lpwstr>
  </property>
</Properties>
</file>