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12\PiN\"/>
    </mc:Choice>
  </mc:AlternateContent>
  <xr:revisionPtr revIDLastSave="0" documentId="13_ncr:1_{30ED981A-F178-45E7-8D77-528171189E41}" xr6:coauthVersionLast="46" xr6:coauthVersionMax="46" xr10:uidLastSave="{00000000-0000-0000-0000-000000000000}"/>
  <bookViews>
    <workbookView xWindow="-110" yWindow="-110" windowWidth="19420" windowHeight="10420" activeTab="3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81029"/>
</workbook>
</file>

<file path=xl/calcChain.xml><?xml version="1.0" encoding="utf-8"?>
<calcChain xmlns="http://schemas.openxmlformats.org/spreadsheetml/2006/main">
  <c r="C31" i="13" l="1"/>
  <c r="E31" i="13" l="1"/>
  <c r="F31" i="13" s="1"/>
  <c r="E75" i="15"/>
  <c r="F75" i="15" s="1"/>
  <c r="C75" i="15"/>
  <c r="D75" i="15" s="1"/>
  <c r="E35" i="12"/>
  <c r="F35" i="12" s="1"/>
  <c r="C35" i="12"/>
  <c r="E26" i="15"/>
  <c r="F26" i="15" s="1"/>
  <c r="C26" i="15"/>
  <c r="D26" i="15" s="1"/>
  <c r="E31" i="14"/>
  <c r="F31" i="14" s="1"/>
  <c r="C31" i="14"/>
  <c r="D31" i="13"/>
  <c r="G35" i="12" l="1"/>
  <c r="G31" i="14"/>
  <c r="G31" i="13"/>
  <c r="G26" i="15"/>
  <c r="D31" i="14"/>
  <c r="G75" i="15"/>
  <c r="D35" i="12"/>
</calcChain>
</file>

<file path=xl/sharedStrings.xml><?xml version="1.0" encoding="utf-8"?>
<sst xmlns="http://schemas.openxmlformats.org/spreadsheetml/2006/main" count="261" uniqueCount="131">
  <si>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</si>
  <si>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</si>
  <si>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</si>
  <si>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</si>
  <si>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</si>
  <si>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</si>
  <si>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</si>
  <si>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</si>
  <si>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</si>
  <si>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</si>
  <si>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</si>
  <si>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</si>
  <si>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</si>
  <si>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</si>
  <si>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</si>
  <si>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</si>
  <si>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</si>
  <si>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</si>
  <si>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</si>
  <si>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</si>
  <si>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</si>
  <si>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</si>
  <si>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</si>
  <si>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</si>
  <si>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</si>
  <si>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</si>
  <si>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</si>
  <si>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</si>
  <si>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</si>
  <si>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</si>
  <si>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</si>
  <si>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</si>
  <si>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</si>
  <si>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</si>
  <si>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</si>
  <si>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</si>
  <si>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</si>
  <si>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</si>
  <si>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PRONAR</t>
  </si>
  <si>
    <t>METAL-FACH</t>
  </si>
  <si>
    <t>METALTECH</t>
  </si>
  <si>
    <t>MEPROZET</t>
  </si>
  <si>
    <t>POMOT</t>
  </si>
  <si>
    <t>Pierwsze rejestracje NOWYCH ciągników rolniczych*, udział w rynku %</t>
  </si>
  <si>
    <t>First Registrations of NEW Agricultural Tractors*, Market Share %</t>
  </si>
  <si>
    <t>*Pojazdy zarejestrowane jako Ciągniki Rolnicze bez wyróżnionych jako potencjalne ATV</t>
  </si>
  <si>
    <t>*Vehicles registered as Agricultural Tractors without considered as ATV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</si>
  <si>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</si>
  <si>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</si>
  <si>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</si>
  <si>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</si>
  <si>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</si>
  <si>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</si>
  <si>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</si>
  <si>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</si>
  <si>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</si>
  <si>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</si>
  <si>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</si>
  <si>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MARPOL</t>
  </si>
  <si>
    <t>BERGER</t>
  </si>
  <si>
    <t xml:space="preserve"> </t>
  </si>
  <si>
    <t>BRENDERUP-THULE TRAILERS</t>
  </si>
  <si>
    <t>STEYR</t>
  </si>
  <si>
    <t>STAS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</si>
  <si>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</si>
  <si>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</si>
  <si>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</si>
  <si>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</si>
  <si>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</si>
  <si>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PPHU WODZIŃSKI</t>
  </si>
  <si>
    <t/>
  </si>
  <si>
    <t>WIDPOL</t>
  </si>
  <si>
    <t>CYNKOMET</t>
  </si>
  <si>
    <t>TECHMONT</t>
  </si>
  <si>
    <t>MASSEY FERGUSON</t>
  </si>
  <si>
    <t>GŁOWACZ</t>
  </si>
  <si>
    <t>STIM</t>
  </si>
  <si>
    <t>MARTZ</t>
  </si>
  <si>
    <t>SYLAND</t>
  </si>
  <si>
    <t>FARO</t>
  </si>
  <si>
    <t>W.N.P. M.SUSKI</t>
  </si>
  <si>
    <t>FRACHT</t>
  </si>
  <si>
    <t>K.T.S. SUSKI</t>
  </si>
  <si>
    <t>MASTER-TECH</t>
  </si>
  <si>
    <t>FFB FELDBINDER</t>
  </si>
  <si>
    <t>AUTO-TECH</t>
  </si>
  <si>
    <t>GOMAR</t>
  </si>
  <si>
    <t>FENDT</t>
  </si>
  <si>
    <t>RAZEM NACZEPY I PRZYCZEPY</t>
  </si>
  <si>
    <t>NACZEPY SPECJALNE</t>
  </si>
  <si>
    <t>NACZEPY CIĘŻAROWE</t>
  </si>
  <si>
    <t>NACZEPY, DMC&gt;3.5T"</t>
  </si>
  <si>
    <t>PRZYCZEPY SPECJALNE</t>
  </si>
  <si>
    <t>PRZYCZEPY CIĘŻAROWE</t>
  </si>
  <si>
    <t>PRZYCZEPY, DMC&gt;3.5T"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</si>
  <si>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</si>
  <si>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</si>
  <si>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</si>
  <si>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</si>
  <si>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</si>
  <si>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</si>
  <si>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</si>
  <si>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</si>
  <si>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</si>
  <si>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</si>
  <si>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</si>
  <si>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</si>
  <si>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</si>
  <si>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</si>
  <si>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</si>
  <si>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LOVOL</t>
  </si>
  <si>
    <t>MHS</t>
  </si>
  <si>
    <t>PRO-WAM</t>
  </si>
  <si>
    <t>MAGYAR</t>
  </si>
  <si>
    <t>CARRO</t>
  </si>
  <si>
    <t>GNIOTPOL</t>
  </si>
  <si>
    <t>CIMC</t>
  </si>
  <si>
    <t>APOLLO</t>
  </si>
  <si>
    <t>REDOS</t>
  </si>
  <si>
    <t>SPAWLINE</t>
  </si>
  <si>
    <t>MIRO-CAR1</t>
  </si>
  <si>
    <t>BENALU</t>
  </si>
  <si>
    <t>ARBOS</t>
  </si>
  <si>
    <t>2020
Gru</t>
  </si>
  <si>
    <t>2019
Gru</t>
  </si>
  <si>
    <t>2020
Sty - Gru</t>
  </si>
  <si>
    <t>2019
Sty - Gru</t>
  </si>
  <si>
    <t>Rok narastająco Styczeń - Grudzień</t>
  </si>
  <si>
    <t>YTD January - December</t>
  </si>
  <si>
    <t>JOSKIN</t>
  </si>
  <si>
    <t>TEMARED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</si>
</sst>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5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5" fontId="4" fillId="2" borderId="0" xfId="5" applyNumberFormat="1" applyFont="1" applyFill="1" applyBorder="1" applyAlignment="1">
      <alignment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12</xdr:row>
      <xdr:rowOff>306918</xdr:rowOff>
    </xdr:from>
    <xdr:to>
      <xdr:col>16</xdr:col>
      <xdr:colOff>403013</xdr:colOff>
      <xdr:row>28</xdr:row>
      <xdr:rowOff>15664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7250" y="3968751"/>
          <a:ext cx="5250180" cy="425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9</xdr:col>
      <xdr:colOff>104775</xdr:colOff>
      <xdr:row>63</xdr:row>
      <xdr:rowOff>147023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15075"/>
          <a:ext cx="7267575" cy="47190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11</xdr:col>
      <xdr:colOff>123825</xdr:colOff>
      <xdr:row>80</xdr:row>
      <xdr:rowOff>175260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077575"/>
          <a:ext cx="8496300" cy="3223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35</xdr:row>
      <xdr:rowOff>1</xdr:rowOff>
    </xdr:from>
    <xdr:to>
      <xdr:col>7</xdr:col>
      <xdr:colOff>533401</xdr:colOff>
      <xdr:row>57</xdr:row>
      <xdr:rowOff>27053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6343651"/>
          <a:ext cx="6496050" cy="4218052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21</xdr:col>
      <xdr:colOff>601980</xdr:colOff>
      <xdr:row>54</xdr:row>
      <xdr:rowOff>114300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2725" y="6915150"/>
          <a:ext cx="8526780" cy="31623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57</xdr:row>
      <xdr:rowOff>94578</xdr:rowOff>
    </xdr:from>
    <xdr:to>
      <xdr:col>7</xdr:col>
      <xdr:colOff>523875</xdr:colOff>
      <xdr:row>79</xdr:row>
      <xdr:rowOff>139189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10629228"/>
          <a:ext cx="6467475" cy="4235611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60</xdr:row>
      <xdr:rowOff>57150</xdr:rowOff>
    </xdr:from>
    <xdr:to>
      <xdr:col>21</xdr:col>
      <xdr:colOff>596265</xdr:colOff>
      <xdr:row>76</xdr:row>
      <xdr:rowOff>125730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72250" y="11163300"/>
          <a:ext cx="8511540" cy="3116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598170</xdr:colOff>
      <xdr:row>52</xdr:row>
      <xdr:rowOff>7620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34125"/>
          <a:ext cx="8542020" cy="3246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0</xdr:rowOff>
    </xdr:from>
    <xdr:to>
      <xdr:col>11</xdr:col>
      <xdr:colOff>228600</xdr:colOff>
      <xdr:row>99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73300"/>
          <a:ext cx="8572500" cy="3467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11</xdr:col>
      <xdr:colOff>167640</xdr:colOff>
      <xdr:row>46</xdr:row>
      <xdr:rowOff>68580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57825"/>
          <a:ext cx="8511540" cy="31165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zoomScale="90" zoomScaleNormal="90" workbookViewId="0"/>
  </sheetViews>
  <sheetFormatPr defaultRowHeight="14.5" x14ac:dyDescent="0.35"/>
  <cols>
    <col min="1" max="1" width="28.1796875" customWidth="1"/>
    <col min="2" max="6" width="11" customWidth="1"/>
    <col min="7" max="7" width="14.26953125" customWidth="1"/>
    <col min="8" max="8" width="10" bestFit="1" customWidth="1"/>
  </cols>
  <sheetData>
    <row r="1" spans="1:9" x14ac:dyDescent="0.35">
      <c r="A1" t="s">
        <v>109</v>
      </c>
      <c r="G1" s="50">
        <v>44207</v>
      </c>
    </row>
    <row r="2" spans="1:9" x14ac:dyDescent="0.35">
      <c r="G2" s="1" t="s">
        <v>97</v>
      </c>
    </row>
    <row r="3" spans="1:9" ht="26.15" customHeight="1" x14ac:dyDescent="0.35">
      <c r="A3" s="105" t="s">
        <v>108</v>
      </c>
      <c r="B3" s="106"/>
      <c r="C3" s="106"/>
      <c r="D3" s="106"/>
      <c r="E3" s="106"/>
      <c r="F3" s="106"/>
      <c r="G3" s="107"/>
    </row>
    <row r="4" spans="1:9" ht="26.15" customHeight="1" x14ac:dyDescent="0.35">
      <c r="A4" s="4"/>
      <c r="B4" s="56" t="s">
        <v>123</v>
      </c>
      <c r="C4" s="56" t="s">
        <v>124</v>
      </c>
      <c r="D4" s="55" t="s">
        <v>95</v>
      </c>
      <c r="E4" s="56" t="s">
        <v>125</v>
      </c>
      <c r="F4" s="56" t="s">
        <v>126</v>
      </c>
      <c r="G4" s="55" t="s">
        <v>95</v>
      </c>
    </row>
    <row r="5" spans="1:9" ht="26.15" customHeight="1" x14ac:dyDescent="0.35">
      <c r="A5" s="2" t="s">
        <v>107</v>
      </c>
      <c r="B5" s="57">
        <v>4860</v>
      </c>
      <c r="C5" s="57">
        <v>3464</v>
      </c>
      <c r="D5" s="58">
        <v>0.40300230946882221</v>
      </c>
      <c r="E5" s="57">
        <v>65308</v>
      </c>
      <c r="F5" s="57">
        <v>60988</v>
      </c>
      <c r="G5" s="58">
        <v>7.0833606611136579E-2</v>
      </c>
      <c r="H5" s="102"/>
      <c r="I5" s="102"/>
    </row>
    <row r="6" spans="1:9" ht="26.15" customHeight="1" x14ac:dyDescent="0.35">
      <c r="A6" s="3" t="s">
        <v>106</v>
      </c>
      <c r="B6" s="59">
        <v>1036</v>
      </c>
      <c r="C6" s="59">
        <v>737</v>
      </c>
      <c r="D6" s="60">
        <v>0.40569877883310723</v>
      </c>
      <c r="E6" s="59">
        <v>10743</v>
      </c>
      <c r="F6" s="59">
        <v>10637</v>
      </c>
      <c r="G6" s="60">
        <v>9.9652157563223653E-3</v>
      </c>
      <c r="H6" s="102"/>
      <c r="I6" s="102"/>
    </row>
    <row r="7" spans="1:9" ht="26.15" customHeight="1" x14ac:dyDescent="0.35">
      <c r="A7" s="19" t="s">
        <v>105</v>
      </c>
      <c r="B7" s="59">
        <v>112</v>
      </c>
      <c r="C7" s="59">
        <v>106</v>
      </c>
      <c r="D7" s="60">
        <v>5.6603773584905648E-2</v>
      </c>
      <c r="E7" s="59">
        <v>1466</v>
      </c>
      <c r="F7" s="59">
        <v>1572</v>
      </c>
      <c r="G7" s="60">
        <v>-6.7430025445292641E-2</v>
      </c>
      <c r="H7" s="102"/>
      <c r="I7" s="102"/>
    </row>
    <row r="8" spans="1:9" ht="26.15" customHeight="1" x14ac:dyDescent="0.35">
      <c r="A8" s="19" t="s">
        <v>104</v>
      </c>
      <c r="B8" s="59">
        <v>3215</v>
      </c>
      <c r="C8" s="59">
        <v>2200</v>
      </c>
      <c r="D8" s="60">
        <v>0.46136363636363642</v>
      </c>
      <c r="E8" s="59">
        <v>46476</v>
      </c>
      <c r="F8" s="59">
        <v>43397</v>
      </c>
      <c r="G8" s="60">
        <v>7.0949604811392453E-2</v>
      </c>
      <c r="H8" s="102"/>
      <c r="I8" s="102"/>
    </row>
    <row r="9" spans="1:9" ht="26.15" customHeight="1" x14ac:dyDescent="0.35">
      <c r="A9" s="19" t="s">
        <v>103</v>
      </c>
      <c r="B9" s="59">
        <v>497</v>
      </c>
      <c r="C9" s="59">
        <v>419</v>
      </c>
      <c r="D9" s="60">
        <v>0.18615751789976143</v>
      </c>
      <c r="E9" s="59">
        <v>6621</v>
      </c>
      <c r="F9" s="59">
        <v>5379</v>
      </c>
      <c r="G9" s="60">
        <v>0.23089793641940881</v>
      </c>
      <c r="H9" s="102"/>
      <c r="I9" s="102"/>
    </row>
    <row r="10" spans="1:9" ht="26.15" customHeight="1" x14ac:dyDescent="0.35">
      <c r="A10" s="19" t="s">
        <v>102</v>
      </c>
      <c r="B10" s="59">
        <v>0</v>
      </c>
      <c r="C10" s="59">
        <v>2</v>
      </c>
      <c r="D10" s="60">
        <v>-1</v>
      </c>
      <c r="E10" s="59">
        <v>2</v>
      </c>
      <c r="F10" s="59">
        <v>3</v>
      </c>
      <c r="G10" s="60">
        <v>-0.33333333333333337</v>
      </c>
      <c r="H10" s="102"/>
      <c r="I10" s="102"/>
    </row>
    <row r="11" spans="1:9" ht="26.15" customHeight="1" x14ac:dyDescent="0.35">
      <c r="A11" s="2" t="s">
        <v>101</v>
      </c>
      <c r="B11" s="57">
        <v>1505</v>
      </c>
      <c r="C11" s="57">
        <v>771</v>
      </c>
      <c r="D11" s="58">
        <v>0.9520103761348897</v>
      </c>
      <c r="E11" s="57">
        <v>14738</v>
      </c>
      <c r="F11" s="57">
        <v>20520</v>
      </c>
      <c r="G11" s="58">
        <v>-0.28177387914230023</v>
      </c>
      <c r="H11" s="102"/>
      <c r="I11" s="102"/>
    </row>
    <row r="12" spans="1:9" ht="26.15" customHeight="1" x14ac:dyDescent="0.35">
      <c r="A12" s="3" t="s">
        <v>100</v>
      </c>
      <c r="B12" s="59">
        <v>1503</v>
      </c>
      <c r="C12" s="59">
        <v>770</v>
      </c>
      <c r="D12" s="60">
        <v>0.95194805194805188</v>
      </c>
      <c r="E12" s="59">
        <v>14726</v>
      </c>
      <c r="F12" s="59">
        <v>20512</v>
      </c>
      <c r="G12" s="60">
        <v>-0.28207878315132606</v>
      </c>
      <c r="H12" s="102"/>
      <c r="I12" s="102"/>
    </row>
    <row r="13" spans="1:9" ht="26.15" customHeight="1" x14ac:dyDescent="0.35">
      <c r="A13" s="19" t="s">
        <v>99</v>
      </c>
      <c r="B13" s="59">
        <v>2</v>
      </c>
      <c r="C13" s="59">
        <v>1</v>
      </c>
      <c r="D13" s="60">
        <v>1</v>
      </c>
      <c r="E13" s="59">
        <v>12</v>
      </c>
      <c r="F13" s="59">
        <v>8</v>
      </c>
      <c r="G13" s="60">
        <v>0.5</v>
      </c>
      <c r="H13" s="102"/>
      <c r="I13" s="102"/>
    </row>
    <row r="14" spans="1:9" ht="26.15" customHeight="1" x14ac:dyDescent="0.35">
      <c r="A14" s="5" t="s">
        <v>98</v>
      </c>
      <c r="B14" s="61">
        <v>6365</v>
      </c>
      <c r="C14" s="61">
        <v>4235</v>
      </c>
      <c r="D14" s="62">
        <v>0.50295159386068478</v>
      </c>
      <c r="E14" s="61">
        <v>80046</v>
      </c>
      <c r="F14" s="61">
        <v>81508</v>
      </c>
      <c r="G14" s="62">
        <v>-1.7936889630465691E-2</v>
      </c>
      <c r="H14" s="102"/>
      <c r="I14" s="102"/>
    </row>
    <row r="15" spans="1:9" ht="14.25" customHeight="1" x14ac:dyDescent="0.35">
      <c r="A15" s="20" t="s">
        <v>13</v>
      </c>
    </row>
    <row r="16" spans="1:9" x14ac:dyDescent="0.35">
      <c r="A16" t="s">
        <v>64</v>
      </c>
    </row>
    <row r="17" spans="1:8" x14ac:dyDescent="0.35">
      <c r="A17" s="13" t="s">
        <v>65</v>
      </c>
    </row>
    <row r="18" spans="1:8" x14ac:dyDescent="0.35">
      <c r="A18" s="13"/>
    </row>
    <row r="19" spans="1:8" x14ac:dyDescent="0.35">
      <c r="G19" s="1" t="s">
        <v>97</v>
      </c>
    </row>
    <row r="20" spans="1:8" ht="26.15" customHeight="1" x14ac:dyDescent="0.35">
      <c r="A20" s="105" t="s">
        <v>96</v>
      </c>
      <c r="B20" s="106"/>
      <c r="C20" s="106"/>
      <c r="D20" s="106"/>
      <c r="E20" s="106"/>
      <c r="F20" s="106"/>
      <c r="G20" s="107"/>
    </row>
    <row r="21" spans="1:8" ht="26.15" customHeight="1" x14ac:dyDescent="0.35">
      <c r="A21" s="4"/>
      <c r="B21" s="56" t="s">
        <v>123</v>
      </c>
      <c r="C21" s="56" t="s">
        <v>124</v>
      </c>
      <c r="D21" s="55" t="s">
        <v>95</v>
      </c>
      <c r="E21" s="56" t="s">
        <v>125</v>
      </c>
      <c r="F21" s="56" t="s">
        <v>126</v>
      </c>
      <c r="G21" s="55" t="s">
        <v>95</v>
      </c>
    </row>
    <row r="22" spans="1:8" ht="26.15" customHeight="1" x14ac:dyDescent="0.35">
      <c r="A22" s="2" t="s">
        <v>94</v>
      </c>
      <c r="B22" s="57">
        <v>135</v>
      </c>
      <c r="C22" s="57">
        <v>130</v>
      </c>
      <c r="D22" s="58">
        <v>3.8461538461538547E-2</v>
      </c>
      <c r="E22" s="57">
        <v>1718</v>
      </c>
      <c r="F22" s="57">
        <v>2453</v>
      </c>
      <c r="G22" s="58">
        <v>-0.29963310232368523</v>
      </c>
    </row>
    <row r="23" spans="1:8" ht="26.15" customHeight="1" x14ac:dyDescent="0.35">
      <c r="A23" s="3" t="s">
        <v>93</v>
      </c>
      <c r="B23" s="59">
        <v>131</v>
      </c>
      <c r="C23" s="59">
        <v>122</v>
      </c>
      <c r="D23" s="60">
        <v>7.3770491803278659E-2</v>
      </c>
      <c r="E23" s="59">
        <v>1690</v>
      </c>
      <c r="F23" s="59">
        <v>2419</v>
      </c>
      <c r="G23" s="60">
        <v>-0.30136420008267883</v>
      </c>
    </row>
    <row r="24" spans="1:8" ht="26.15" customHeight="1" x14ac:dyDescent="0.35">
      <c r="A24" s="3" t="s">
        <v>92</v>
      </c>
      <c r="B24" s="59">
        <v>4</v>
      </c>
      <c r="C24" s="59">
        <v>8</v>
      </c>
      <c r="D24" s="60">
        <v>-0.5</v>
      </c>
      <c r="E24" s="59">
        <v>28</v>
      </c>
      <c r="F24" s="59">
        <v>34</v>
      </c>
      <c r="G24" s="60">
        <v>-0.17647058823529416</v>
      </c>
    </row>
    <row r="25" spans="1:8" ht="26.15" customHeight="1" x14ac:dyDescent="0.35">
      <c r="A25" s="2" t="s">
        <v>91</v>
      </c>
      <c r="B25" s="57">
        <v>1503</v>
      </c>
      <c r="C25" s="57">
        <v>767</v>
      </c>
      <c r="D25" s="58">
        <v>0.95958279009126457</v>
      </c>
      <c r="E25" s="57">
        <v>14727</v>
      </c>
      <c r="F25" s="57">
        <v>20512</v>
      </c>
      <c r="G25" s="58">
        <v>-0.28203003120124803</v>
      </c>
    </row>
    <row r="26" spans="1:8" ht="26.15" customHeight="1" x14ac:dyDescent="0.35">
      <c r="A26" s="21" t="s">
        <v>90</v>
      </c>
      <c r="B26" s="63">
        <v>1501</v>
      </c>
      <c r="C26" s="63">
        <v>766</v>
      </c>
      <c r="D26" s="64">
        <v>0.95953002610966065</v>
      </c>
      <c r="E26" s="63">
        <v>14716</v>
      </c>
      <c r="F26" s="63">
        <v>20505</v>
      </c>
      <c r="G26" s="64">
        <v>-0.28232138502804194</v>
      </c>
    </row>
    <row r="27" spans="1:8" ht="26.15" customHeight="1" x14ac:dyDescent="0.35">
      <c r="A27" s="3" t="s">
        <v>89</v>
      </c>
      <c r="B27" s="59">
        <v>2</v>
      </c>
      <c r="C27" s="59">
        <v>1</v>
      </c>
      <c r="D27" s="60">
        <v>1</v>
      </c>
      <c r="E27" s="59">
        <v>11</v>
      </c>
      <c r="F27" s="59">
        <v>7</v>
      </c>
      <c r="G27" s="60">
        <v>0.5714285714285714</v>
      </c>
    </row>
    <row r="28" spans="1:8" ht="26.15" customHeight="1" x14ac:dyDescent="0.35">
      <c r="A28" s="5" t="s">
        <v>88</v>
      </c>
      <c r="B28" s="61">
        <v>1638</v>
      </c>
      <c r="C28" s="61">
        <v>897</v>
      </c>
      <c r="D28" s="62">
        <v>0.82608695652173902</v>
      </c>
      <c r="E28" s="61">
        <v>16445</v>
      </c>
      <c r="F28" s="61">
        <v>22965</v>
      </c>
      <c r="G28" s="62">
        <v>-0.28391029827999126</v>
      </c>
      <c r="H28" s="31"/>
    </row>
    <row r="29" spans="1:8" ht="10.5" customHeight="1" x14ac:dyDescent="0.35">
      <c r="A29" s="54" t="s">
        <v>13</v>
      </c>
    </row>
    <row r="30" spans="1:8" x14ac:dyDescent="0.35">
      <c r="A30" t="s">
        <v>66</v>
      </c>
    </row>
    <row r="31" spans="1:8" x14ac:dyDescent="0.35">
      <c r="A31" s="13" t="s">
        <v>65</v>
      </c>
    </row>
    <row r="34" spans="2:2" x14ac:dyDescent="0.35">
      <c r="B34" s="5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showGridLines="0" zoomScaleNormal="100" workbookViewId="0"/>
  </sheetViews>
  <sheetFormatPr defaultRowHeight="14.5" x14ac:dyDescent="0.35"/>
  <cols>
    <col min="1" max="1" width="8" customWidth="1"/>
    <col min="2" max="2" width="22.81640625" customWidth="1"/>
    <col min="3" max="7" width="11.7265625" customWidth="1"/>
    <col min="8" max="10" width="9" customWidth="1"/>
  </cols>
  <sheetData>
    <row r="1" spans="1:10" x14ac:dyDescent="0.35">
      <c r="A1" t="s">
        <v>28</v>
      </c>
      <c r="G1" s="50">
        <v>44207</v>
      </c>
    </row>
    <row r="2" spans="1:10" ht="14.5" customHeight="1" x14ac:dyDescent="0.35">
      <c r="A2" s="108" t="s">
        <v>27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5" customHeight="1" x14ac:dyDescent="0.35">
      <c r="A3" s="109" t="s">
        <v>26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5" customHeight="1" x14ac:dyDescent="0.35">
      <c r="A5" s="110" t="s">
        <v>0</v>
      </c>
      <c r="B5" s="112" t="s">
        <v>1</v>
      </c>
      <c r="C5" s="114" t="s">
        <v>127</v>
      </c>
      <c r="D5" s="115"/>
      <c r="E5" s="115"/>
      <c r="F5" s="115"/>
      <c r="G5" s="116"/>
    </row>
    <row r="6" spans="1:10" ht="14.5" customHeight="1" x14ac:dyDescent="0.35">
      <c r="A6" s="111"/>
      <c r="B6" s="113"/>
      <c r="C6" s="117" t="s">
        <v>128</v>
      </c>
      <c r="D6" s="118"/>
      <c r="E6" s="118"/>
      <c r="F6" s="118"/>
      <c r="G6" s="119"/>
    </row>
    <row r="7" spans="1:10" ht="14.5" customHeight="1" x14ac:dyDescent="0.35">
      <c r="A7" s="111"/>
      <c r="B7" s="111"/>
      <c r="C7" s="120">
        <v>2020</v>
      </c>
      <c r="D7" s="121"/>
      <c r="E7" s="124">
        <v>2019</v>
      </c>
      <c r="F7" s="121"/>
      <c r="G7" s="126" t="s">
        <v>3</v>
      </c>
    </row>
    <row r="8" spans="1:10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5" customHeight="1" x14ac:dyDescent="0.35">
      <c r="A11" s="65">
        <v>1</v>
      </c>
      <c r="B11" s="66" t="s">
        <v>14</v>
      </c>
      <c r="C11" s="71">
        <v>3522</v>
      </c>
      <c r="D11" s="72">
        <v>0.21416844025539677</v>
      </c>
      <c r="E11" s="73">
        <v>5086</v>
      </c>
      <c r="F11" s="74">
        <v>0.22146745046810365</v>
      </c>
      <c r="G11" s="75">
        <v>-0.30751081399921354</v>
      </c>
    </row>
    <row r="12" spans="1:10" ht="14.5" customHeight="1" x14ac:dyDescent="0.35">
      <c r="A12" s="67">
        <v>2</v>
      </c>
      <c r="B12" s="68" t="s">
        <v>15</v>
      </c>
      <c r="C12" s="76">
        <v>2799</v>
      </c>
      <c r="D12" s="77">
        <v>0.17020370933414411</v>
      </c>
      <c r="E12" s="78">
        <v>4005</v>
      </c>
      <c r="F12" s="79">
        <v>0.1743958197256695</v>
      </c>
      <c r="G12" s="80">
        <v>-0.30112359550561796</v>
      </c>
    </row>
    <row r="13" spans="1:10" ht="14.5" customHeight="1" x14ac:dyDescent="0.35">
      <c r="A13" s="67">
        <v>3</v>
      </c>
      <c r="B13" s="68" t="s">
        <v>16</v>
      </c>
      <c r="C13" s="76">
        <v>2043</v>
      </c>
      <c r="D13" s="77">
        <v>0.12423228944968076</v>
      </c>
      <c r="E13" s="78">
        <v>3231</v>
      </c>
      <c r="F13" s="79">
        <v>0.14069235793598955</v>
      </c>
      <c r="G13" s="80">
        <v>-0.36768802228412256</v>
      </c>
    </row>
    <row r="14" spans="1:10" ht="14.5" customHeight="1" x14ac:dyDescent="0.35">
      <c r="A14" s="67">
        <v>4</v>
      </c>
      <c r="B14" s="68" t="s">
        <v>17</v>
      </c>
      <c r="C14" s="76">
        <v>1273</v>
      </c>
      <c r="D14" s="77">
        <v>7.7409546974764362E-2</v>
      </c>
      <c r="E14" s="78">
        <v>1700</v>
      </c>
      <c r="F14" s="79">
        <v>7.4025691269322888E-2</v>
      </c>
      <c r="G14" s="80">
        <v>-0.25117647058823533</v>
      </c>
    </row>
    <row r="15" spans="1:10" ht="14.5" customHeight="1" x14ac:dyDescent="0.35">
      <c r="A15" s="69">
        <v>5</v>
      </c>
      <c r="B15" s="70" t="s">
        <v>18</v>
      </c>
      <c r="C15" s="81">
        <v>683</v>
      </c>
      <c r="D15" s="82">
        <v>4.1532380662815442E-2</v>
      </c>
      <c r="E15" s="83">
        <v>571</v>
      </c>
      <c r="F15" s="84">
        <v>2.4863923361637275E-2</v>
      </c>
      <c r="G15" s="85">
        <v>0.19614711033274945</v>
      </c>
    </row>
    <row r="16" spans="1:10" ht="14.5" customHeight="1" x14ac:dyDescent="0.35">
      <c r="A16" s="65">
        <v>6</v>
      </c>
      <c r="B16" s="66" t="s">
        <v>19</v>
      </c>
      <c r="C16" s="71">
        <v>648</v>
      </c>
      <c r="D16" s="72">
        <v>3.9404074186682882E-2</v>
      </c>
      <c r="E16" s="73">
        <v>628</v>
      </c>
      <c r="F16" s="74">
        <v>2.7345961245373394E-2</v>
      </c>
      <c r="G16" s="75">
        <v>3.1847133757961776E-2</v>
      </c>
    </row>
    <row r="17" spans="1:7" ht="14.5" customHeight="1" x14ac:dyDescent="0.35">
      <c r="A17" s="67">
        <v>7</v>
      </c>
      <c r="B17" s="68" t="s">
        <v>20</v>
      </c>
      <c r="C17" s="76">
        <v>447</v>
      </c>
      <c r="D17" s="77">
        <v>2.7181514138035878E-2</v>
      </c>
      <c r="E17" s="78">
        <v>994</v>
      </c>
      <c r="F17" s="79">
        <v>4.328325713041585E-2</v>
      </c>
      <c r="G17" s="80">
        <v>-0.55030181086519114</v>
      </c>
    </row>
    <row r="18" spans="1:7" ht="14.5" customHeight="1" x14ac:dyDescent="0.35">
      <c r="A18" s="67">
        <v>8</v>
      </c>
      <c r="B18" s="68" t="s">
        <v>22</v>
      </c>
      <c r="C18" s="76">
        <v>380</v>
      </c>
      <c r="D18" s="77">
        <v>2.3107327455153544E-2</v>
      </c>
      <c r="E18" s="78">
        <v>430</v>
      </c>
      <c r="F18" s="79">
        <v>1.8724145438711082E-2</v>
      </c>
      <c r="G18" s="80">
        <v>-0.11627906976744184</v>
      </c>
    </row>
    <row r="19" spans="1:7" ht="14.5" customHeight="1" x14ac:dyDescent="0.35">
      <c r="A19" s="67">
        <v>9</v>
      </c>
      <c r="B19" s="68" t="s">
        <v>57</v>
      </c>
      <c r="C19" s="76">
        <v>379</v>
      </c>
      <c r="D19" s="77">
        <v>2.3046518698692613E-2</v>
      </c>
      <c r="E19" s="78">
        <v>620</v>
      </c>
      <c r="F19" s="79">
        <v>2.6997605051164816E-2</v>
      </c>
      <c r="G19" s="80">
        <v>-0.3887096774193548</v>
      </c>
    </row>
    <row r="20" spans="1:7" ht="14.5" customHeight="1" x14ac:dyDescent="0.35">
      <c r="A20" s="69">
        <v>10</v>
      </c>
      <c r="B20" s="70" t="s">
        <v>21</v>
      </c>
      <c r="C20" s="81">
        <v>337</v>
      </c>
      <c r="D20" s="82">
        <v>2.0492550927333535E-2</v>
      </c>
      <c r="E20" s="83">
        <v>387</v>
      </c>
      <c r="F20" s="84">
        <v>1.6851730894839975E-2</v>
      </c>
      <c r="G20" s="85">
        <v>-0.12919896640826878</v>
      </c>
    </row>
    <row r="21" spans="1:7" ht="14.5" customHeight="1" x14ac:dyDescent="0.35">
      <c r="A21" s="65">
        <v>11</v>
      </c>
      <c r="B21" s="66" t="s">
        <v>115</v>
      </c>
      <c r="C21" s="71">
        <v>314</v>
      </c>
      <c r="D21" s="72">
        <v>1.9093949528732137E-2</v>
      </c>
      <c r="E21" s="73">
        <v>358</v>
      </c>
      <c r="F21" s="74">
        <v>1.5588939690833878E-2</v>
      </c>
      <c r="G21" s="75">
        <v>-0.12290502793296088</v>
      </c>
    </row>
    <row r="22" spans="1:7" ht="14.5" customHeight="1" x14ac:dyDescent="0.35">
      <c r="A22" s="67">
        <v>12</v>
      </c>
      <c r="B22" s="68" t="s">
        <v>25</v>
      </c>
      <c r="C22" s="76">
        <v>272</v>
      </c>
      <c r="D22" s="77">
        <v>1.6539981757373062E-2</v>
      </c>
      <c r="E22" s="78">
        <v>257</v>
      </c>
      <c r="F22" s="79">
        <v>1.1190942738950577E-2</v>
      </c>
      <c r="G22" s="80">
        <v>5.8365758754863828E-2</v>
      </c>
    </row>
    <row r="23" spans="1:7" ht="14.5" customHeight="1" x14ac:dyDescent="0.35">
      <c r="A23" s="67">
        <v>13</v>
      </c>
      <c r="B23" s="68" t="s">
        <v>23</v>
      </c>
      <c r="C23" s="76">
        <v>236</v>
      </c>
      <c r="D23" s="77">
        <v>1.4350866524779569E-2</v>
      </c>
      <c r="E23" s="78">
        <v>306</v>
      </c>
      <c r="F23" s="79">
        <v>1.3324624428478119E-2</v>
      </c>
      <c r="G23" s="80">
        <v>-0.22875816993464049</v>
      </c>
    </row>
    <row r="24" spans="1:7" ht="14.5" customHeight="1" x14ac:dyDescent="0.35">
      <c r="A24" s="67">
        <v>14</v>
      </c>
      <c r="B24" s="68" t="s">
        <v>111</v>
      </c>
      <c r="C24" s="76">
        <v>199</v>
      </c>
      <c r="D24" s="77">
        <v>1.2100942535725145E-2</v>
      </c>
      <c r="E24" s="78">
        <v>154</v>
      </c>
      <c r="F24" s="79">
        <v>6.7058567385151315E-3</v>
      </c>
      <c r="G24" s="80">
        <v>0.29220779220779214</v>
      </c>
    </row>
    <row r="25" spans="1:7" ht="14.5" customHeight="1" x14ac:dyDescent="0.35">
      <c r="A25" s="69">
        <v>15</v>
      </c>
      <c r="B25" s="70" t="s">
        <v>24</v>
      </c>
      <c r="C25" s="81">
        <v>178</v>
      </c>
      <c r="D25" s="82">
        <v>1.0823958650045606E-2</v>
      </c>
      <c r="E25" s="83">
        <v>251</v>
      </c>
      <c r="F25" s="84">
        <v>1.0929675593294143E-2</v>
      </c>
      <c r="G25" s="85">
        <v>-0.29083665338645415</v>
      </c>
    </row>
    <row r="26" spans="1:7" ht="14.5" customHeight="1" x14ac:dyDescent="0.35">
      <c r="A26" s="65">
        <v>16</v>
      </c>
      <c r="B26" s="66" t="s">
        <v>116</v>
      </c>
      <c r="C26" s="71">
        <v>176</v>
      </c>
      <c r="D26" s="72">
        <v>1.0702341137123745E-2</v>
      </c>
      <c r="E26" s="73">
        <v>307</v>
      </c>
      <c r="F26" s="74">
        <v>1.3368168952754191E-2</v>
      </c>
      <c r="G26" s="75">
        <v>-0.42671009771986967</v>
      </c>
    </row>
    <row r="27" spans="1:7" ht="14.5" customHeight="1" x14ac:dyDescent="0.35">
      <c r="A27" s="67">
        <v>17</v>
      </c>
      <c r="B27" s="68" t="s">
        <v>118</v>
      </c>
      <c r="C27" s="76">
        <v>155</v>
      </c>
      <c r="D27" s="77">
        <v>9.425357251444208E-3</v>
      </c>
      <c r="E27" s="78">
        <v>149</v>
      </c>
      <c r="F27" s="79">
        <v>6.4881341171347702E-3</v>
      </c>
      <c r="G27" s="80">
        <v>4.0268456375838868E-2</v>
      </c>
    </row>
    <row r="28" spans="1:7" ht="14.5" customHeight="1" x14ac:dyDescent="0.35">
      <c r="A28" s="67">
        <v>18</v>
      </c>
      <c r="B28" s="68" t="s">
        <v>84</v>
      </c>
      <c r="C28" s="76">
        <v>142</v>
      </c>
      <c r="D28" s="77">
        <v>8.6348434174521125E-3</v>
      </c>
      <c r="E28" s="78">
        <v>183</v>
      </c>
      <c r="F28" s="79">
        <v>7.9686479425212283E-3</v>
      </c>
      <c r="G28" s="80">
        <v>-0.22404371584699456</v>
      </c>
    </row>
    <row r="29" spans="1:7" ht="14.5" customHeight="1" x14ac:dyDescent="0.35">
      <c r="A29" s="67">
        <v>19</v>
      </c>
      <c r="B29" s="68" t="s">
        <v>63</v>
      </c>
      <c r="C29" s="76">
        <v>139</v>
      </c>
      <c r="D29" s="77">
        <v>8.4524171480693227E-3</v>
      </c>
      <c r="E29" s="78">
        <v>184</v>
      </c>
      <c r="F29" s="79">
        <v>8.0121924667973E-3</v>
      </c>
      <c r="G29" s="80">
        <v>-0.24456521739130432</v>
      </c>
    </row>
    <row r="30" spans="1:7" ht="14.5" customHeight="1" x14ac:dyDescent="0.35">
      <c r="A30" s="94">
        <v>20</v>
      </c>
      <c r="B30" s="70" t="s">
        <v>59</v>
      </c>
      <c r="C30" s="81">
        <v>137</v>
      </c>
      <c r="D30" s="82">
        <v>8.3307996351474605E-3</v>
      </c>
      <c r="E30" s="83">
        <v>368</v>
      </c>
      <c r="F30" s="84">
        <v>1.60243849335946E-2</v>
      </c>
      <c r="G30" s="85">
        <v>-0.62771739130434789</v>
      </c>
    </row>
    <row r="31" spans="1:7" ht="14.5" hidden="1" customHeight="1" x14ac:dyDescent="0.35">
      <c r="A31" s="45" t="s">
        <v>70</v>
      </c>
      <c r="B31" s="8"/>
      <c r="C31" s="9"/>
      <c r="D31" s="46"/>
      <c r="E31" s="9"/>
      <c r="F31" s="46"/>
      <c r="G31" s="46"/>
    </row>
    <row r="32" spans="1:7" ht="14.5" hidden="1" customHeight="1" x14ac:dyDescent="0.35">
      <c r="A32" s="45" t="s">
        <v>70</v>
      </c>
      <c r="B32" s="8"/>
      <c r="C32" s="9"/>
      <c r="D32" s="46"/>
      <c r="E32" s="9"/>
      <c r="F32" s="46"/>
      <c r="G32" s="46"/>
    </row>
    <row r="33" spans="1:8" ht="14.5" hidden="1" customHeight="1" x14ac:dyDescent="0.35">
      <c r="A33" s="44" t="s">
        <v>70</v>
      </c>
      <c r="B33" s="8"/>
      <c r="C33" s="9"/>
      <c r="D33" s="46"/>
      <c r="E33" s="9"/>
      <c r="F33" s="46"/>
      <c r="G33" s="46"/>
    </row>
    <row r="34" spans="1:8" ht="14.5" hidden="1" customHeight="1" x14ac:dyDescent="0.35">
      <c r="A34" s="16"/>
      <c r="B34" s="10"/>
      <c r="C34" s="11"/>
      <c r="D34" s="43"/>
      <c r="E34" s="11"/>
      <c r="F34" s="43"/>
      <c r="G34" s="43"/>
    </row>
    <row r="35" spans="1:8" ht="14.5" customHeight="1" x14ac:dyDescent="0.35">
      <c r="B35" s="32" t="s">
        <v>10</v>
      </c>
      <c r="C35" s="34">
        <f>C36-SUM(C11:C30)</f>
        <v>1986</v>
      </c>
      <c r="D35" s="51">
        <f>C35/C36</f>
        <v>0.12076619033140772</v>
      </c>
      <c r="E35" s="34">
        <f>E36-SUM(E11:E30)</f>
        <v>2796</v>
      </c>
      <c r="F35" s="51">
        <f>E35/E36</f>
        <v>0.12175048987589811</v>
      </c>
      <c r="G35" s="39">
        <f>C35/E35-1</f>
        <v>-0.28969957081545061</v>
      </c>
    </row>
    <row r="36" spans="1:8" ht="14.5" customHeight="1" x14ac:dyDescent="0.35">
      <c r="A36" s="14"/>
      <c r="B36" s="12" t="s">
        <v>11</v>
      </c>
      <c r="C36" s="86">
        <v>16445</v>
      </c>
      <c r="D36" s="87">
        <v>1</v>
      </c>
      <c r="E36" s="88">
        <v>22965</v>
      </c>
      <c r="F36" s="89">
        <v>0.99999999999999689</v>
      </c>
      <c r="G36" s="30">
        <v>-0.28391029827999126</v>
      </c>
      <c r="H36" s="93"/>
    </row>
    <row r="37" spans="1:8" ht="14.5" customHeight="1" x14ac:dyDescent="0.3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35">
      <c r="A38" t="s">
        <v>66</v>
      </c>
      <c r="G38" t="s">
        <v>60</v>
      </c>
    </row>
    <row r="39" spans="1:8" x14ac:dyDescent="0.35">
      <c r="A39" s="13" t="s">
        <v>65</v>
      </c>
    </row>
    <row r="41" spans="1:8" x14ac:dyDescent="0.35">
      <c r="A41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:G35">
    <cfRule type="cellIs" dxfId="27" priority="23" operator="lessThan">
      <formula>0</formula>
    </cfRule>
  </conditionalFormatting>
  <conditionalFormatting sqref="C31:G34">
    <cfRule type="cellIs" dxfId="26" priority="21" operator="equal">
      <formula>0</formula>
    </cfRule>
  </conditionalFormatting>
  <conditionalFormatting sqref="G11:G15">
    <cfRule type="cellIs" dxfId="25" priority="4" operator="lessThan">
      <formula>0</formula>
    </cfRule>
  </conditionalFormatting>
  <conditionalFormatting sqref="G16:G30">
    <cfRule type="cellIs" dxfId="24" priority="3" operator="lessThan">
      <formula>0</formula>
    </cfRule>
  </conditionalFormatting>
  <conditionalFormatting sqref="C11:G30">
    <cfRule type="cellIs" dxfId="23" priority="2" operator="equal">
      <formula>0</formula>
    </cfRule>
  </conditionalFormatting>
  <conditionalFormatting sqref="G36:G37">
    <cfRule type="cellIs" dxfId="2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/>
  </sheetViews>
  <sheetFormatPr defaultRowHeight="14.5" x14ac:dyDescent="0.35"/>
  <cols>
    <col min="1" max="1" width="8" customWidth="1"/>
    <col min="2" max="2" width="22.81640625" customWidth="1"/>
    <col min="3" max="7" width="11.7265625" customWidth="1"/>
    <col min="8" max="8" width="9" customWidth="1"/>
  </cols>
  <sheetData>
    <row r="1" spans="1:8" x14ac:dyDescent="0.35">
      <c r="A1" t="s">
        <v>28</v>
      </c>
      <c r="G1" s="50">
        <v>44207</v>
      </c>
    </row>
    <row r="2" spans="1:8" ht="14.5" customHeight="1" x14ac:dyDescent="0.35">
      <c r="A2" s="108" t="s">
        <v>29</v>
      </c>
      <c r="B2" s="108"/>
      <c r="C2" s="108"/>
      <c r="D2" s="108"/>
      <c r="E2" s="108"/>
      <c r="F2" s="108"/>
      <c r="G2" s="108"/>
      <c r="H2" s="22"/>
    </row>
    <row r="3" spans="1:8" ht="14.5" customHeight="1" x14ac:dyDescent="0.35">
      <c r="A3" s="109" t="s">
        <v>68</v>
      </c>
      <c r="B3" s="109"/>
      <c r="C3" s="109"/>
      <c r="D3" s="109"/>
      <c r="E3" s="109"/>
      <c r="F3" s="109"/>
      <c r="G3" s="109"/>
      <c r="H3" s="38"/>
    </row>
    <row r="4" spans="1:8" ht="14.5" customHeight="1" x14ac:dyDescent="0.35">
      <c r="A4" s="23"/>
      <c r="B4" s="23"/>
      <c r="C4" s="23"/>
      <c r="D4" s="23"/>
      <c r="E4" s="23"/>
      <c r="F4" s="23"/>
      <c r="G4" s="36" t="s">
        <v>67</v>
      </c>
      <c r="H4" s="23"/>
    </row>
    <row r="5" spans="1:8" ht="14.5" customHeight="1" x14ac:dyDescent="0.35">
      <c r="A5" s="112" t="s">
        <v>0</v>
      </c>
      <c r="B5" s="112" t="s">
        <v>1</v>
      </c>
      <c r="C5" s="114" t="s">
        <v>127</v>
      </c>
      <c r="D5" s="115"/>
      <c r="E5" s="115"/>
      <c r="F5" s="115"/>
      <c r="G5" s="116"/>
    </row>
    <row r="6" spans="1:8" ht="14.5" customHeight="1" x14ac:dyDescent="0.35">
      <c r="A6" s="113"/>
      <c r="B6" s="113"/>
      <c r="C6" s="117" t="s">
        <v>128</v>
      </c>
      <c r="D6" s="118"/>
      <c r="E6" s="118"/>
      <c r="F6" s="118"/>
      <c r="G6" s="119"/>
    </row>
    <row r="7" spans="1:8" ht="14.5" customHeight="1" x14ac:dyDescent="0.35">
      <c r="A7" s="113"/>
      <c r="B7" s="113"/>
      <c r="C7" s="120">
        <v>2020</v>
      </c>
      <c r="D7" s="121"/>
      <c r="E7" s="124">
        <v>2019</v>
      </c>
      <c r="F7" s="121"/>
      <c r="G7" s="126" t="s">
        <v>3</v>
      </c>
    </row>
    <row r="8" spans="1:8" ht="14.5" customHeight="1" x14ac:dyDescent="0.35">
      <c r="A8" s="131" t="s">
        <v>4</v>
      </c>
      <c r="B8" s="131" t="s">
        <v>5</v>
      </c>
      <c r="C8" s="122"/>
      <c r="D8" s="123"/>
      <c r="E8" s="125"/>
      <c r="F8" s="123"/>
      <c r="G8" s="126"/>
    </row>
    <row r="9" spans="1:8" ht="14.5" customHeight="1" x14ac:dyDescent="0.35">
      <c r="A9" s="131"/>
      <c r="B9" s="131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8" ht="14.5" customHeight="1" x14ac:dyDescent="0.35">
      <c r="A10" s="132"/>
      <c r="B10" s="132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8" ht="14.5" customHeight="1" x14ac:dyDescent="0.35">
      <c r="A11" s="65">
        <v>1</v>
      </c>
      <c r="B11" s="66" t="s">
        <v>14</v>
      </c>
      <c r="C11" s="71">
        <v>3516</v>
      </c>
      <c r="D11" s="100">
        <v>0.23874516194744347</v>
      </c>
      <c r="E11" s="73">
        <v>5077</v>
      </c>
      <c r="F11" s="74">
        <v>0.24751365054602184</v>
      </c>
      <c r="G11" s="75">
        <v>-0.30746503840850892</v>
      </c>
    </row>
    <row r="12" spans="1:8" ht="14.5" customHeight="1" x14ac:dyDescent="0.35">
      <c r="A12" s="67">
        <v>2</v>
      </c>
      <c r="B12" s="68" t="s">
        <v>15</v>
      </c>
      <c r="C12" s="76">
        <v>2769</v>
      </c>
      <c r="D12" s="101">
        <v>0.18802200040741496</v>
      </c>
      <c r="E12" s="78">
        <v>3964</v>
      </c>
      <c r="F12" s="79">
        <v>0.19325273010920438</v>
      </c>
      <c r="G12" s="80">
        <v>-0.30146316851664989</v>
      </c>
    </row>
    <row r="13" spans="1:8" ht="14.5" customHeight="1" x14ac:dyDescent="0.35">
      <c r="A13" s="67">
        <v>3</v>
      </c>
      <c r="B13" s="68" t="s">
        <v>16</v>
      </c>
      <c r="C13" s="76">
        <v>1838</v>
      </c>
      <c r="D13" s="101">
        <v>0.12480478033543831</v>
      </c>
      <c r="E13" s="78">
        <v>2893</v>
      </c>
      <c r="F13" s="79">
        <v>0.14103939157566303</v>
      </c>
      <c r="G13" s="80">
        <v>-0.36467334946422403</v>
      </c>
    </row>
    <row r="14" spans="1:8" ht="14.5" customHeight="1" x14ac:dyDescent="0.35">
      <c r="A14" s="67">
        <v>4</v>
      </c>
      <c r="B14" s="68" t="s">
        <v>17</v>
      </c>
      <c r="C14" s="76">
        <v>1260</v>
      </c>
      <c r="D14" s="101">
        <v>8.5557139947036051E-2</v>
      </c>
      <c r="E14" s="78">
        <v>1668</v>
      </c>
      <c r="F14" s="79">
        <v>8.1318252730109203E-2</v>
      </c>
      <c r="G14" s="80">
        <v>-0.24460431654676262</v>
      </c>
    </row>
    <row r="15" spans="1:8" ht="14.5" customHeight="1" x14ac:dyDescent="0.35">
      <c r="A15" s="69">
        <v>5</v>
      </c>
      <c r="B15" s="70" t="s">
        <v>18</v>
      </c>
      <c r="C15" s="81">
        <v>674</v>
      </c>
      <c r="D15" s="99">
        <v>4.5766279622462144E-2</v>
      </c>
      <c r="E15" s="83">
        <v>553</v>
      </c>
      <c r="F15" s="84">
        <v>2.6959828393135727E-2</v>
      </c>
      <c r="G15" s="85">
        <v>0.21880650994575035</v>
      </c>
    </row>
    <row r="16" spans="1:8" ht="14.5" customHeight="1" x14ac:dyDescent="0.35">
      <c r="A16" s="65">
        <v>6</v>
      </c>
      <c r="B16" s="66" t="s">
        <v>19</v>
      </c>
      <c r="C16" s="71">
        <v>627</v>
      </c>
      <c r="D16" s="100">
        <v>4.257486249745366E-2</v>
      </c>
      <c r="E16" s="73">
        <v>597</v>
      </c>
      <c r="F16" s="74">
        <v>2.9104914196567862E-2</v>
      </c>
      <c r="G16" s="75">
        <v>5.0251256281407031E-2</v>
      </c>
    </row>
    <row r="17" spans="1:7" ht="14.5" customHeight="1" x14ac:dyDescent="0.35">
      <c r="A17" s="67">
        <v>7</v>
      </c>
      <c r="B17" s="68" t="s">
        <v>20</v>
      </c>
      <c r="C17" s="76">
        <v>445</v>
      </c>
      <c r="D17" s="101">
        <v>3.0216608949548449E-2</v>
      </c>
      <c r="E17" s="78">
        <v>951</v>
      </c>
      <c r="F17" s="79">
        <v>4.6363104524180965E-2</v>
      </c>
      <c r="G17" s="80">
        <v>-0.53207150368033651</v>
      </c>
    </row>
    <row r="18" spans="1:7" ht="14.5" customHeight="1" x14ac:dyDescent="0.35">
      <c r="A18" s="67">
        <v>8</v>
      </c>
      <c r="B18" s="68" t="s">
        <v>22</v>
      </c>
      <c r="C18" s="76">
        <v>380</v>
      </c>
      <c r="D18" s="101">
        <v>2.5802946968153731E-2</v>
      </c>
      <c r="E18" s="78">
        <v>429</v>
      </c>
      <c r="F18" s="79">
        <v>2.0914586583463339E-2</v>
      </c>
      <c r="G18" s="80">
        <v>-0.11421911421911424</v>
      </c>
    </row>
    <row r="19" spans="1:7" ht="14.5" customHeight="1" x14ac:dyDescent="0.35">
      <c r="A19" s="67">
        <v>9</v>
      </c>
      <c r="B19" s="68" t="s">
        <v>21</v>
      </c>
      <c r="C19" s="76">
        <v>301</v>
      </c>
      <c r="D19" s="101">
        <v>2.0438650098458612E-2</v>
      </c>
      <c r="E19" s="78">
        <v>324</v>
      </c>
      <c r="F19" s="79">
        <v>1.5795631825273011E-2</v>
      </c>
      <c r="G19" s="80">
        <v>-7.0987654320987637E-2</v>
      </c>
    </row>
    <row r="20" spans="1:7" ht="14.5" customHeight="1" x14ac:dyDescent="0.35">
      <c r="A20" s="69">
        <v>10</v>
      </c>
      <c r="B20" s="70" t="s">
        <v>25</v>
      </c>
      <c r="C20" s="81">
        <v>237</v>
      </c>
      <c r="D20" s="99">
        <v>1.6092890609085354E-2</v>
      </c>
      <c r="E20" s="83">
        <v>239</v>
      </c>
      <c r="F20" s="84">
        <v>1.1651716068642745E-2</v>
      </c>
      <c r="G20" s="85">
        <v>-8.3682008368201055E-3</v>
      </c>
    </row>
    <row r="21" spans="1:7" ht="14.5" customHeight="1" x14ac:dyDescent="0.35">
      <c r="A21" s="65">
        <v>11</v>
      </c>
      <c r="B21" s="66" t="s">
        <v>23</v>
      </c>
      <c r="C21" s="71">
        <v>234</v>
      </c>
      <c r="D21" s="100">
        <v>1.5889183133020981E-2</v>
      </c>
      <c r="E21" s="73">
        <v>306</v>
      </c>
      <c r="F21" s="74">
        <v>1.4918096723868955E-2</v>
      </c>
      <c r="G21" s="75">
        <v>-0.23529411764705888</v>
      </c>
    </row>
    <row r="22" spans="1:7" ht="14.5" customHeight="1" x14ac:dyDescent="0.35">
      <c r="A22" s="67">
        <v>12</v>
      </c>
      <c r="B22" s="68" t="s">
        <v>116</v>
      </c>
      <c r="C22" s="76">
        <v>176</v>
      </c>
      <c r="D22" s="101">
        <v>1.1950838595776465E-2</v>
      </c>
      <c r="E22" s="78">
        <v>305</v>
      </c>
      <c r="F22" s="79">
        <v>1.4869344773790951E-2</v>
      </c>
      <c r="G22" s="80">
        <v>-0.42295081967213111</v>
      </c>
    </row>
    <row r="23" spans="1:7" ht="14.5" customHeight="1" x14ac:dyDescent="0.35">
      <c r="A23" s="67">
        <v>13</v>
      </c>
      <c r="B23" s="68" t="s">
        <v>24</v>
      </c>
      <c r="C23" s="76">
        <v>174</v>
      </c>
      <c r="D23" s="101">
        <v>1.181503361173355E-2</v>
      </c>
      <c r="E23" s="78">
        <v>247</v>
      </c>
      <c r="F23" s="79">
        <v>1.204173166926677E-2</v>
      </c>
      <c r="G23" s="80">
        <v>-0.29554655870445345</v>
      </c>
    </row>
    <row r="24" spans="1:7" ht="14.5" customHeight="1" x14ac:dyDescent="0.35">
      <c r="A24" s="67">
        <v>14</v>
      </c>
      <c r="B24" s="68" t="s">
        <v>84</v>
      </c>
      <c r="C24" s="76">
        <v>142</v>
      </c>
      <c r="D24" s="101">
        <v>9.6421538670469209E-3</v>
      </c>
      <c r="E24" s="78">
        <v>183</v>
      </c>
      <c r="F24" s="79">
        <v>8.9216068642745706E-3</v>
      </c>
      <c r="G24" s="80">
        <v>-0.22404371584699456</v>
      </c>
    </row>
    <row r="25" spans="1:7" ht="14.5" customHeight="1" x14ac:dyDescent="0.35">
      <c r="A25" s="69">
        <v>15</v>
      </c>
      <c r="B25" s="70" t="s">
        <v>63</v>
      </c>
      <c r="C25" s="81">
        <v>139</v>
      </c>
      <c r="D25" s="99">
        <v>9.4384463909825498E-3</v>
      </c>
      <c r="E25" s="83">
        <v>184</v>
      </c>
      <c r="F25" s="84">
        <v>8.9703588143525744E-3</v>
      </c>
      <c r="G25" s="85">
        <v>-0.24456521739130432</v>
      </c>
    </row>
    <row r="26" spans="1:7" ht="14.5" customHeight="1" x14ac:dyDescent="0.35">
      <c r="A26" s="65">
        <v>16</v>
      </c>
      <c r="B26" s="66" t="s">
        <v>59</v>
      </c>
      <c r="C26" s="71">
        <v>137</v>
      </c>
      <c r="D26" s="100">
        <v>9.3026414069396351E-3</v>
      </c>
      <c r="E26" s="73">
        <v>368</v>
      </c>
      <c r="F26" s="74">
        <v>1.7940717628705149E-2</v>
      </c>
      <c r="G26" s="75">
        <v>-0.62771739130434789</v>
      </c>
    </row>
    <row r="27" spans="1:7" ht="14.5" customHeight="1" x14ac:dyDescent="0.35">
      <c r="A27" s="67">
        <v>17</v>
      </c>
      <c r="B27" s="68" t="s">
        <v>112</v>
      </c>
      <c r="C27" s="76">
        <v>101</v>
      </c>
      <c r="D27" s="101">
        <v>6.8581516941671758E-3</v>
      </c>
      <c r="E27" s="78">
        <v>103</v>
      </c>
      <c r="F27" s="79">
        <v>5.0214508580343218E-3</v>
      </c>
      <c r="G27" s="80">
        <v>-1.9417475728155331E-2</v>
      </c>
    </row>
    <row r="28" spans="1:7" ht="14.5" customHeight="1" x14ac:dyDescent="0.35">
      <c r="A28" s="67">
        <v>18</v>
      </c>
      <c r="B28" s="68" t="s">
        <v>113</v>
      </c>
      <c r="C28" s="76">
        <v>97</v>
      </c>
      <c r="D28" s="101">
        <v>6.5865417260813474E-3</v>
      </c>
      <c r="E28" s="78">
        <v>98</v>
      </c>
      <c r="F28" s="79">
        <v>4.7776911076443055E-3</v>
      </c>
      <c r="G28" s="80">
        <v>-1.0204081632653073E-2</v>
      </c>
    </row>
    <row r="29" spans="1:7" ht="14.5" customHeight="1" x14ac:dyDescent="0.35">
      <c r="A29" s="67">
        <v>19</v>
      </c>
      <c r="B29" s="68" t="s">
        <v>121</v>
      </c>
      <c r="C29" s="76">
        <v>80</v>
      </c>
      <c r="D29" s="101">
        <v>5.4321993617165746E-3</v>
      </c>
      <c r="E29" s="78">
        <v>164</v>
      </c>
      <c r="F29" s="79">
        <v>7.9953198127925111E-3</v>
      </c>
      <c r="G29" s="80">
        <v>-0.51219512195121952</v>
      </c>
    </row>
    <row r="30" spans="1:7" ht="14.5" customHeight="1" x14ac:dyDescent="0.35">
      <c r="A30" s="67">
        <v>20</v>
      </c>
      <c r="B30" s="70" t="s">
        <v>111</v>
      </c>
      <c r="C30" s="81">
        <v>71</v>
      </c>
      <c r="D30" s="99">
        <v>4.8210769335234605E-3</v>
      </c>
      <c r="E30" s="83">
        <v>14</v>
      </c>
      <c r="F30" s="84">
        <v>6.8252730109204371E-4</v>
      </c>
      <c r="G30" s="85">
        <v>4.0714285714285712</v>
      </c>
    </row>
    <row r="31" spans="1:7" ht="14.5" customHeight="1" x14ac:dyDescent="0.35">
      <c r="A31" s="33"/>
      <c r="B31" s="10" t="s">
        <v>10</v>
      </c>
      <c r="C31" s="11">
        <f>C32-SUM(C11:C30)</f>
        <v>1329</v>
      </c>
      <c r="D31" s="52">
        <f>C31/C32</f>
        <v>9.0242411896516606E-2</v>
      </c>
      <c r="E31" s="11">
        <f>E32-SUM(E11:E30)</f>
        <v>1845</v>
      </c>
      <c r="F31" s="52">
        <f>E31/E32</f>
        <v>8.9947347893915758E-2</v>
      </c>
      <c r="G31" s="15">
        <f>C31/E31-1</f>
        <v>-0.27967479674796747</v>
      </c>
    </row>
    <row r="32" spans="1:7" ht="14.5" customHeight="1" x14ac:dyDescent="0.35">
      <c r="A32" s="14"/>
      <c r="B32" s="12" t="s">
        <v>11</v>
      </c>
      <c r="C32" s="86">
        <v>14727</v>
      </c>
      <c r="D32" s="87">
        <v>1</v>
      </c>
      <c r="E32" s="88">
        <v>20512</v>
      </c>
      <c r="F32" s="89">
        <v>1.0000000000000011</v>
      </c>
      <c r="G32" s="30">
        <v>-0.28203003120124803</v>
      </c>
    </row>
    <row r="33" spans="1:1" ht="12.75" customHeight="1" x14ac:dyDescent="0.35">
      <c r="A33" s="24" t="s">
        <v>13</v>
      </c>
    </row>
    <row r="34" spans="1:1" x14ac:dyDescent="0.35">
      <c r="A34" t="s">
        <v>64</v>
      </c>
    </row>
    <row r="35" spans="1:1" x14ac:dyDescent="0.35">
      <c r="A35" s="13" t="s">
        <v>65</v>
      </c>
    </row>
    <row r="51" spans="1:1" ht="15" customHeight="1" x14ac:dyDescent="0.35"/>
    <row r="53" spans="1:1" ht="15" customHeight="1" x14ac:dyDescent="0.35"/>
    <row r="60" spans="1:1" x14ac:dyDescent="0.35">
      <c r="A60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1" priority="26" operator="lessThan">
      <formula>0</formula>
    </cfRule>
  </conditionalFormatting>
  <conditionalFormatting sqref="G11:G15">
    <cfRule type="cellIs" dxfId="20" priority="7" operator="lessThan">
      <formula>0</formula>
    </cfRule>
  </conditionalFormatting>
  <conditionalFormatting sqref="G16:G30">
    <cfRule type="cellIs" dxfId="19" priority="6" operator="lessThan">
      <formula>0</formula>
    </cfRule>
  </conditionalFormatting>
  <conditionalFormatting sqref="C11:G30">
    <cfRule type="cellIs" dxfId="18" priority="5" operator="equal">
      <formula>0</formula>
    </cfRule>
  </conditionalFormatting>
  <conditionalFormatting sqref="G32">
    <cfRule type="cellIs" dxfId="17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tabSelected="1" zoomScaleNormal="100" workbookViewId="0">
      <selection activeCell="B12" sqref="B12"/>
    </sheetView>
  </sheetViews>
  <sheetFormatPr defaultRowHeight="14.5" x14ac:dyDescent="0.35"/>
  <cols>
    <col min="1" max="1" width="8" customWidth="1"/>
    <col min="2" max="2" width="25.54296875" customWidth="1"/>
    <col min="3" max="7" width="11.7265625" customWidth="1"/>
    <col min="8" max="10" width="9" customWidth="1"/>
  </cols>
  <sheetData>
    <row r="1" spans="1:10" x14ac:dyDescent="0.35">
      <c r="A1" t="s">
        <v>28</v>
      </c>
      <c r="G1" s="50">
        <v>44207</v>
      </c>
    </row>
    <row r="2" spans="1:10" ht="14.5" customHeight="1" x14ac:dyDescent="0.35">
      <c r="A2" s="108" t="s">
        <v>30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5" customHeight="1" x14ac:dyDescent="0.35">
      <c r="A3" s="109" t="s">
        <v>31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5" customHeight="1" x14ac:dyDescent="0.35">
      <c r="A5" s="110" t="s">
        <v>0</v>
      </c>
      <c r="B5" s="112" t="s">
        <v>1</v>
      </c>
      <c r="C5" s="114" t="s">
        <v>127</v>
      </c>
      <c r="D5" s="115"/>
      <c r="E5" s="115"/>
      <c r="F5" s="115"/>
      <c r="G5" s="116"/>
    </row>
    <row r="6" spans="1:10" ht="14.5" customHeight="1" x14ac:dyDescent="0.35">
      <c r="A6" s="111"/>
      <c r="B6" s="113"/>
      <c r="C6" s="117" t="s">
        <v>128</v>
      </c>
      <c r="D6" s="118"/>
      <c r="E6" s="118"/>
      <c r="F6" s="118"/>
      <c r="G6" s="119"/>
    </row>
    <row r="7" spans="1:10" ht="14.5" customHeight="1" x14ac:dyDescent="0.35">
      <c r="A7" s="111"/>
      <c r="B7" s="111"/>
      <c r="C7" s="120">
        <v>2020</v>
      </c>
      <c r="D7" s="121"/>
      <c r="E7" s="124">
        <v>2019</v>
      </c>
      <c r="F7" s="121"/>
      <c r="G7" s="126" t="s">
        <v>3</v>
      </c>
    </row>
    <row r="8" spans="1:10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5" customHeight="1" x14ac:dyDescent="0.35">
      <c r="A11" s="65">
        <v>1</v>
      </c>
      <c r="B11" s="66" t="s">
        <v>32</v>
      </c>
      <c r="C11" s="71">
        <v>12718</v>
      </c>
      <c r="D11" s="72">
        <v>0.27364661330579226</v>
      </c>
      <c r="E11" s="73">
        <v>11808</v>
      </c>
      <c r="F11" s="74">
        <v>0.27209254095905244</v>
      </c>
      <c r="G11" s="75">
        <v>7.7066395663956566E-2</v>
      </c>
    </row>
    <row r="12" spans="1:10" ht="14.5" customHeight="1" x14ac:dyDescent="0.35">
      <c r="A12" s="67">
        <v>2</v>
      </c>
      <c r="B12" s="68" t="s">
        <v>130</v>
      </c>
      <c r="C12" s="76">
        <v>10554</v>
      </c>
      <c r="D12" s="77">
        <v>0.2270849470694552</v>
      </c>
      <c r="E12" s="78">
        <v>11630</v>
      </c>
      <c r="F12" s="79">
        <v>0.26799087494527274</v>
      </c>
      <c r="G12" s="80">
        <v>-9.2519346517626833E-2</v>
      </c>
    </row>
    <row r="13" spans="1:10" ht="14.5" customHeight="1" x14ac:dyDescent="0.35">
      <c r="A13" s="67">
        <v>3</v>
      </c>
      <c r="B13" s="68" t="s">
        <v>35</v>
      </c>
      <c r="C13" s="76">
        <v>4270</v>
      </c>
      <c r="D13" s="77">
        <v>9.1875376538428435E-2</v>
      </c>
      <c r="E13" s="78">
        <v>3239</v>
      </c>
      <c r="F13" s="79">
        <v>7.4636495610295644E-2</v>
      </c>
      <c r="G13" s="80">
        <v>0.31830811979005857</v>
      </c>
    </row>
    <row r="14" spans="1:10" ht="14.5" customHeight="1" x14ac:dyDescent="0.35">
      <c r="A14" s="67">
        <v>4</v>
      </c>
      <c r="B14" s="68" t="s">
        <v>33</v>
      </c>
      <c r="C14" s="76">
        <v>2372</v>
      </c>
      <c r="D14" s="77">
        <v>5.1037094414321367E-2</v>
      </c>
      <c r="E14" s="78">
        <v>2138</v>
      </c>
      <c r="F14" s="79">
        <v>4.9266078300343338E-2</v>
      </c>
      <c r="G14" s="80">
        <v>0.10944808231992509</v>
      </c>
    </row>
    <row r="15" spans="1:10" ht="14.5" customHeight="1" x14ac:dyDescent="0.35">
      <c r="A15" s="69">
        <v>5</v>
      </c>
      <c r="B15" s="70" t="s">
        <v>21</v>
      </c>
      <c r="C15" s="81">
        <v>2337</v>
      </c>
      <c r="D15" s="82">
        <v>5.0284017557449004E-2</v>
      </c>
      <c r="E15" s="83">
        <v>1676</v>
      </c>
      <c r="F15" s="84">
        <v>3.8620181118510497E-2</v>
      </c>
      <c r="G15" s="85">
        <v>0.39439140811455853</v>
      </c>
    </row>
    <row r="16" spans="1:10" ht="14.5" customHeight="1" x14ac:dyDescent="0.35">
      <c r="A16" s="65">
        <v>6</v>
      </c>
      <c r="B16" s="66" t="s">
        <v>77</v>
      </c>
      <c r="C16" s="71">
        <v>1804</v>
      </c>
      <c r="D16" s="72">
        <v>3.8815732851364144E-2</v>
      </c>
      <c r="E16" s="73">
        <v>2447</v>
      </c>
      <c r="F16" s="74">
        <v>5.6386386155725048E-2</v>
      </c>
      <c r="G16" s="75">
        <v>-0.26277073968124232</v>
      </c>
    </row>
    <row r="17" spans="1:7" ht="14.5" customHeight="1" x14ac:dyDescent="0.35">
      <c r="A17" s="67">
        <v>7</v>
      </c>
      <c r="B17" s="68" t="s">
        <v>61</v>
      </c>
      <c r="C17" s="76">
        <v>1473</v>
      </c>
      <c r="D17" s="77">
        <v>3.1693777433514071E-2</v>
      </c>
      <c r="E17" s="78">
        <v>1107</v>
      </c>
      <c r="F17" s="79">
        <v>2.550867571491117E-2</v>
      </c>
      <c r="G17" s="80">
        <v>0.33062330623306235</v>
      </c>
    </row>
    <row r="18" spans="1:7" ht="14.5" customHeight="1" x14ac:dyDescent="0.35">
      <c r="A18" s="67">
        <v>8</v>
      </c>
      <c r="B18" s="68" t="s">
        <v>79</v>
      </c>
      <c r="C18" s="76">
        <v>1455</v>
      </c>
      <c r="D18" s="77">
        <v>3.1306480764265426E-2</v>
      </c>
      <c r="E18" s="78">
        <v>1047</v>
      </c>
      <c r="F18" s="79">
        <v>2.4126091665322487E-2</v>
      </c>
      <c r="G18" s="80">
        <v>0.38968481375358177</v>
      </c>
    </row>
    <row r="19" spans="1:7" ht="14.5" customHeight="1" x14ac:dyDescent="0.35">
      <c r="A19" s="67">
        <v>9</v>
      </c>
      <c r="B19" s="68" t="s">
        <v>34</v>
      </c>
      <c r="C19" s="76">
        <v>946</v>
      </c>
      <c r="D19" s="77">
        <v>2.0354591617178758E-2</v>
      </c>
      <c r="E19" s="78">
        <v>871</v>
      </c>
      <c r="F19" s="79">
        <v>2.0070511786529022E-2</v>
      </c>
      <c r="G19" s="80">
        <v>8.6107921928817444E-2</v>
      </c>
    </row>
    <row r="20" spans="1:7" ht="14.5" customHeight="1" x14ac:dyDescent="0.35">
      <c r="A20" s="69">
        <v>10</v>
      </c>
      <c r="B20" s="70" t="s">
        <v>78</v>
      </c>
      <c r="C20" s="81">
        <v>673</v>
      </c>
      <c r="D20" s="82">
        <v>1.4480592133574319E-2</v>
      </c>
      <c r="E20" s="83">
        <v>649</v>
      </c>
      <c r="F20" s="84">
        <v>1.4954950803050902E-2</v>
      </c>
      <c r="G20" s="85">
        <v>3.6979969183358996E-2</v>
      </c>
    </row>
    <row r="21" spans="1:7" ht="14.5" customHeight="1" x14ac:dyDescent="0.35">
      <c r="A21" s="65">
        <v>11</v>
      </c>
      <c r="B21" s="66" t="s">
        <v>71</v>
      </c>
      <c r="C21" s="71">
        <v>655</v>
      </c>
      <c r="D21" s="72">
        <v>1.4093295464325674E-2</v>
      </c>
      <c r="E21" s="73">
        <v>603</v>
      </c>
      <c r="F21" s="74">
        <v>1.3894969698366247E-2</v>
      </c>
      <c r="G21" s="75">
        <v>8.6235489220563899E-2</v>
      </c>
    </row>
    <row r="22" spans="1:7" ht="14.5" customHeight="1" x14ac:dyDescent="0.35">
      <c r="A22" s="67">
        <v>12</v>
      </c>
      <c r="B22" s="68" t="s">
        <v>81</v>
      </c>
      <c r="C22" s="76">
        <v>570</v>
      </c>
      <c r="D22" s="77">
        <v>1.2264394526207074E-2</v>
      </c>
      <c r="E22" s="78">
        <v>296</v>
      </c>
      <c r="F22" s="79">
        <v>6.8207479779708279E-3</v>
      </c>
      <c r="G22" s="80">
        <v>0.92567567567567566</v>
      </c>
    </row>
    <row r="23" spans="1:7" ht="14.5" customHeight="1" x14ac:dyDescent="0.35">
      <c r="A23" s="67">
        <v>13</v>
      </c>
      <c r="B23" s="68" t="s">
        <v>114</v>
      </c>
      <c r="C23" s="76">
        <v>511</v>
      </c>
      <c r="D23" s="77">
        <v>1.0994922110336518E-2</v>
      </c>
      <c r="E23" s="78">
        <v>220</v>
      </c>
      <c r="F23" s="79">
        <v>5.0694748484918315E-3</v>
      </c>
      <c r="G23" s="80">
        <v>1.3227272727272728</v>
      </c>
    </row>
    <row r="24" spans="1:7" ht="14.5" customHeight="1" x14ac:dyDescent="0.35">
      <c r="A24" s="67">
        <v>14</v>
      </c>
      <c r="B24" s="68" t="s">
        <v>75</v>
      </c>
      <c r="C24" s="76">
        <v>497</v>
      </c>
      <c r="D24" s="77">
        <v>1.0693691367587571E-2</v>
      </c>
      <c r="E24" s="78">
        <v>355</v>
      </c>
      <c r="F24" s="79">
        <v>8.1802889600663641E-3</v>
      </c>
      <c r="G24" s="80">
        <v>0.39999999999999991</v>
      </c>
    </row>
    <row r="25" spans="1:7" ht="14.5" customHeight="1" x14ac:dyDescent="0.35">
      <c r="A25" s="69">
        <v>15</v>
      </c>
      <c r="B25" s="70" t="s">
        <v>80</v>
      </c>
      <c r="C25" s="81">
        <v>455</v>
      </c>
      <c r="D25" s="82">
        <v>9.7899991393407357E-3</v>
      </c>
      <c r="E25" s="83">
        <v>426</v>
      </c>
      <c r="F25" s="84">
        <v>9.8163467520796365E-3</v>
      </c>
      <c r="G25" s="85">
        <v>6.8075117370892002E-2</v>
      </c>
    </row>
    <row r="26" spans="1:7" ht="14.5" customHeight="1" x14ac:dyDescent="0.35">
      <c r="A26" s="65">
        <v>16</v>
      </c>
      <c r="B26" s="66" t="s">
        <v>76</v>
      </c>
      <c r="C26" s="71">
        <v>442</v>
      </c>
      <c r="D26" s="72">
        <v>9.5102848782167137E-3</v>
      </c>
      <c r="E26" s="73">
        <v>323</v>
      </c>
      <c r="F26" s="74">
        <v>7.442910800285734E-3</v>
      </c>
      <c r="G26" s="75">
        <v>0.36842105263157898</v>
      </c>
    </row>
    <row r="27" spans="1:7" ht="14.5" customHeight="1" x14ac:dyDescent="0.35">
      <c r="A27" s="67">
        <v>17</v>
      </c>
      <c r="B27" s="68" t="s">
        <v>82</v>
      </c>
      <c r="C27" s="76">
        <v>328</v>
      </c>
      <c r="D27" s="77">
        <v>7.0574059729752994E-3</v>
      </c>
      <c r="E27" s="78">
        <v>299</v>
      </c>
      <c r="F27" s="79">
        <v>6.8898771804502615E-3</v>
      </c>
      <c r="G27" s="80">
        <v>9.6989966555183882E-2</v>
      </c>
    </row>
    <row r="28" spans="1:7" ht="14.5" customHeight="1" x14ac:dyDescent="0.35">
      <c r="A28" s="67">
        <v>18</v>
      </c>
      <c r="B28" s="68" t="s">
        <v>83</v>
      </c>
      <c r="C28" s="76">
        <v>318</v>
      </c>
      <c r="D28" s="77">
        <v>6.842241156726052E-3</v>
      </c>
      <c r="E28" s="78">
        <v>343</v>
      </c>
      <c r="F28" s="79">
        <v>7.9037721501486278E-3</v>
      </c>
      <c r="G28" s="80">
        <v>-7.2886297376093312E-2</v>
      </c>
    </row>
    <row r="29" spans="1:7" ht="14.5" customHeight="1" x14ac:dyDescent="0.35">
      <c r="A29" s="67">
        <v>19</v>
      </c>
      <c r="B29" s="68" t="s">
        <v>120</v>
      </c>
      <c r="C29" s="76">
        <v>317</v>
      </c>
      <c r="D29" s="77">
        <v>6.8207246751011271E-3</v>
      </c>
      <c r="E29" s="78">
        <v>222</v>
      </c>
      <c r="F29" s="79">
        <v>5.1155609834781209E-3</v>
      </c>
      <c r="G29" s="80">
        <v>0.427927927927928</v>
      </c>
    </row>
    <row r="30" spans="1:7" ht="14.5" customHeight="1" x14ac:dyDescent="0.35">
      <c r="A30" s="69"/>
      <c r="B30" s="70" t="s">
        <v>119</v>
      </c>
      <c r="C30" s="81">
        <v>317</v>
      </c>
      <c r="D30" s="82">
        <v>6.8207246751011271E-3</v>
      </c>
      <c r="E30" s="83">
        <v>286</v>
      </c>
      <c r="F30" s="84">
        <v>6.590317303039381E-3</v>
      </c>
      <c r="G30" s="85">
        <v>0.10839160839160833</v>
      </c>
    </row>
    <row r="31" spans="1:7" ht="14.5" customHeight="1" x14ac:dyDescent="0.35">
      <c r="A31" s="33"/>
      <c r="B31" s="10" t="s">
        <v>10</v>
      </c>
      <c r="C31" s="11">
        <f>C32-SUM(C11:C30)</f>
        <v>3464</v>
      </c>
      <c r="D31" s="52">
        <f>C31/C32</f>
        <v>7.453309234873913E-2</v>
      </c>
      <c r="E31" s="11">
        <f>E32-SUM(E11:E30)</f>
        <v>3412</v>
      </c>
      <c r="F31" s="52">
        <f>E31/E32</f>
        <v>7.862294628660968E-2</v>
      </c>
      <c r="G31" s="15">
        <f>C31/E31-1</f>
        <v>1.5240328253223856E-2</v>
      </c>
    </row>
    <row r="32" spans="1:7" ht="14.5" customHeight="1" x14ac:dyDescent="0.35">
      <c r="A32" s="14"/>
      <c r="B32" s="12" t="s">
        <v>11</v>
      </c>
      <c r="C32" s="86">
        <v>46476</v>
      </c>
      <c r="D32" s="87">
        <v>1</v>
      </c>
      <c r="E32" s="88">
        <v>43397</v>
      </c>
      <c r="F32" s="89">
        <v>0.99999999999999933</v>
      </c>
      <c r="G32" s="30">
        <v>7.0949604811392453E-2</v>
      </c>
    </row>
    <row r="33" spans="1:1" ht="12" customHeight="1" x14ac:dyDescent="0.35">
      <c r="A33" s="24" t="s">
        <v>13</v>
      </c>
    </row>
    <row r="34" spans="1:1" x14ac:dyDescent="0.35">
      <c r="A34" t="s">
        <v>66</v>
      </c>
    </row>
    <row r="35" spans="1:1" x14ac:dyDescent="0.35">
      <c r="A35" s="13" t="s">
        <v>65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6" priority="17" operator="lessThan">
      <formula>0</formula>
    </cfRule>
  </conditionalFormatting>
  <conditionalFormatting sqref="G11:G15">
    <cfRule type="cellIs" dxfId="15" priority="4" operator="lessThan">
      <formula>0</formula>
    </cfRule>
  </conditionalFormatting>
  <conditionalFormatting sqref="G16:G30">
    <cfRule type="cellIs" dxfId="14" priority="3" operator="lessThan">
      <formula>0</formula>
    </cfRule>
  </conditionalFormatting>
  <conditionalFormatting sqref="C11:G30">
    <cfRule type="cellIs" dxfId="13" priority="2" operator="equal">
      <formula>0</formula>
    </cfRule>
  </conditionalFormatting>
  <conditionalFormatting sqref="G3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zoomScaleNormal="100" workbookViewId="0"/>
  </sheetViews>
  <sheetFormatPr defaultRowHeight="14.5" x14ac:dyDescent="0.35"/>
  <cols>
    <col min="1" max="1" width="8" customWidth="1"/>
    <col min="2" max="2" width="22.26953125" bestFit="1" customWidth="1"/>
    <col min="3" max="7" width="11.7265625" customWidth="1"/>
    <col min="8" max="9" width="9" customWidth="1"/>
  </cols>
  <sheetData>
    <row r="1" spans="1:9" x14ac:dyDescent="0.35">
      <c r="A1" t="s">
        <v>28</v>
      </c>
      <c r="G1" s="50">
        <v>44207</v>
      </c>
    </row>
    <row r="2" spans="1:9" ht="14.5" customHeight="1" x14ac:dyDescent="0.35">
      <c r="A2" s="108" t="s">
        <v>36</v>
      </c>
      <c r="B2" s="108"/>
      <c r="C2" s="108"/>
      <c r="D2" s="108"/>
      <c r="E2" s="108"/>
      <c r="F2" s="108"/>
      <c r="G2" s="108"/>
      <c r="H2" s="22"/>
      <c r="I2" s="22"/>
    </row>
    <row r="3" spans="1:9" ht="14.5" customHeight="1" x14ac:dyDescent="0.35">
      <c r="A3" s="109" t="s">
        <v>37</v>
      </c>
      <c r="B3" s="109"/>
      <c r="C3" s="109"/>
      <c r="D3" s="109"/>
      <c r="E3" s="109"/>
      <c r="F3" s="109"/>
      <c r="G3" s="109"/>
      <c r="H3" s="23"/>
      <c r="I3" s="23"/>
    </row>
    <row r="4" spans="1:9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5" customHeight="1" x14ac:dyDescent="0.35">
      <c r="A5" s="110" t="s">
        <v>0</v>
      </c>
      <c r="B5" s="112" t="s">
        <v>1</v>
      </c>
      <c r="C5" s="114" t="s">
        <v>127</v>
      </c>
      <c r="D5" s="115"/>
      <c r="E5" s="115"/>
      <c r="F5" s="115"/>
      <c r="G5" s="116"/>
    </row>
    <row r="6" spans="1:9" ht="14.5" customHeight="1" x14ac:dyDescent="0.35">
      <c r="A6" s="111"/>
      <c r="B6" s="113"/>
      <c r="C6" s="117" t="s">
        <v>128</v>
      </c>
      <c r="D6" s="118"/>
      <c r="E6" s="118"/>
      <c r="F6" s="118"/>
      <c r="G6" s="119"/>
    </row>
    <row r="7" spans="1:9" ht="14.5" customHeight="1" x14ac:dyDescent="0.35">
      <c r="A7" s="111"/>
      <c r="B7" s="111"/>
      <c r="C7" s="120">
        <v>2020</v>
      </c>
      <c r="D7" s="121"/>
      <c r="E7" s="124">
        <v>2019</v>
      </c>
      <c r="F7" s="121"/>
      <c r="G7" s="126" t="s">
        <v>3</v>
      </c>
    </row>
    <row r="8" spans="1:9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9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9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9" ht="14.5" customHeight="1" x14ac:dyDescent="0.35">
      <c r="A11" s="65">
        <v>1</v>
      </c>
      <c r="B11" s="66" t="s">
        <v>38</v>
      </c>
      <c r="C11" s="71">
        <v>2632</v>
      </c>
      <c r="D11" s="72">
        <v>0.39752303277450535</v>
      </c>
      <c r="E11" s="73">
        <v>2264</v>
      </c>
      <c r="F11" s="74">
        <v>0.4208960773377951</v>
      </c>
      <c r="G11" s="75">
        <v>0.16254416961130747</v>
      </c>
    </row>
    <row r="12" spans="1:9" ht="14.5" customHeight="1" x14ac:dyDescent="0.35">
      <c r="A12" s="67">
        <v>2</v>
      </c>
      <c r="B12" s="68" t="s">
        <v>39</v>
      </c>
      <c r="C12" s="76">
        <v>929</v>
      </c>
      <c r="D12" s="77">
        <v>0.14031113124905603</v>
      </c>
      <c r="E12" s="78">
        <v>675</v>
      </c>
      <c r="F12" s="79">
        <v>0.12548800892359174</v>
      </c>
      <c r="G12" s="80">
        <v>0.37629629629629635</v>
      </c>
    </row>
    <row r="13" spans="1:9" ht="14.5" customHeight="1" x14ac:dyDescent="0.35">
      <c r="A13" s="67">
        <v>3</v>
      </c>
      <c r="B13" s="68" t="s">
        <v>16</v>
      </c>
      <c r="C13" s="76">
        <v>574</v>
      </c>
      <c r="D13" s="77">
        <v>8.6693852892312337E-2</v>
      </c>
      <c r="E13" s="78">
        <v>480</v>
      </c>
      <c r="F13" s="79">
        <v>8.9235917456776351E-2</v>
      </c>
      <c r="G13" s="80">
        <v>0.1958333333333333</v>
      </c>
    </row>
    <row r="14" spans="1:9" ht="14.5" customHeight="1" x14ac:dyDescent="0.35">
      <c r="A14" s="67">
        <v>4</v>
      </c>
      <c r="B14" s="68" t="s">
        <v>40</v>
      </c>
      <c r="C14" s="76">
        <v>562</v>
      </c>
      <c r="D14" s="77">
        <v>8.488143784926748E-2</v>
      </c>
      <c r="E14" s="78">
        <v>406</v>
      </c>
      <c r="F14" s="79">
        <v>7.5478713515523335E-2</v>
      </c>
      <c r="G14" s="80">
        <v>0.38423645320197042</v>
      </c>
    </row>
    <row r="15" spans="1:9" ht="14.5" customHeight="1" x14ac:dyDescent="0.35">
      <c r="A15" s="69">
        <v>5</v>
      </c>
      <c r="B15" s="70" t="s">
        <v>21</v>
      </c>
      <c r="C15" s="81">
        <v>323</v>
      </c>
      <c r="D15" s="82">
        <v>4.878417157529074E-2</v>
      </c>
      <c r="E15" s="83">
        <v>336</v>
      </c>
      <c r="F15" s="84">
        <v>6.2465142219743447E-2</v>
      </c>
      <c r="G15" s="85">
        <v>-3.8690476190476164E-2</v>
      </c>
    </row>
    <row r="16" spans="1:9" ht="14.5" customHeight="1" x14ac:dyDescent="0.35">
      <c r="A16" s="65">
        <v>6</v>
      </c>
      <c r="B16" s="66" t="s">
        <v>72</v>
      </c>
      <c r="C16" s="71">
        <v>269</v>
      </c>
      <c r="D16" s="72">
        <v>4.0628303881588883E-2</v>
      </c>
      <c r="E16" s="73">
        <v>166</v>
      </c>
      <c r="F16" s="74">
        <v>3.0860754787135156E-2</v>
      </c>
      <c r="G16" s="75">
        <v>0.62048192771084332</v>
      </c>
    </row>
    <row r="17" spans="1:8" ht="14.5" customHeight="1" x14ac:dyDescent="0.35">
      <c r="A17" s="67">
        <v>7</v>
      </c>
      <c r="B17" s="68" t="s">
        <v>69</v>
      </c>
      <c r="C17" s="76">
        <v>243</v>
      </c>
      <c r="D17" s="77">
        <v>3.6701404621658357E-2</v>
      </c>
      <c r="E17" s="78">
        <v>166</v>
      </c>
      <c r="F17" s="79">
        <v>3.0860754787135156E-2</v>
      </c>
      <c r="G17" s="80">
        <v>0.46385542168674698</v>
      </c>
    </row>
    <row r="18" spans="1:8" ht="14.5" customHeight="1" x14ac:dyDescent="0.35">
      <c r="A18" s="67">
        <v>8</v>
      </c>
      <c r="B18" s="68" t="s">
        <v>41</v>
      </c>
      <c r="C18" s="76">
        <v>179</v>
      </c>
      <c r="D18" s="77">
        <v>2.7035191058752454E-2</v>
      </c>
      <c r="E18" s="78">
        <v>142</v>
      </c>
      <c r="F18" s="79">
        <v>2.6398958914296337E-2</v>
      </c>
      <c r="G18" s="80">
        <v>0.26056338028169024</v>
      </c>
    </row>
    <row r="19" spans="1:8" ht="14.5" customHeight="1" x14ac:dyDescent="0.35">
      <c r="A19" s="67">
        <v>9</v>
      </c>
      <c r="B19" s="68" t="s">
        <v>58</v>
      </c>
      <c r="C19" s="76">
        <v>148</v>
      </c>
      <c r="D19" s="77">
        <v>2.2353118864219906E-2</v>
      </c>
      <c r="E19" s="78">
        <v>92</v>
      </c>
      <c r="F19" s="79">
        <v>1.7103550845882134E-2</v>
      </c>
      <c r="G19" s="80">
        <v>0.60869565217391308</v>
      </c>
    </row>
    <row r="20" spans="1:8" ht="14.5" customHeight="1" x14ac:dyDescent="0.35">
      <c r="A20" s="69">
        <v>10</v>
      </c>
      <c r="B20" s="70" t="s">
        <v>42</v>
      </c>
      <c r="C20" s="81">
        <v>111</v>
      </c>
      <c r="D20" s="82">
        <v>1.6764839148164928E-2</v>
      </c>
      <c r="E20" s="83">
        <v>76</v>
      </c>
      <c r="F20" s="84">
        <v>1.412902026398959E-2</v>
      </c>
      <c r="G20" s="85">
        <v>0.46052631578947367</v>
      </c>
    </row>
    <row r="21" spans="1:8" ht="14.5" customHeight="1" x14ac:dyDescent="0.35">
      <c r="A21" s="65">
        <v>11</v>
      </c>
      <c r="B21" s="66" t="s">
        <v>86</v>
      </c>
      <c r="C21" s="71">
        <v>101</v>
      </c>
      <c r="D21" s="72">
        <v>1.5254493278960881E-2</v>
      </c>
      <c r="E21" s="73">
        <v>87</v>
      </c>
      <c r="F21" s="74">
        <v>1.6174010039040714E-2</v>
      </c>
      <c r="G21" s="75">
        <v>0.16091954022988508</v>
      </c>
    </row>
    <row r="22" spans="1:8" ht="14.5" customHeight="1" x14ac:dyDescent="0.35">
      <c r="A22" s="67">
        <v>12</v>
      </c>
      <c r="B22" s="68" t="s">
        <v>73</v>
      </c>
      <c r="C22" s="76">
        <v>79</v>
      </c>
      <c r="D22" s="77">
        <v>1.1931732366711977E-2</v>
      </c>
      <c r="E22" s="78">
        <v>65</v>
      </c>
      <c r="F22" s="79">
        <v>1.2084030488938465E-2</v>
      </c>
      <c r="G22" s="80">
        <v>0.21538461538461529</v>
      </c>
    </row>
    <row r="23" spans="1:8" ht="14.5" customHeight="1" x14ac:dyDescent="0.35">
      <c r="A23" s="67">
        <v>13</v>
      </c>
      <c r="B23" s="68" t="s">
        <v>85</v>
      </c>
      <c r="C23" s="76">
        <v>48</v>
      </c>
      <c r="D23" s="77">
        <v>7.2496601721794294E-3</v>
      </c>
      <c r="E23" s="78">
        <v>57</v>
      </c>
      <c r="F23" s="79">
        <v>1.0596765197992191E-2</v>
      </c>
      <c r="G23" s="80">
        <v>-0.15789473684210531</v>
      </c>
    </row>
    <row r="24" spans="1:8" ht="14.5" customHeight="1" x14ac:dyDescent="0.35">
      <c r="A24" s="67">
        <v>14</v>
      </c>
      <c r="B24" s="68" t="s">
        <v>25</v>
      </c>
      <c r="C24" s="76">
        <v>46</v>
      </c>
      <c r="D24" s="77">
        <v>6.9475909983386193E-3</v>
      </c>
      <c r="E24" s="78">
        <v>40</v>
      </c>
      <c r="F24" s="79">
        <v>7.4363264547313629E-3</v>
      </c>
      <c r="G24" s="80">
        <v>0.14999999999999991</v>
      </c>
    </row>
    <row r="25" spans="1:8" ht="14.5" customHeight="1" x14ac:dyDescent="0.35">
      <c r="A25" s="67">
        <v>15</v>
      </c>
      <c r="B25" s="70" t="s">
        <v>129</v>
      </c>
      <c r="C25" s="81">
        <v>37</v>
      </c>
      <c r="D25" s="82">
        <v>5.5882797160549764E-3</v>
      </c>
      <c r="E25" s="83">
        <v>22</v>
      </c>
      <c r="F25" s="84">
        <v>4.0899795501022499E-3</v>
      </c>
      <c r="G25" s="85">
        <v>0.68181818181818188</v>
      </c>
    </row>
    <row r="26" spans="1:8" ht="14.5" customHeight="1" x14ac:dyDescent="0.35">
      <c r="A26" s="16"/>
      <c r="B26" s="10" t="s">
        <v>10</v>
      </c>
      <c r="C26" s="11">
        <f>C27-SUM(C11:C25)</f>
        <v>340</v>
      </c>
      <c r="D26" s="52">
        <f>C26/C27</f>
        <v>5.1351759552937623E-2</v>
      </c>
      <c r="E26" s="11">
        <f>E27-SUM(E11:E25)</f>
        <v>305</v>
      </c>
      <c r="F26" s="52">
        <f>E26/E27</f>
        <v>5.6701989217326644E-2</v>
      </c>
      <c r="G26" s="15">
        <f>C26/E26-1</f>
        <v>0.11475409836065564</v>
      </c>
    </row>
    <row r="27" spans="1:8" x14ac:dyDescent="0.35">
      <c r="A27" s="14"/>
      <c r="B27" s="12" t="s">
        <v>11</v>
      </c>
      <c r="C27" s="86">
        <v>6621</v>
      </c>
      <c r="D27" s="87">
        <v>1</v>
      </c>
      <c r="E27" s="88">
        <v>5379</v>
      </c>
      <c r="F27" s="89">
        <v>1.0000000000000009</v>
      </c>
      <c r="G27" s="30">
        <v>0.23089793641940881</v>
      </c>
    </row>
    <row r="28" spans="1:8" x14ac:dyDescent="0.35">
      <c r="A28" s="24" t="s">
        <v>13</v>
      </c>
      <c r="H28" s="29"/>
    </row>
    <row r="29" spans="1:8" ht="13.5" customHeight="1" x14ac:dyDescent="0.35">
      <c r="A29" t="s">
        <v>66</v>
      </c>
    </row>
    <row r="30" spans="1:8" x14ac:dyDescent="0.35">
      <c r="A30" s="13" t="s">
        <v>65</v>
      </c>
    </row>
    <row r="49" spans="1:7" x14ac:dyDescent="0.35">
      <c r="A49" t="s">
        <v>28</v>
      </c>
    </row>
    <row r="50" spans="1:7" x14ac:dyDescent="0.35">
      <c r="A50" s="108" t="s">
        <v>43</v>
      </c>
      <c r="B50" s="108"/>
      <c r="C50" s="108"/>
      <c r="D50" s="108"/>
      <c r="E50" s="108"/>
      <c r="F50" s="108"/>
      <c r="G50" s="108"/>
    </row>
    <row r="51" spans="1:7" x14ac:dyDescent="0.35">
      <c r="A51" s="109" t="s">
        <v>44</v>
      </c>
      <c r="B51" s="109"/>
      <c r="C51" s="109"/>
      <c r="D51" s="109"/>
      <c r="E51" s="109"/>
      <c r="F51" s="109"/>
      <c r="G51" s="109"/>
    </row>
    <row r="52" spans="1:7" ht="15" customHeight="1" x14ac:dyDescent="0.35">
      <c r="A52" s="49"/>
      <c r="B52" s="49"/>
      <c r="C52" s="49"/>
      <c r="D52" s="49"/>
      <c r="E52" s="49"/>
      <c r="F52" s="49"/>
      <c r="G52" s="6" t="s">
        <v>12</v>
      </c>
    </row>
    <row r="53" spans="1:7" ht="14.5" customHeight="1" x14ac:dyDescent="0.35">
      <c r="A53" s="110" t="s">
        <v>0</v>
      </c>
      <c r="B53" s="112" t="s">
        <v>1</v>
      </c>
      <c r="C53" s="114" t="s">
        <v>127</v>
      </c>
      <c r="D53" s="115"/>
      <c r="E53" s="115"/>
      <c r="F53" s="115"/>
      <c r="G53" s="116"/>
    </row>
    <row r="54" spans="1:7" ht="15" customHeight="1" x14ac:dyDescent="0.35">
      <c r="A54" s="111"/>
      <c r="B54" s="113"/>
      <c r="C54" s="117" t="s">
        <v>128</v>
      </c>
      <c r="D54" s="118"/>
      <c r="E54" s="118"/>
      <c r="F54" s="118"/>
      <c r="G54" s="119"/>
    </row>
    <row r="55" spans="1:7" ht="15" customHeight="1" x14ac:dyDescent="0.35">
      <c r="A55" s="111"/>
      <c r="B55" s="111"/>
      <c r="C55" s="120">
        <v>2020</v>
      </c>
      <c r="D55" s="121"/>
      <c r="E55" s="124">
        <v>2019</v>
      </c>
      <c r="F55" s="121"/>
      <c r="G55" s="126" t="s">
        <v>3</v>
      </c>
    </row>
    <row r="56" spans="1:7" ht="15" customHeight="1" x14ac:dyDescent="0.35">
      <c r="A56" s="127" t="s">
        <v>4</v>
      </c>
      <c r="B56" s="127" t="s">
        <v>5</v>
      </c>
      <c r="C56" s="122"/>
      <c r="D56" s="123"/>
      <c r="E56" s="125"/>
      <c r="F56" s="123"/>
      <c r="G56" s="126"/>
    </row>
    <row r="57" spans="1:7" ht="15" customHeight="1" x14ac:dyDescent="0.35">
      <c r="A57" s="127"/>
      <c r="B57" s="127"/>
      <c r="C57" s="18" t="s">
        <v>6</v>
      </c>
      <c r="D57" s="40" t="s">
        <v>2</v>
      </c>
      <c r="E57" s="103" t="s">
        <v>6</v>
      </c>
      <c r="F57" s="40" t="s">
        <v>2</v>
      </c>
      <c r="G57" s="129" t="s">
        <v>7</v>
      </c>
    </row>
    <row r="58" spans="1:7" ht="15" customHeight="1" x14ac:dyDescent="0.35">
      <c r="A58" s="128"/>
      <c r="B58" s="128"/>
      <c r="C58" s="17" t="s">
        <v>8</v>
      </c>
      <c r="D58" s="104" t="s">
        <v>9</v>
      </c>
      <c r="E58" s="7" t="s">
        <v>8</v>
      </c>
      <c r="F58" s="104" t="s">
        <v>9</v>
      </c>
      <c r="G58" s="130"/>
    </row>
    <row r="59" spans="1:7" x14ac:dyDescent="0.35">
      <c r="A59" s="65">
        <v>1</v>
      </c>
      <c r="B59" s="66" t="s">
        <v>47</v>
      </c>
      <c r="C59" s="90">
        <v>1818</v>
      </c>
      <c r="D59" s="72">
        <v>0.17382158906205183</v>
      </c>
      <c r="E59" s="90">
        <v>1520</v>
      </c>
      <c r="F59" s="74">
        <v>0.17329836962718048</v>
      </c>
      <c r="G59" s="75">
        <v>0.19605263157894748</v>
      </c>
    </row>
    <row r="60" spans="1:7" x14ac:dyDescent="0.35">
      <c r="A60" s="67">
        <v>2</v>
      </c>
      <c r="B60" s="68" t="s">
        <v>53</v>
      </c>
      <c r="C60" s="91">
        <v>1224</v>
      </c>
      <c r="D60" s="77">
        <v>0.1170283965962329</v>
      </c>
      <c r="E60" s="91">
        <v>1058</v>
      </c>
      <c r="F60" s="79">
        <v>0.1206247862273401</v>
      </c>
      <c r="G60" s="80">
        <v>0.15689981096408312</v>
      </c>
    </row>
    <row r="61" spans="1:7" x14ac:dyDescent="0.35">
      <c r="A61" s="67">
        <v>3</v>
      </c>
      <c r="B61" s="68" t="s">
        <v>48</v>
      </c>
      <c r="C61" s="91">
        <v>1199</v>
      </c>
      <c r="D61" s="77">
        <v>0.11463811071804188</v>
      </c>
      <c r="E61" s="91">
        <v>1319</v>
      </c>
      <c r="F61" s="79">
        <v>0.15038194048569148</v>
      </c>
      <c r="G61" s="80">
        <v>-9.0978013646701994E-2</v>
      </c>
    </row>
    <row r="62" spans="1:7" x14ac:dyDescent="0.35">
      <c r="A62" s="67">
        <v>4</v>
      </c>
      <c r="B62" s="68" t="s">
        <v>51</v>
      </c>
      <c r="C62" s="91">
        <v>980</v>
      </c>
      <c r="D62" s="77">
        <v>9.3699206425088444E-2</v>
      </c>
      <c r="E62" s="91">
        <v>817</v>
      </c>
      <c r="F62" s="79">
        <v>9.3147873674609513E-2</v>
      </c>
      <c r="G62" s="80">
        <v>0.19951040391676877</v>
      </c>
    </row>
    <row r="63" spans="1:7" x14ac:dyDescent="0.35">
      <c r="A63" s="69">
        <v>5</v>
      </c>
      <c r="B63" s="70" t="s">
        <v>49</v>
      </c>
      <c r="C63" s="92">
        <v>839</v>
      </c>
      <c r="D63" s="82">
        <v>8.0217994072091028E-2</v>
      </c>
      <c r="E63" s="92">
        <v>825</v>
      </c>
      <c r="F63" s="84">
        <v>9.4059970356857828E-2</v>
      </c>
      <c r="G63" s="85">
        <v>1.6969696969697079E-2</v>
      </c>
    </row>
    <row r="64" spans="1:7" x14ac:dyDescent="0.35">
      <c r="A64" s="65">
        <v>6</v>
      </c>
      <c r="B64" s="66" t="s">
        <v>50</v>
      </c>
      <c r="C64" s="90">
        <v>773</v>
      </c>
      <c r="D64" s="72">
        <v>7.3907639353666704E-2</v>
      </c>
      <c r="E64" s="90">
        <v>601</v>
      </c>
      <c r="F64" s="74">
        <v>6.852126325390491E-2</v>
      </c>
      <c r="G64" s="75">
        <v>0.28618968386023291</v>
      </c>
    </row>
    <row r="65" spans="1:8" x14ac:dyDescent="0.35">
      <c r="A65" s="67">
        <v>7</v>
      </c>
      <c r="B65" s="68" t="s">
        <v>74</v>
      </c>
      <c r="C65" s="91">
        <v>591</v>
      </c>
      <c r="D65" s="77">
        <v>5.650635816043599E-2</v>
      </c>
      <c r="E65" s="91">
        <v>404</v>
      </c>
      <c r="F65" s="79">
        <v>4.6060882453540078E-2</v>
      </c>
      <c r="G65" s="80">
        <v>0.46287128712871284</v>
      </c>
    </row>
    <row r="66" spans="1:8" x14ac:dyDescent="0.35">
      <c r="A66" s="67">
        <v>8</v>
      </c>
      <c r="B66" s="68" t="s">
        <v>54</v>
      </c>
      <c r="C66" s="91">
        <v>403</v>
      </c>
      <c r="D66" s="77">
        <v>3.853140835643943E-2</v>
      </c>
      <c r="E66" s="91">
        <v>267</v>
      </c>
      <c r="F66" s="79">
        <v>3.0441226770037622E-2</v>
      </c>
      <c r="G66" s="80">
        <v>0.50936329588014972</v>
      </c>
    </row>
    <row r="67" spans="1:8" x14ac:dyDescent="0.35">
      <c r="A67" s="67">
        <v>9</v>
      </c>
      <c r="B67" s="68" t="s">
        <v>52</v>
      </c>
      <c r="C67" s="91">
        <v>397</v>
      </c>
      <c r="D67" s="77">
        <v>3.7957739745673583E-2</v>
      </c>
      <c r="E67" s="91">
        <v>384</v>
      </c>
      <c r="F67" s="79">
        <v>4.3780640747919278E-2</v>
      </c>
      <c r="G67" s="80">
        <v>3.3854166666666741E-2</v>
      </c>
    </row>
    <row r="68" spans="1:8" x14ac:dyDescent="0.35">
      <c r="A68" s="69">
        <v>10</v>
      </c>
      <c r="B68" s="70" t="s">
        <v>55</v>
      </c>
      <c r="C68" s="92">
        <v>348</v>
      </c>
      <c r="D68" s="82">
        <v>3.3272779424419162E-2</v>
      </c>
      <c r="E68" s="92">
        <v>358</v>
      </c>
      <c r="F68" s="84">
        <v>4.0816326530612242E-2</v>
      </c>
      <c r="G68" s="85">
        <v>-2.7932960893854775E-2</v>
      </c>
    </row>
    <row r="69" spans="1:8" x14ac:dyDescent="0.35">
      <c r="A69" s="65">
        <v>11</v>
      </c>
      <c r="B69" s="66" t="s">
        <v>62</v>
      </c>
      <c r="C69" s="90">
        <v>270</v>
      </c>
      <c r="D69" s="72">
        <v>2.581508748446314E-2</v>
      </c>
      <c r="E69" s="90">
        <v>195</v>
      </c>
      <c r="F69" s="74">
        <v>2.223235662980276E-2</v>
      </c>
      <c r="G69" s="75">
        <v>0.38461538461538458</v>
      </c>
    </row>
    <row r="70" spans="1:8" x14ac:dyDescent="0.35">
      <c r="A70" s="67">
        <v>12</v>
      </c>
      <c r="B70" s="68" t="s">
        <v>117</v>
      </c>
      <c r="C70" s="91">
        <v>243</v>
      </c>
      <c r="D70" s="77">
        <v>2.3233578736016829E-2</v>
      </c>
      <c r="E70" s="91">
        <v>0</v>
      </c>
      <c r="F70" s="79">
        <v>0</v>
      </c>
      <c r="G70" s="80"/>
    </row>
    <row r="71" spans="1:8" x14ac:dyDescent="0.35">
      <c r="A71" s="67">
        <v>13</v>
      </c>
      <c r="B71" s="68" t="s">
        <v>87</v>
      </c>
      <c r="C71" s="91">
        <v>222</v>
      </c>
      <c r="D71" s="77">
        <v>2.1225738598336361E-2</v>
      </c>
      <c r="E71" s="91">
        <v>165</v>
      </c>
      <c r="F71" s="79">
        <v>1.8811994071371567E-2</v>
      </c>
      <c r="G71" s="80">
        <v>0.34545454545454546</v>
      </c>
    </row>
    <row r="72" spans="1:8" x14ac:dyDescent="0.35">
      <c r="A72" s="67">
        <v>14</v>
      </c>
      <c r="B72" s="68" t="s">
        <v>110</v>
      </c>
      <c r="C72" s="91">
        <v>188</v>
      </c>
      <c r="D72" s="77">
        <v>1.7974949803996557E-2</v>
      </c>
      <c r="E72" s="91">
        <v>111</v>
      </c>
      <c r="F72" s="79">
        <v>1.2655341466195416E-2</v>
      </c>
      <c r="G72" s="80">
        <v>0.69369369369369371</v>
      </c>
    </row>
    <row r="73" spans="1:8" x14ac:dyDescent="0.35">
      <c r="A73" s="69">
        <v>15</v>
      </c>
      <c r="B73" s="70" t="s">
        <v>122</v>
      </c>
      <c r="C73" s="92">
        <v>149</v>
      </c>
      <c r="D73" s="82">
        <v>1.4246103834018548E-2</v>
      </c>
      <c r="E73" s="92">
        <v>46</v>
      </c>
      <c r="F73" s="84">
        <v>5.2445559229278302E-3</v>
      </c>
      <c r="G73" s="85">
        <v>2.2391304347826089</v>
      </c>
    </row>
    <row r="74" spans="1:8" hidden="1" x14ac:dyDescent="0.35">
      <c r="A74" s="28"/>
      <c r="B74" s="10"/>
      <c r="C74" s="41"/>
      <c r="D74" s="43"/>
      <c r="E74" s="41"/>
      <c r="F74" s="48"/>
      <c r="G74" s="35"/>
    </row>
    <row r="75" spans="1:8" x14ac:dyDescent="0.35">
      <c r="A75" s="33"/>
      <c r="B75" s="32" t="s">
        <v>10</v>
      </c>
      <c r="C75" s="47">
        <f>C76-SUM(C59:C73)</f>
        <v>815</v>
      </c>
      <c r="D75" s="51">
        <f>C75/C76</f>
        <v>7.7923319629027626E-2</v>
      </c>
      <c r="E75" s="47">
        <f>E76-SUM(E59:E73)</f>
        <v>701</v>
      </c>
      <c r="F75" s="51">
        <f>E75/E76</f>
        <v>7.9922471782008897E-2</v>
      </c>
      <c r="G75" s="39">
        <f>C75/E75-1</f>
        <v>0.1626248216833095</v>
      </c>
    </row>
    <row r="76" spans="1:8" x14ac:dyDescent="0.35">
      <c r="A76" s="14"/>
      <c r="B76" s="12" t="s">
        <v>11</v>
      </c>
      <c r="C76" s="42">
        <v>10459</v>
      </c>
      <c r="D76" s="87">
        <v>1</v>
      </c>
      <c r="E76" s="42">
        <v>8771</v>
      </c>
      <c r="F76" s="89">
        <v>1</v>
      </c>
      <c r="G76" s="30">
        <v>0.19245239995439523</v>
      </c>
    </row>
    <row r="77" spans="1:8" x14ac:dyDescent="0.35">
      <c r="A77" s="25" t="s">
        <v>45</v>
      </c>
      <c r="H77" s="29"/>
    </row>
    <row r="78" spans="1:8" x14ac:dyDescent="0.35">
      <c r="A78" s="27" t="s">
        <v>56</v>
      </c>
    </row>
    <row r="79" spans="1:8" x14ac:dyDescent="0.35">
      <c r="A79" t="s">
        <v>66</v>
      </c>
    </row>
    <row r="80" spans="1:8" x14ac:dyDescent="0.35">
      <c r="A80" s="26" t="s">
        <v>46</v>
      </c>
    </row>
    <row r="81" spans="1:1" x14ac:dyDescent="0.35">
      <c r="A81" s="13" t="s">
        <v>65</v>
      </c>
    </row>
  </sheetData>
  <mergeCells count="24">
    <mergeCell ref="A2:G2"/>
    <mergeCell ref="A3:G3"/>
    <mergeCell ref="A5:A7"/>
    <mergeCell ref="B5:B7"/>
    <mergeCell ref="C5:G5"/>
    <mergeCell ref="C6:G6"/>
    <mergeCell ref="G7:G8"/>
    <mergeCell ref="A8:A10"/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</mergeCells>
  <conditionalFormatting sqref="G74:G75 G26">
    <cfRule type="cellIs" dxfId="11" priority="42" operator="lessThan">
      <formula>0</formula>
    </cfRule>
  </conditionalFormatting>
  <conditionalFormatting sqref="C74:G74">
    <cfRule type="cellIs" dxfId="10" priority="41" operator="equal">
      <formula>0</formula>
    </cfRule>
  </conditionalFormatting>
  <conditionalFormatting sqref="G11:G15">
    <cfRule type="cellIs" dxfId="9" priority="10" operator="lessThan">
      <formula>0</formula>
    </cfRule>
  </conditionalFormatting>
  <conditionalFormatting sqref="G16:G25">
    <cfRule type="cellIs" dxfId="8" priority="9" operator="lessThan">
      <formula>0</formula>
    </cfRule>
  </conditionalFormatting>
  <conditionalFormatting sqref="C11:G25">
    <cfRule type="cellIs" dxfId="7" priority="8" operator="equal">
      <formula>0</formula>
    </cfRule>
  </conditionalFormatting>
  <conditionalFormatting sqref="G27">
    <cfRule type="cellIs" dxfId="6" priority="7" operator="lessThan">
      <formula>0</formula>
    </cfRule>
  </conditionalFormatting>
  <conditionalFormatting sqref="G59:G63">
    <cfRule type="cellIs" dxfId="5" priority="6" operator="lessThan">
      <formula>0</formula>
    </cfRule>
  </conditionalFormatting>
  <conditionalFormatting sqref="G64:G73">
    <cfRule type="cellIs" dxfId="4" priority="5" operator="lessThan">
      <formula>0</formula>
    </cfRule>
  </conditionalFormatting>
  <conditionalFormatting sqref="D59:D73 F59:G73">
    <cfRule type="cellIs" dxfId="3" priority="4" operator="equal">
      <formula>0</formula>
    </cfRule>
  </conditionalFormatting>
  <conditionalFormatting sqref="C59:C73">
    <cfRule type="cellIs" dxfId="2" priority="3" operator="equal">
      <formula>0</formula>
    </cfRule>
  </conditionalFormatting>
  <conditionalFormatting sqref="E59:E73">
    <cfRule type="cellIs" dxfId="1" priority="2" operator="equal">
      <formula>0</formula>
    </cfRule>
  </conditionalFormatting>
  <conditionalFormatting sqref="G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Grazyna Kopczynska</cp:lastModifiedBy>
  <cp:lastPrinted>2015-05-08T08:54:12Z</cp:lastPrinted>
  <dcterms:created xsi:type="dcterms:W3CDTF">2011-02-21T10:08:17Z</dcterms:created>
  <dcterms:modified xsi:type="dcterms:W3CDTF">2021-01-11T16:07:38Z</dcterms:modified>
</cp:coreProperties>
</file>