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21" yWindow="65521" windowWidth="14400" windowHeight="14160" activeTab="0"/>
  </bookViews>
  <sheets>
    <sheet name="General tables" sheetId="1" r:id="rId1"/>
    <sheet name="Trailers&amp;S-T GVW&gt;3.5T" sheetId="2" r:id="rId2"/>
    <sheet name="Semi-Trailers GVW&gt;3.5T" sheetId="3" r:id="rId3"/>
    <sheet name="Light Trailers" sheetId="4" r:id="rId4"/>
    <sheet name="Agri-Trailers&amp;Tractors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fn.IFERROR" hidden="1">#NAME?</definedName>
    <definedName name="czy_czasowe">'[3]INDEX'!$E$21</definedName>
    <definedName name="jakie">'[2]INDEX'!$A$63</definedName>
    <definedName name="jakie_ang">'[3]INDEX'!$B$63</definedName>
    <definedName name="jakie1">'[4]INDEX'!$A$53</definedName>
    <definedName name="jakie2">'[3]INDEX'!$A$63</definedName>
    <definedName name="mancs">'[1]INDEX'!$A$61</definedName>
    <definedName name="mansc">'[1]INDEX'!$A$60</definedName>
    <definedName name="mn">'[4]INDEX'!$E$16</definedName>
    <definedName name="Mnth">'[1]INDEX'!$E$21</definedName>
    <definedName name="pickups">'[1]INDEX'!$A$59</definedName>
    <definedName name="Yr">'[1]INDEX'!$E$26</definedName>
  </definedNames>
  <calcPr fullCalcOnLoad="1"/>
</workbook>
</file>

<file path=xl/sharedStrings.xml><?xml version="1.0" encoding="utf-8"?>
<sst xmlns="http://schemas.openxmlformats.org/spreadsheetml/2006/main" count="262" uniqueCount="129">
  <si>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</si>
  <si>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</si>
  <si>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</si>
  <si>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</si>
  <si>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</si>
  <si>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</si>
  <si>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</si>
  <si>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</si>
  <si>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</si>
  <si>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</si>
  <si>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</si>
  <si>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</si>
  <si>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</rPr>
      <t>Sztuki /</t>
    </r>
    <r>
      <rPr>
        <sz val="10"/>
        <color indexed="23"/>
        <rFont val="Tahoma"/>
        <family val="2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</si>
  <si>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</si>
  <si>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</si>
  <si>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</si>
  <si>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</si>
  <si>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</si>
  <si>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</si>
  <si>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</si>
  <si>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</si>
  <si>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</si>
  <si>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</si>
  <si>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</si>
  <si>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</si>
  <si>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</si>
  <si>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</si>
  <si>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</si>
  <si>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</si>
  <si>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</si>
  <si>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</si>
  <si>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</si>
  <si>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</si>
  <si>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</si>
  <si>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</si>
  <si>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</si>
  <si>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</si>
  <si>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</si>
  <si>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</si>
  <si>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</si>
  <si>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</si>
  <si>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</si>
  <si>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</si>
  <si>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URSUS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</si>
  <si>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</si>
  <si>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</si>
  <si>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</si>
  <si>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</si>
  <si>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</si>
  <si>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</si>
  <si>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</si>
  <si>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</si>
  <si>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</si>
  <si>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</si>
  <si>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</si>
  <si>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</si>
  <si>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</si>
  <si>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</si>
  <si>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</si>
  <si>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</si>
  <si>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</si>
  <si>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</si>
  <si>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</si>
  <si>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STEYR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</si>
  <si>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</si>
  <si>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</si>
  <si>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</si>
  <si>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</si>
  <si>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</si>
  <si>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</si>
  <si>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TYM</t>
  </si>
  <si>
    <t>GNIOTPOL</t>
  </si>
  <si>
    <t>PPHU WODZIŃSKI</t>
  </si>
  <si>
    <t/>
  </si>
  <si>
    <t>CIMC</t>
  </si>
  <si>
    <t>WIDPOL</t>
  </si>
  <si>
    <t>CYNKOMET</t>
  </si>
  <si>
    <t>TECHMONT</t>
  </si>
  <si>
    <t>MASSEY FERGUSON</t>
  </si>
  <si>
    <t>GŁOWACZ</t>
  </si>
  <si>
    <t>STIM</t>
  </si>
  <si>
    <t>MARTZ</t>
  </si>
  <si>
    <t>SYLAND</t>
  </si>
  <si>
    <t>FARO</t>
  </si>
  <si>
    <t>W.N.P. M.SUSKI</t>
  </si>
  <si>
    <t>FRACHT</t>
  </si>
  <si>
    <t>K.T.S. SUSKI</t>
  </si>
  <si>
    <t>MASTER-TECH</t>
  </si>
  <si>
    <t>SIDECAR</t>
  </si>
  <si>
    <t>BENALU</t>
  </si>
  <si>
    <t>D-TEC</t>
  </si>
  <si>
    <t>LAG</t>
  </si>
  <si>
    <t>REDOS</t>
  </si>
  <si>
    <t>FFB FELDBINDER</t>
  </si>
  <si>
    <t>AUTO-TECH</t>
  </si>
  <si>
    <t>GOMAR</t>
  </si>
  <si>
    <t>SPAWLINE</t>
  </si>
  <si>
    <t>FENDT</t>
  </si>
  <si>
    <t>LOVOL</t>
  </si>
  <si>
    <t>MEILLER-KIPPER</t>
  </si>
  <si>
    <t>ATLAS COPCO</t>
  </si>
  <si>
    <t>UMEGA</t>
  </si>
  <si>
    <t>Rok narastająco Styczeń - Sierpień</t>
  </si>
  <si>
    <t xml:space="preserve">YTD January - August </t>
  </si>
  <si>
    <t>YTD January - August</t>
  </si>
  <si>
    <t>YTD January - Sierpień</t>
  </si>
  <si>
    <t>PZPM analysis based on CEP</t>
  </si>
  <si>
    <t>units</t>
  </si>
  <si>
    <t>First Registrations of New Trailers &amp; Semi-Trailers *, including Light Trailers</t>
  </si>
  <si>
    <t>% change y/y</t>
  </si>
  <si>
    <t>TRAILERS</t>
  </si>
  <si>
    <t>Trailers for trucks</t>
  </si>
  <si>
    <t>Special Trailers</t>
  </si>
  <si>
    <t>Light Trailers</t>
  </si>
  <si>
    <t>Agricultural Trailers</t>
  </si>
  <si>
    <t>other trailers</t>
  </si>
  <si>
    <t>SEMI-TRAILERS</t>
  </si>
  <si>
    <t>Semi -Trailers for trucks</t>
  </si>
  <si>
    <t>Special Semi -Trailers</t>
  </si>
  <si>
    <t>TOTAL TRAILERS and SEMI-TRAILERS</t>
  </si>
  <si>
    <t xml:space="preserve">*/ without temporary registered units </t>
  </si>
  <si>
    <t>First Registrations of New Trailers &amp; Semi-Trailers *, GVW&gt;3.5T</t>
  </si>
  <si>
    <t>TRAILERS, GVW&gt;3.5T*</t>
  </si>
  <si>
    <t>SEMI-TRAILERS,GVW&gt;3.5T*</t>
  </si>
  <si>
    <t>2019
Aug</t>
  </si>
  <si>
    <t>2018
Aug</t>
  </si>
  <si>
    <t>2019
Jan - Aug</t>
  </si>
  <si>
    <t>2018
Jan - Aug</t>
  </si>
  <si>
    <t>TEMARED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</si>
</sst>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z_ł_-;\-* #,##0\ _z_ł_-;_-* &quot;-&quot;??\ _z_ł_-;_-@_-"/>
    <numFmt numFmtId="168" formatCode="[$-415]d\ mmmm\ yyyy"/>
    <numFmt numFmtId="169" formatCode="_(* #,##0.00_);_(* \(#,##0.00\);_(* &quot;-&quot;??_);_(@_)"/>
    <numFmt numFmtId="170" formatCode="0.000%"/>
    <numFmt numFmtId="171" formatCode="[Black]\+0%;[Red]\-0%"/>
    <numFmt numFmtId="172" formatCode="[Black]\+0.0%;[Red]\-0.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color indexed="2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23"/>
      <name val="Tahoma"/>
      <family val="2"/>
    </font>
    <font>
      <b/>
      <i/>
      <sz val="10"/>
      <color indexed="23"/>
      <name val="Tahoma"/>
      <family val="2"/>
    </font>
    <font>
      <i/>
      <sz val="8"/>
      <color indexed="8"/>
      <name val="Tahoma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</font>
    <font>
      <b/>
      <i/>
      <sz val="11"/>
      <color indexed="23"/>
      <name val="Tahoma"/>
      <family val="2"/>
    </font>
    <font>
      <b/>
      <sz val="10"/>
      <color indexed="8"/>
      <name val="Tahoma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0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 tint="0.49998000264167786"/>
      <name val="Calibri"/>
      <family val="2"/>
    </font>
    <font>
      <b/>
      <i/>
      <sz val="10"/>
      <color theme="1" tint="0.49998000264167786"/>
      <name val="Tahoma"/>
      <family val="2"/>
    </font>
    <font>
      <i/>
      <sz val="8"/>
      <color theme="1"/>
      <name val="Tahoma"/>
      <family val="2"/>
    </font>
    <font>
      <i/>
      <sz val="10"/>
      <color theme="0" tint="-0.4999699890613556"/>
      <name val="Arial"/>
      <family val="2"/>
    </font>
    <font>
      <sz val="10"/>
      <color theme="1"/>
      <name val="Arial"/>
      <family val="2"/>
    </font>
    <font>
      <b/>
      <i/>
      <sz val="11"/>
      <color theme="1" tint="0.49998000264167786"/>
      <name val="Tahoma"/>
      <family val="2"/>
    </font>
    <font>
      <i/>
      <sz val="11"/>
      <color theme="1"/>
      <name val="Calibri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/>
      <bottom style="thin">
        <color theme="1" tint="0.49998000264167786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theme="1" tint="0.49998000264167786"/>
      </left>
      <right style="thin"/>
      <top/>
      <bottom style="thin"/>
    </border>
    <border>
      <left style="thin">
        <color theme="1" tint="0.49998000264167786"/>
      </left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1" fillId="0" borderId="10" xfId="0" applyFont="1" applyBorder="1" applyAlignment="1">
      <alignment wrapText="1"/>
    </xf>
    <xf numFmtId="0" fontId="51" fillId="0" borderId="11" xfId="0" applyFont="1" applyBorder="1" applyAlignment="1">
      <alignment horizontal="left" wrapText="1" indent="1"/>
    </xf>
    <xf numFmtId="0" fontId="51" fillId="33" borderId="11" xfId="0" applyFont="1" applyFill="1" applyBorder="1" applyAlignment="1">
      <alignment wrapText="1"/>
    </xf>
    <xf numFmtId="0" fontId="51" fillId="33" borderId="12" xfId="0" applyFont="1" applyFill="1" applyBorder="1" applyAlignment="1">
      <alignment wrapText="1"/>
    </xf>
    <xf numFmtId="0" fontId="52" fillId="0" borderId="13" xfId="55" applyFont="1" applyFill="1" applyBorder="1" applyAlignment="1">
      <alignment horizontal="right" vertical="center"/>
      <protection/>
    </xf>
    <xf numFmtId="0" fontId="53" fillId="33" borderId="14" xfId="55" applyFont="1" applyFill="1" applyBorder="1" applyAlignment="1">
      <alignment horizontal="center" vertical="center" wrapText="1"/>
      <protection/>
    </xf>
    <xf numFmtId="0" fontId="3" fillId="0" borderId="15" xfId="55" applyNumberFormat="1" applyFont="1" applyFill="1" applyBorder="1" applyAlignment="1">
      <alignment vertical="center"/>
      <protection/>
    </xf>
    <xf numFmtId="0" fontId="3" fillId="0" borderId="16" xfId="55" applyNumberFormat="1" applyFont="1" applyFill="1" applyBorder="1" applyAlignment="1">
      <alignment vertical="center"/>
      <protection/>
    </xf>
    <xf numFmtId="0" fontId="3" fillId="0" borderId="17" xfId="55" applyNumberFormat="1" applyFont="1" applyFill="1" applyBorder="1" applyAlignment="1">
      <alignment vertical="center"/>
      <protection/>
    </xf>
    <xf numFmtId="0" fontId="3" fillId="0" borderId="11" xfId="55" applyNumberFormat="1" applyFont="1" applyFill="1" applyBorder="1" applyAlignment="1">
      <alignment vertical="center"/>
      <protection/>
    </xf>
    <xf numFmtId="0" fontId="3" fillId="0" borderId="18" xfId="55" applyNumberFormat="1" applyFont="1" applyFill="1" applyBorder="1" applyAlignment="1">
      <alignment vertical="center"/>
      <protection/>
    </xf>
    <xf numFmtId="0" fontId="3" fillId="0" borderId="19" xfId="55" applyNumberFormat="1" applyFont="1" applyFill="1" applyBorder="1" applyAlignment="1">
      <alignment vertical="center"/>
      <protection/>
    </xf>
    <xf numFmtId="0" fontId="4" fillId="33" borderId="12" xfId="55" applyNumberFormat="1" applyFont="1" applyFill="1" applyBorder="1" applyAlignment="1">
      <alignment vertical="center"/>
      <protection/>
    </xf>
    <xf numFmtId="0" fontId="54" fillId="0" borderId="0" xfId="0" applyFont="1" applyAlignment="1">
      <alignment/>
    </xf>
    <xf numFmtId="0" fontId="3" fillId="33" borderId="12" xfId="55" applyFont="1" applyFill="1" applyBorder="1">
      <alignment/>
      <protection/>
    </xf>
    <xf numFmtId="166" fontId="3" fillId="0" borderId="20" xfId="61" applyNumberFormat="1" applyFont="1" applyFill="1" applyBorder="1" applyAlignment="1">
      <alignment vertical="center"/>
    </xf>
    <xf numFmtId="0" fontId="3" fillId="0" borderId="18" xfId="55" applyFont="1" applyFill="1" applyBorder="1">
      <alignment/>
      <protection/>
    </xf>
    <xf numFmtId="0" fontId="53" fillId="33" borderId="19" xfId="55" applyFont="1" applyFill="1" applyBorder="1" applyAlignment="1">
      <alignment horizontal="center" vertical="center" wrapText="1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0" fontId="51" fillId="0" borderId="17" xfId="0" applyFont="1" applyBorder="1" applyAlignment="1">
      <alignment horizontal="left" wrapText="1" indent="1"/>
    </xf>
    <xf numFmtId="0" fontId="51" fillId="0" borderId="16" xfId="0" applyFont="1" applyBorder="1" applyAlignment="1">
      <alignment horizontal="left" wrapText="1" indent="1"/>
    </xf>
    <xf numFmtId="0" fontId="4" fillId="0" borderId="0" xfId="55" applyFont="1" applyFill="1" applyBorder="1" applyAlignment="1">
      <alignment vertical="center"/>
      <protection/>
    </xf>
    <xf numFmtId="0" fontId="55" fillId="0" borderId="0" xfId="55" applyFont="1" applyFill="1" applyBorder="1" applyAlignment="1">
      <alignment vertical="center"/>
      <protection/>
    </xf>
    <xf numFmtId="0" fontId="56" fillId="0" borderId="0" xfId="0" applyFont="1" applyFill="1" applyBorder="1" applyAlignment="1">
      <alignment horizontal="left" vertical="top" indent="1"/>
    </xf>
    <xf numFmtId="0" fontId="2" fillId="0" borderId="0" xfId="55" applyFont="1" applyFill="1">
      <alignment/>
      <protection/>
    </xf>
    <xf numFmtId="0" fontId="57" fillId="0" borderId="0" xfId="55" applyFont="1" applyFill="1">
      <alignment/>
      <protection/>
    </xf>
    <xf numFmtId="0" fontId="58" fillId="0" borderId="0" xfId="0" applyFont="1" applyAlignment="1">
      <alignment/>
    </xf>
    <xf numFmtId="0" fontId="3" fillId="0" borderId="19" xfId="55" applyFont="1" applyFill="1" applyBorder="1" applyAlignment="1">
      <alignment horizontal="center" vertical="center"/>
      <protection/>
    </xf>
    <xf numFmtId="0" fontId="2" fillId="0" borderId="0" xfId="55" applyFont="1" applyFill="1" applyBorder="1">
      <alignment/>
      <protection/>
    </xf>
    <xf numFmtId="166" fontId="4" fillId="33" borderId="18" xfId="55" applyNumberFormat="1" applyFont="1" applyFill="1" applyBorder="1" applyAlignment="1">
      <alignment vertical="center"/>
      <protection/>
    </xf>
    <xf numFmtId="167" fontId="0" fillId="0" borderId="0" xfId="0" applyNumberFormat="1" applyAlignment="1">
      <alignment/>
    </xf>
    <xf numFmtId="0" fontId="3" fillId="0" borderId="12" xfId="55" applyNumberFormat="1" applyFont="1" applyFill="1" applyBorder="1" applyAlignment="1">
      <alignment vertical="center"/>
      <protection/>
    </xf>
    <xf numFmtId="0" fontId="3" fillId="0" borderId="12" xfId="55" applyFont="1" applyFill="1" applyBorder="1">
      <alignment/>
      <protection/>
    </xf>
    <xf numFmtId="0" fontId="3" fillId="0" borderId="10" xfId="55" applyNumberFormat="1" applyFont="1" applyFill="1" applyBorder="1" applyAlignment="1">
      <alignment vertical="center"/>
      <protection/>
    </xf>
    <xf numFmtId="166" fontId="3" fillId="0" borderId="12" xfId="61" applyNumberFormat="1" applyFont="1" applyFill="1" applyBorder="1" applyAlignment="1">
      <alignment vertical="center"/>
    </xf>
    <xf numFmtId="0" fontId="3" fillId="0" borderId="13" xfId="55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59" fillId="0" borderId="0" xfId="55" applyFont="1" applyFill="1" applyBorder="1" applyAlignment="1">
      <alignment vertical="center"/>
      <protection/>
    </xf>
    <xf numFmtId="166" fontId="3" fillId="0" borderId="21" xfId="61" applyNumberFormat="1" applyFont="1" applyFill="1" applyBorder="1" applyAlignment="1">
      <alignment vertical="center"/>
    </xf>
    <xf numFmtId="0" fontId="3" fillId="33" borderId="22" xfId="55" applyFont="1" applyFill="1" applyBorder="1" applyAlignment="1">
      <alignment horizontal="center" wrapText="1"/>
      <protection/>
    </xf>
    <xf numFmtId="3" fontId="3" fillId="0" borderId="19" xfId="55" applyNumberFormat="1" applyFont="1" applyFill="1" applyBorder="1" applyAlignment="1">
      <alignment vertical="center"/>
      <protection/>
    </xf>
    <xf numFmtId="3" fontId="4" fillId="33" borderId="19" xfId="55" applyNumberFormat="1" applyFont="1" applyFill="1" applyBorder="1" applyAlignment="1">
      <alignment vertical="center"/>
      <protection/>
    </xf>
    <xf numFmtId="166" fontId="3" fillId="0" borderId="23" xfId="61" applyNumberFormat="1" applyFont="1" applyFill="1" applyBorder="1" applyAlignment="1">
      <alignment vertical="center"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166" fontId="3" fillId="0" borderId="22" xfId="61" applyNumberFormat="1" applyFont="1" applyFill="1" applyBorder="1" applyAlignment="1">
      <alignment vertical="center"/>
    </xf>
    <xf numFmtId="166" fontId="3" fillId="0" borderId="24" xfId="61" applyNumberFormat="1" applyFont="1" applyFill="1" applyBorder="1" applyAlignment="1">
      <alignment vertical="center"/>
    </xf>
    <xf numFmtId="3" fontId="3" fillId="0" borderId="10" xfId="55" applyNumberFormat="1" applyFont="1" applyFill="1" applyBorder="1" applyAlignment="1">
      <alignment vertical="center"/>
      <protection/>
    </xf>
    <xf numFmtId="166" fontId="3" fillId="0" borderId="14" xfId="61" applyNumberFormat="1" applyFont="1" applyFill="1" applyBorder="1" applyAlignment="1">
      <alignment vertical="center"/>
    </xf>
    <xf numFmtId="14" fontId="0" fillId="0" borderId="0" xfId="0" applyNumberFormat="1" applyAlignment="1">
      <alignment horizontal="right"/>
    </xf>
    <xf numFmtId="166" fontId="3" fillId="0" borderId="25" xfId="64" applyNumberFormat="1" applyFont="1" applyFill="1" applyBorder="1" applyAlignment="1">
      <alignment vertical="center"/>
    </xf>
    <xf numFmtId="166" fontId="3" fillId="0" borderId="23" xfId="64" applyNumberFormat="1" applyFont="1" applyFill="1" applyBorder="1" applyAlignment="1">
      <alignment vertical="center"/>
    </xf>
    <xf numFmtId="166" fontId="0" fillId="0" borderId="0" xfId="64" applyNumberFormat="1" applyFont="1" applyAlignment="1">
      <alignment/>
    </xf>
    <xf numFmtId="0" fontId="51" fillId="33" borderId="18" xfId="0" applyFont="1" applyFill="1" applyBorder="1" applyAlignment="1">
      <alignment horizontal="center" vertical="center" wrapText="1"/>
    </xf>
    <xf numFmtId="0" fontId="3" fillId="0" borderId="16" xfId="55" applyFont="1" applyBorder="1" applyAlignment="1">
      <alignment horizontal="center" vertical="center"/>
      <protection/>
    </xf>
    <xf numFmtId="0" fontId="3" fillId="0" borderId="15" xfId="55" applyFont="1" applyBorder="1" applyAlignment="1">
      <alignment vertical="center"/>
      <protection/>
    </xf>
    <xf numFmtId="0" fontId="3" fillId="0" borderId="11" xfId="55" applyFont="1" applyBorder="1" applyAlignment="1">
      <alignment horizontal="center" vertical="center"/>
      <protection/>
    </xf>
    <xf numFmtId="0" fontId="3" fillId="0" borderId="17" xfId="55" applyFont="1" applyBorder="1" applyAlignment="1">
      <alignment vertical="center"/>
      <protection/>
    </xf>
    <xf numFmtId="0" fontId="3" fillId="0" borderId="19" xfId="55" applyFont="1" applyBorder="1" applyAlignment="1">
      <alignment horizontal="center" vertical="center"/>
      <protection/>
    </xf>
    <xf numFmtId="0" fontId="3" fillId="0" borderId="18" xfId="55" applyFont="1" applyBorder="1" applyAlignment="1">
      <alignment vertical="center"/>
      <protection/>
    </xf>
    <xf numFmtId="0" fontId="3" fillId="0" borderId="16" xfId="55" applyFont="1" applyBorder="1" applyAlignment="1">
      <alignment vertical="center"/>
      <protection/>
    </xf>
    <xf numFmtId="10" fontId="3" fillId="0" borderId="22" xfId="61" applyNumberFormat="1" applyFont="1" applyBorder="1" applyAlignment="1">
      <alignment vertical="center"/>
    </xf>
    <xf numFmtId="0" fontId="3" fillId="0" borderId="26" xfId="55" applyFont="1" applyBorder="1" applyAlignment="1">
      <alignment vertical="center"/>
      <protection/>
    </xf>
    <xf numFmtId="10" fontId="3" fillId="0" borderId="26" xfId="61" applyNumberFormat="1" applyFont="1" applyBorder="1" applyAlignment="1">
      <alignment vertical="center"/>
    </xf>
    <xf numFmtId="166" fontId="3" fillId="0" borderId="15" xfId="61" applyNumberFormat="1" applyFont="1" applyBorder="1" applyAlignment="1">
      <alignment vertical="center"/>
    </xf>
    <xf numFmtId="0" fontId="3" fillId="0" borderId="11" xfId="55" applyFont="1" applyBorder="1" applyAlignment="1">
      <alignment vertical="center"/>
      <protection/>
    </xf>
    <xf numFmtId="10" fontId="3" fillId="0" borderId="24" xfId="61" applyNumberFormat="1" applyFont="1" applyBorder="1" applyAlignment="1">
      <alignment vertical="center"/>
    </xf>
    <xf numFmtId="0" fontId="3" fillId="0" borderId="0" xfId="55" applyFont="1" applyAlignment="1">
      <alignment vertical="center"/>
      <protection/>
    </xf>
    <xf numFmtId="10" fontId="3" fillId="0" borderId="0" xfId="61" applyNumberFormat="1" applyFont="1" applyAlignment="1">
      <alignment vertical="center"/>
    </xf>
    <xf numFmtId="166" fontId="3" fillId="0" borderId="17" xfId="61" applyNumberFormat="1" applyFont="1" applyBorder="1" applyAlignment="1">
      <alignment vertical="center"/>
    </xf>
    <xf numFmtId="0" fontId="3" fillId="0" borderId="19" xfId="55" applyFont="1" applyBorder="1" applyAlignment="1">
      <alignment vertical="center"/>
      <protection/>
    </xf>
    <xf numFmtId="10" fontId="3" fillId="0" borderId="23" xfId="61" applyNumberFormat="1" applyFont="1" applyBorder="1" applyAlignment="1">
      <alignment vertical="center"/>
    </xf>
    <xf numFmtId="0" fontId="3" fillId="0" borderId="14" xfId="55" applyFont="1" applyBorder="1" applyAlignment="1">
      <alignment vertical="center"/>
      <protection/>
    </xf>
    <xf numFmtId="10" fontId="3" fillId="0" borderId="14" xfId="61" applyNumberFormat="1" applyFont="1" applyBorder="1" applyAlignment="1">
      <alignment vertical="center"/>
    </xf>
    <xf numFmtId="166" fontId="3" fillId="0" borderId="18" xfId="61" applyNumberFormat="1" applyFont="1" applyBorder="1" applyAlignment="1">
      <alignment vertical="center"/>
    </xf>
    <xf numFmtId="0" fontId="4" fillId="33" borderId="19" xfId="55" applyFont="1" applyFill="1" applyBorder="1" applyAlignment="1">
      <alignment vertical="center"/>
      <protection/>
    </xf>
    <xf numFmtId="9" fontId="4" fillId="33" borderId="23" xfId="61" applyFont="1" applyFill="1" applyBorder="1" applyAlignment="1">
      <alignment vertical="center"/>
    </xf>
    <xf numFmtId="0" fontId="4" fillId="33" borderId="14" xfId="55" applyFont="1" applyFill="1" applyBorder="1" applyAlignment="1">
      <alignment vertical="center"/>
      <protection/>
    </xf>
    <xf numFmtId="9" fontId="4" fillId="33" borderId="14" xfId="61" applyFont="1" applyFill="1" applyBorder="1" applyAlignment="1">
      <alignment vertical="center"/>
    </xf>
    <xf numFmtId="3" fontId="3" fillId="0" borderId="16" xfId="55" applyNumberFormat="1" applyFont="1" applyBorder="1" applyAlignment="1">
      <alignment vertical="center"/>
      <protection/>
    </xf>
    <xf numFmtId="3" fontId="3" fillId="0" borderId="11" xfId="55" applyNumberFormat="1" applyFont="1" applyBorder="1" applyAlignment="1">
      <alignment vertical="center"/>
      <protection/>
    </xf>
    <xf numFmtId="3" fontId="3" fillId="0" borderId="19" xfId="55" applyNumberFormat="1" applyFont="1" applyBorder="1" applyAlignment="1">
      <alignment vertical="center"/>
      <protection/>
    </xf>
    <xf numFmtId="0" fontId="2" fillId="0" borderId="0" xfId="55">
      <alignment/>
      <protection/>
    </xf>
    <xf numFmtId="0" fontId="3" fillId="33" borderId="26" xfId="55" applyFont="1" applyFill="1" applyBorder="1" applyAlignment="1">
      <alignment horizontal="center" vertical="center" wrapText="1"/>
      <protection/>
    </xf>
    <xf numFmtId="0" fontId="53" fillId="33" borderId="23" xfId="55" applyFont="1" applyFill="1" applyBorder="1" applyAlignment="1">
      <alignment horizontal="center" vertical="top" wrapText="1"/>
      <protection/>
    </xf>
    <xf numFmtId="0" fontId="55" fillId="0" borderId="0" xfId="55" applyFont="1" applyFill="1" applyBorder="1" applyAlignment="1">
      <alignment horizontal="center" vertical="center"/>
      <protection/>
    </xf>
    <xf numFmtId="0" fontId="60" fillId="0" borderId="0" xfId="0" applyFont="1" applyAlignment="1">
      <alignment/>
    </xf>
    <xf numFmtId="167" fontId="5" fillId="33" borderId="12" xfId="46" applyNumberFormat="1" applyFont="1" applyFill="1" applyBorder="1" applyAlignment="1">
      <alignment horizontal="center" vertical="center" wrapText="1"/>
    </xf>
    <xf numFmtId="167" fontId="51" fillId="0" borderId="12" xfId="46" applyNumberFormat="1" applyFont="1" applyBorder="1" applyAlignment="1">
      <alignment horizontal="center"/>
    </xf>
    <xf numFmtId="166" fontId="51" fillId="0" borderId="12" xfId="64" applyNumberFormat="1" applyFont="1" applyBorder="1" applyAlignment="1">
      <alignment horizontal="center"/>
    </xf>
    <xf numFmtId="167" fontId="51" fillId="0" borderId="17" xfId="46" applyNumberFormat="1" applyFont="1" applyBorder="1" applyAlignment="1">
      <alignment horizontal="center"/>
    </xf>
    <xf numFmtId="166" fontId="51" fillId="0" borderId="17" xfId="64" applyNumberFormat="1" applyFont="1" applyBorder="1" applyAlignment="1">
      <alignment horizontal="center"/>
    </xf>
    <xf numFmtId="167" fontId="51" fillId="33" borderId="12" xfId="46" applyNumberFormat="1" applyFont="1" applyFill="1" applyBorder="1" applyAlignment="1">
      <alignment horizontal="center"/>
    </xf>
    <xf numFmtId="166" fontId="51" fillId="33" borderId="12" xfId="64" applyNumberFormat="1" applyFont="1" applyFill="1" applyBorder="1" applyAlignment="1">
      <alignment horizontal="center"/>
    </xf>
    <xf numFmtId="0" fontId="56" fillId="0" borderId="26" xfId="0" applyFont="1" applyBorder="1" applyAlignment="1">
      <alignment horizontal="left" wrapText="1" indent="1"/>
    </xf>
    <xf numFmtId="167" fontId="51" fillId="0" borderId="15" xfId="46" applyNumberFormat="1" applyFont="1" applyBorder="1" applyAlignment="1">
      <alignment horizontal="center"/>
    </xf>
    <xf numFmtId="166" fontId="51" fillId="0" borderId="15" xfId="64" applyNumberFormat="1" applyFont="1" applyBorder="1" applyAlignment="1">
      <alignment horizontal="center"/>
    </xf>
    <xf numFmtId="0" fontId="51" fillId="33" borderId="10" xfId="0" applyFont="1" applyFill="1" applyBorder="1" applyAlignment="1">
      <alignment horizontal="center" vertical="center"/>
    </xf>
    <xf numFmtId="0" fontId="51" fillId="33" borderId="27" xfId="0" applyFont="1" applyFill="1" applyBorder="1" applyAlignment="1">
      <alignment horizontal="center" vertical="center"/>
    </xf>
    <xf numFmtId="0" fontId="51" fillId="33" borderId="25" xfId="0" applyFont="1" applyFill="1" applyBorder="1" applyAlignment="1">
      <alignment horizontal="center" vertical="center"/>
    </xf>
    <xf numFmtId="0" fontId="4" fillId="0" borderId="0" xfId="55" applyFont="1" applyFill="1" applyBorder="1" applyAlignment="1">
      <alignment horizontal="center" vertical="center"/>
      <protection/>
    </xf>
    <xf numFmtId="0" fontId="55" fillId="0" borderId="0" xfId="55" applyFont="1" applyFill="1" applyBorder="1" applyAlignment="1">
      <alignment horizontal="center" vertical="center"/>
      <protection/>
    </xf>
    <xf numFmtId="0" fontId="4" fillId="33" borderId="16" xfId="55" applyFont="1" applyFill="1" applyBorder="1" applyAlignment="1">
      <alignment horizontal="center" wrapText="1"/>
      <protection/>
    </xf>
    <xf numFmtId="0" fontId="4" fillId="33" borderId="11" xfId="55" applyFont="1" applyFill="1" applyBorder="1" applyAlignment="1">
      <alignment horizontal="center" wrapText="1"/>
      <protection/>
    </xf>
    <xf numFmtId="0" fontId="4" fillId="33" borderId="15" xfId="55" applyFont="1" applyFill="1" applyBorder="1" applyAlignment="1">
      <alignment horizontal="center" wrapText="1"/>
      <protection/>
    </xf>
    <xf numFmtId="0" fontId="4" fillId="33" borderId="17" xfId="55" applyFont="1" applyFill="1" applyBorder="1" applyAlignment="1">
      <alignment horizontal="center" wrapText="1"/>
      <protection/>
    </xf>
    <xf numFmtId="0" fontId="61" fillId="33" borderId="16" xfId="55" applyFont="1" applyFill="1" applyBorder="1" applyAlignment="1">
      <alignment horizontal="center" vertical="center"/>
      <protection/>
    </xf>
    <xf numFmtId="0" fontId="61" fillId="33" borderId="26" xfId="55" applyFont="1" applyFill="1" applyBorder="1" applyAlignment="1">
      <alignment horizontal="center" vertical="center"/>
      <protection/>
    </xf>
    <xf numFmtId="0" fontId="61" fillId="33" borderId="22" xfId="55" applyFont="1" applyFill="1" applyBorder="1" applyAlignment="1">
      <alignment horizontal="center" vertical="center"/>
      <protection/>
    </xf>
    <xf numFmtId="0" fontId="55" fillId="33" borderId="19" xfId="55" applyFont="1" applyFill="1" applyBorder="1" applyAlignment="1">
      <alignment horizontal="center" vertical="center"/>
      <protection/>
    </xf>
    <xf numFmtId="0" fontId="55" fillId="33" borderId="14" xfId="55" applyFont="1" applyFill="1" applyBorder="1" applyAlignment="1">
      <alignment horizontal="center" vertical="center"/>
      <protection/>
    </xf>
    <xf numFmtId="0" fontId="55" fillId="33" borderId="23" xfId="55" applyFont="1" applyFill="1" applyBorder="1" applyAlignment="1">
      <alignment horizontal="center" vertical="center"/>
      <protection/>
    </xf>
    <xf numFmtId="0" fontId="3" fillId="33" borderId="16" xfId="55" applyFont="1" applyFill="1" applyBorder="1" applyAlignment="1">
      <alignment horizontal="center" vertical="center" wrapText="1"/>
      <protection/>
    </xf>
    <xf numFmtId="0" fontId="3" fillId="33" borderId="22" xfId="55" applyFont="1" applyFill="1" applyBorder="1" applyAlignment="1">
      <alignment horizontal="center" vertical="center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3" fillId="33" borderId="23" xfId="55" applyFont="1" applyFill="1" applyBorder="1" applyAlignment="1">
      <alignment horizontal="center" vertical="center" wrapText="1"/>
      <protection/>
    </xf>
    <xf numFmtId="0" fontId="3" fillId="33" borderId="26" xfId="55" applyFont="1" applyFill="1" applyBorder="1" applyAlignment="1">
      <alignment horizontal="center" vertical="center" wrapText="1"/>
      <protection/>
    </xf>
    <xf numFmtId="0" fontId="3" fillId="33" borderId="14" xfId="55" applyFont="1" applyFill="1" applyBorder="1" applyAlignment="1">
      <alignment horizontal="center" vertical="center" wrapText="1"/>
      <protection/>
    </xf>
    <xf numFmtId="0" fontId="3" fillId="33" borderId="24" xfId="55" applyFont="1" applyFill="1" applyBorder="1" applyAlignment="1">
      <alignment horizontal="center" wrapText="1"/>
      <protection/>
    </xf>
    <xf numFmtId="0" fontId="55" fillId="33" borderId="11" xfId="55" applyFont="1" applyFill="1" applyBorder="1" applyAlignment="1">
      <alignment horizontal="center" vertical="top"/>
      <protection/>
    </xf>
    <xf numFmtId="0" fontId="55" fillId="33" borderId="19" xfId="55" applyFont="1" applyFill="1" applyBorder="1" applyAlignment="1">
      <alignment horizontal="center" vertical="top"/>
      <protection/>
    </xf>
    <xf numFmtId="0" fontId="53" fillId="33" borderId="24" xfId="55" applyFont="1" applyFill="1" applyBorder="1" applyAlignment="1">
      <alignment horizontal="center" vertical="top" wrapText="1"/>
      <protection/>
    </xf>
    <xf numFmtId="0" fontId="53" fillId="33" borderId="23" xfId="55" applyFont="1" applyFill="1" applyBorder="1" applyAlignment="1">
      <alignment horizontal="center" vertical="top" wrapText="1"/>
      <protection/>
    </xf>
    <xf numFmtId="0" fontId="3" fillId="33" borderId="15" xfId="55" applyFont="1" applyFill="1" applyBorder="1" applyAlignment="1">
      <alignment horizontal="center" wrapText="1"/>
      <protection/>
    </xf>
    <xf numFmtId="0" fontId="3" fillId="33" borderId="17" xfId="55" applyFont="1" applyFill="1" applyBorder="1" applyAlignment="1">
      <alignment horizontal="center" wrapText="1"/>
      <protection/>
    </xf>
    <xf numFmtId="0" fontId="55" fillId="33" borderId="17" xfId="55" applyFont="1" applyFill="1" applyBorder="1" applyAlignment="1">
      <alignment horizontal="center" vertical="top"/>
      <protection/>
    </xf>
    <xf numFmtId="0" fontId="55" fillId="33" borderId="18" xfId="55" applyFont="1" applyFill="1" applyBorder="1" applyAlignment="1">
      <alignment horizontal="center" vertical="top"/>
      <protection/>
    </xf>
    <xf numFmtId="0" fontId="53" fillId="33" borderId="17" xfId="55" applyFont="1" applyFill="1" applyBorder="1" applyAlignment="1">
      <alignment horizontal="center" vertical="top" wrapText="1"/>
      <protection/>
    </xf>
    <xf numFmtId="0" fontId="53" fillId="33" borderId="18" xfId="55" applyFont="1" applyFill="1" applyBorder="1" applyAlignment="1">
      <alignment horizontal="center" vertical="top" wrapText="1"/>
      <protection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Procentowy 2" xfId="61"/>
    <cellStyle name="Procentowy 3" xfId="62"/>
    <cellStyle name="Procentowy 4" xfId="63"/>
    <cellStyle name="Procentowy 5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dxfs count="47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523875</xdr:colOff>
      <xdr:row>13</xdr:row>
      <xdr:rowOff>209550</xdr:rowOff>
    </xdr:from>
    <xdr:to>
      <xdr:col>15</xdr:col>
      <xdr:colOff>466725</xdr:colOff>
      <xdr:row>28</xdr:row>
      <xdr:rowOff>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4152900"/>
          <a:ext cx="4876800" cy="397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67</xdr:row>
      <xdr:rowOff>28575</xdr:rowOff>
    </xdr:from>
    <xdr:to>
      <xdr:col>9</xdr:col>
      <xdr:colOff>457200</xdr:colOff>
      <xdr:row>82</xdr:row>
      <xdr:rowOff>66675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96675"/>
          <a:ext cx="7610475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9</xdr:col>
      <xdr:colOff>438150</xdr:colOff>
      <xdr:row>66</xdr:row>
      <xdr:rowOff>180975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324600"/>
          <a:ext cx="7600950" cy="513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38</xdr:row>
      <xdr:rowOff>28575</xdr:rowOff>
    </xdr:from>
    <xdr:to>
      <xdr:col>22</xdr:col>
      <xdr:colOff>47625</xdr:colOff>
      <xdr:row>55</xdr:row>
      <xdr:rowOff>47625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6943725"/>
          <a:ext cx="8515350" cy="3257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60</xdr:row>
      <xdr:rowOff>9525</xdr:rowOff>
    </xdr:from>
    <xdr:to>
      <xdr:col>21</xdr:col>
      <xdr:colOff>590550</xdr:colOff>
      <xdr:row>76</xdr:row>
      <xdr:rowOff>76200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81775" y="11115675"/>
          <a:ext cx="849630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57150</xdr:rowOff>
    </xdr:from>
    <xdr:to>
      <xdr:col>7</xdr:col>
      <xdr:colOff>447675</xdr:colOff>
      <xdr:row>57</xdr:row>
      <xdr:rowOff>180975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00800"/>
          <a:ext cx="6410325" cy="431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58</xdr:row>
      <xdr:rowOff>142875</xdr:rowOff>
    </xdr:from>
    <xdr:to>
      <xdr:col>7</xdr:col>
      <xdr:colOff>438150</xdr:colOff>
      <xdr:row>81</xdr:row>
      <xdr:rowOff>114300</xdr:rowOff>
    </xdr:to>
    <xdr:pic>
      <xdr:nvPicPr>
        <xdr:cNvPr id="4" name="Obraz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10868025"/>
          <a:ext cx="6372225" cy="435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35</xdr:row>
      <xdr:rowOff>114300</xdr:rowOff>
    </xdr:from>
    <xdr:to>
      <xdr:col>11</xdr:col>
      <xdr:colOff>38100</xdr:colOff>
      <xdr:row>52</xdr:row>
      <xdr:rowOff>123825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448425"/>
          <a:ext cx="8553450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30</xdr:row>
      <xdr:rowOff>76200</xdr:rowOff>
    </xdr:from>
    <xdr:to>
      <xdr:col>11</xdr:col>
      <xdr:colOff>219075</xdr:colOff>
      <xdr:row>47</xdr:row>
      <xdr:rowOff>85725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534025"/>
          <a:ext cx="852487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81</xdr:row>
      <xdr:rowOff>114300</xdr:rowOff>
    </xdr:from>
    <xdr:to>
      <xdr:col>11</xdr:col>
      <xdr:colOff>276225</xdr:colOff>
      <xdr:row>99</xdr:row>
      <xdr:rowOff>152400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5087600"/>
          <a:ext cx="8562975" cy="3467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2\CEP\12.2012\dane%20szczeg&#243;&#322;owe\raporty\PZPM_CEP_RAPORT_WSZYSTKIE_POJAZDY_GRUDZIE&#323;_2012_NOWE%20I%20U&#379;YWA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3\CEP\02.2013\dane%20szczeg&#243;&#322;owe\raporty\PZPM_CEP_RAPORT_PRZYCZEPY_NACZEPY_CZY_CZASOWEwy&#322;acznieNIE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4\CEP\01.2014\dane%20szczeg&#243;&#322;owe\raporty\PZPM_CEP_RAPORT_PRZYCZEPY_NACZEPY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7\CEP\11.201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>
        <row r="63">
          <cell r="A63" t="str">
            <v>NOWYCH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1">
      <selection activeCell="J7" sqref="J7"/>
    </sheetView>
  </sheetViews>
  <sheetFormatPr defaultColWidth="9.140625" defaultRowHeight="15"/>
  <cols>
    <col min="1" max="1" width="28.140625" style="0" customWidth="1"/>
    <col min="2" max="6" width="11.00390625" style="0" customWidth="1"/>
    <col min="7" max="7" width="10.421875" style="0" customWidth="1"/>
    <col min="8" max="8" width="10.00390625" style="0" bestFit="1" customWidth="1"/>
  </cols>
  <sheetData>
    <row r="1" spans="1:7" ht="15">
      <c r="A1" s="89" t="s">
        <v>106</v>
      </c>
      <c r="G1" s="52">
        <v>43719</v>
      </c>
    </row>
    <row r="2" ht="15">
      <c r="G2" s="1" t="s">
        <v>107</v>
      </c>
    </row>
    <row r="3" spans="1:7" ht="25.5" customHeight="1">
      <c r="A3" s="100" t="s">
        <v>108</v>
      </c>
      <c r="B3" s="101"/>
      <c r="C3" s="101"/>
      <c r="D3" s="101"/>
      <c r="E3" s="101"/>
      <c r="F3" s="101"/>
      <c r="G3" s="102"/>
    </row>
    <row r="4" spans="1:7" ht="25.5" customHeight="1">
      <c r="A4" s="4"/>
      <c r="B4" s="90" t="s">
        <v>124</v>
      </c>
      <c r="C4" s="90" t="s">
        <v>125</v>
      </c>
      <c r="D4" s="56" t="s">
        <v>109</v>
      </c>
      <c r="E4" s="90" t="s">
        <v>126</v>
      </c>
      <c r="F4" s="90" t="s">
        <v>127</v>
      </c>
      <c r="G4" s="56" t="s">
        <v>109</v>
      </c>
    </row>
    <row r="5" spans="1:7" ht="25.5" customHeight="1">
      <c r="A5" s="2" t="s">
        <v>110</v>
      </c>
      <c r="B5" s="91">
        <v>4842</v>
      </c>
      <c r="C5" s="91">
        <v>4994</v>
      </c>
      <c r="D5" s="92">
        <v>-0.030436523828594297</v>
      </c>
      <c r="E5" s="91">
        <v>44072</v>
      </c>
      <c r="F5" s="91">
        <v>42192</v>
      </c>
      <c r="G5" s="92">
        <v>0.044558210087220385</v>
      </c>
    </row>
    <row r="6" spans="1:7" ht="25.5" customHeight="1">
      <c r="A6" s="3" t="s">
        <v>111</v>
      </c>
      <c r="B6" s="93">
        <v>733</v>
      </c>
      <c r="C6" s="93">
        <v>753</v>
      </c>
      <c r="D6" s="94">
        <v>-0.026560424966799445</v>
      </c>
      <c r="E6" s="93">
        <v>7270</v>
      </c>
      <c r="F6" s="93">
        <v>7152</v>
      </c>
      <c r="G6" s="94">
        <v>0.016498881431767254</v>
      </c>
    </row>
    <row r="7" spans="1:7" ht="25.5" customHeight="1">
      <c r="A7" s="21" t="s">
        <v>112</v>
      </c>
      <c r="B7" s="93">
        <v>123</v>
      </c>
      <c r="C7" s="93">
        <v>98</v>
      </c>
      <c r="D7" s="94">
        <v>0.2551020408163265</v>
      </c>
      <c r="E7" s="93">
        <v>1219</v>
      </c>
      <c r="F7" s="93">
        <v>921</v>
      </c>
      <c r="G7" s="94">
        <v>0.3235613463626492</v>
      </c>
    </row>
    <row r="8" spans="1:7" ht="25.5" customHeight="1">
      <c r="A8" s="21" t="s">
        <v>113</v>
      </c>
      <c r="B8" s="93">
        <v>3559</v>
      </c>
      <c r="C8" s="93">
        <v>3739</v>
      </c>
      <c r="D8" s="94">
        <v>-0.04814121422840334</v>
      </c>
      <c r="E8" s="93">
        <v>31762</v>
      </c>
      <c r="F8" s="93">
        <v>30484</v>
      </c>
      <c r="G8" s="94">
        <v>0.04192363206928218</v>
      </c>
    </row>
    <row r="9" spans="1:7" ht="25.5" customHeight="1">
      <c r="A9" s="21" t="s">
        <v>114</v>
      </c>
      <c r="B9" s="93">
        <v>427</v>
      </c>
      <c r="C9" s="93">
        <v>404</v>
      </c>
      <c r="D9" s="94">
        <v>0.05693069306930698</v>
      </c>
      <c r="E9" s="93">
        <v>3820</v>
      </c>
      <c r="F9" s="93">
        <v>3630</v>
      </c>
      <c r="G9" s="94">
        <v>0.052341597796143224</v>
      </c>
    </row>
    <row r="10" spans="1:7" ht="25.5" customHeight="1">
      <c r="A10" s="21" t="s">
        <v>115</v>
      </c>
      <c r="B10" s="93">
        <v>0</v>
      </c>
      <c r="C10" s="93">
        <v>0</v>
      </c>
      <c r="D10" s="94"/>
      <c r="E10" s="93">
        <v>1</v>
      </c>
      <c r="F10" s="93">
        <v>5</v>
      </c>
      <c r="G10" s="94">
        <v>-0.8</v>
      </c>
    </row>
    <row r="11" spans="1:7" ht="25.5" customHeight="1">
      <c r="A11" s="2" t="s">
        <v>116</v>
      </c>
      <c r="B11" s="91">
        <v>1078</v>
      </c>
      <c r="C11" s="91">
        <v>1693</v>
      </c>
      <c r="D11" s="92">
        <v>-0.3632604843473125</v>
      </c>
      <c r="E11" s="91">
        <v>15406</v>
      </c>
      <c r="F11" s="91">
        <v>16171</v>
      </c>
      <c r="G11" s="92">
        <v>-0.047306907426875267</v>
      </c>
    </row>
    <row r="12" spans="1:7" ht="25.5" customHeight="1">
      <c r="A12" s="3" t="s">
        <v>117</v>
      </c>
      <c r="B12" s="93">
        <v>1078</v>
      </c>
      <c r="C12" s="93">
        <v>1693</v>
      </c>
      <c r="D12" s="94">
        <v>-0.3632604843473125</v>
      </c>
      <c r="E12" s="93">
        <v>15400</v>
      </c>
      <c r="F12" s="93">
        <v>16160</v>
      </c>
      <c r="G12" s="94">
        <v>-0.04702970297029707</v>
      </c>
    </row>
    <row r="13" spans="1:7" ht="25.5" customHeight="1">
      <c r="A13" s="21" t="s">
        <v>118</v>
      </c>
      <c r="B13" s="93">
        <v>0</v>
      </c>
      <c r="C13" s="93">
        <v>0</v>
      </c>
      <c r="D13" s="94"/>
      <c r="E13" s="93">
        <v>6</v>
      </c>
      <c r="F13" s="93">
        <v>11</v>
      </c>
      <c r="G13" s="94">
        <v>-0.4545454545454546</v>
      </c>
    </row>
    <row r="14" spans="1:8" ht="25.5" customHeight="1">
      <c r="A14" s="5" t="s">
        <v>119</v>
      </c>
      <c r="B14" s="95">
        <v>5920</v>
      </c>
      <c r="C14" s="95">
        <v>6687</v>
      </c>
      <c r="D14" s="96">
        <v>-0.11470016449828024</v>
      </c>
      <c r="E14" s="95">
        <v>59478</v>
      </c>
      <c r="F14" s="95">
        <v>58363</v>
      </c>
      <c r="G14" s="96">
        <v>0.019104569675993277</v>
      </c>
      <c r="H14" s="32"/>
    </row>
    <row r="15" ht="14.25" customHeight="1">
      <c r="A15" s="97" t="s">
        <v>120</v>
      </c>
    </row>
    <row r="16" ht="15">
      <c r="A16" s="15" t="s">
        <v>66</v>
      </c>
    </row>
    <row r="17" ht="15">
      <c r="A17" s="15"/>
    </row>
    <row r="18" ht="15">
      <c r="A18" s="15"/>
    </row>
    <row r="19" ht="15">
      <c r="G19" s="1" t="s">
        <v>107</v>
      </c>
    </row>
    <row r="20" spans="1:7" ht="25.5" customHeight="1">
      <c r="A20" s="100" t="s">
        <v>121</v>
      </c>
      <c r="B20" s="101"/>
      <c r="C20" s="101"/>
      <c r="D20" s="101"/>
      <c r="E20" s="101"/>
      <c r="F20" s="101"/>
      <c r="G20" s="102"/>
    </row>
    <row r="21" spans="1:7" ht="25.5" customHeight="1">
      <c r="A21" s="4"/>
      <c r="B21" s="90" t="s">
        <v>124</v>
      </c>
      <c r="C21" s="90" t="s">
        <v>125</v>
      </c>
      <c r="D21" s="56" t="s">
        <v>109</v>
      </c>
      <c r="E21" s="90" t="s">
        <v>126</v>
      </c>
      <c r="F21" s="90" t="s">
        <v>127</v>
      </c>
      <c r="G21" s="56" t="s">
        <v>109</v>
      </c>
    </row>
    <row r="22" spans="1:7" ht="25.5" customHeight="1">
      <c r="A22" s="2" t="s">
        <v>122</v>
      </c>
      <c r="B22" s="91">
        <v>150</v>
      </c>
      <c r="C22" s="91">
        <v>185</v>
      </c>
      <c r="D22" s="92">
        <v>-0.18918918918918914</v>
      </c>
      <c r="E22" s="91">
        <v>1741</v>
      </c>
      <c r="F22" s="91">
        <v>1883</v>
      </c>
      <c r="G22" s="92">
        <v>-0.07541157727031333</v>
      </c>
    </row>
    <row r="23" spans="1:7" ht="25.5" customHeight="1">
      <c r="A23" s="3" t="s">
        <v>111</v>
      </c>
      <c r="B23" s="93">
        <v>147</v>
      </c>
      <c r="C23" s="93">
        <v>182</v>
      </c>
      <c r="D23" s="94">
        <v>-0.1923076923076923</v>
      </c>
      <c r="E23" s="93">
        <v>1724</v>
      </c>
      <c r="F23" s="93">
        <v>1864</v>
      </c>
      <c r="G23" s="94">
        <v>-0.07510729613733902</v>
      </c>
    </row>
    <row r="24" spans="1:7" ht="25.5" customHeight="1">
      <c r="A24" s="3" t="s">
        <v>112</v>
      </c>
      <c r="B24" s="93">
        <v>3</v>
      </c>
      <c r="C24" s="93">
        <v>3</v>
      </c>
      <c r="D24" s="94">
        <v>0</v>
      </c>
      <c r="E24" s="93">
        <v>17</v>
      </c>
      <c r="F24" s="93">
        <v>19</v>
      </c>
      <c r="G24" s="94">
        <v>-0.10526315789473684</v>
      </c>
    </row>
    <row r="25" spans="1:7" ht="25.5" customHeight="1">
      <c r="A25" s="2" t="s">
        <v>123</v>
      </c>
      <c r="B25" s="91">
        <v>1078</v>
      </c>
      <c r="C25" s="91">
        <v>1692</v>
      </c>
      <c r="D25" s="92">
        <v>-0.3628841607565012</v>
      </c>
      <c r="E25" s="91">
        <v>15404</v>
      </c>
      <c r="F25" s="91">
        <v>16152</v>
      </c>
      <c r="G25" s="92">
        <v>-0.046310054482416985</v>
      </c>
    </row>
    <row r="26" spans="1:7" ht="25.5" customHeight="1">
      <c r="A26" s="22" t="s">
        <v>117</v>
      </c>
      <c r="B26" s="98">
        <v>1078</v>
      </c>
      <c r="C26" s="98">
        <v>1692</v>
      </c>
      <c r="D26" s="99">
        <v>-0.3628841607565012</v>
      </c>
      <c r="E26" s="98">
        <v>15399</v>
      </c>
      <c r="F26" s="98">
        <v>16145</v>
      </c>
      <c r="G26" s="99">
        <v>-0.046206255806751306</v>
      </c>
    </row>
    <row r="27" spans="1:7" ht="25.5" customHeight="1">
      <c r="A27" s="3" t="s">
        <v>118</v>
      </c>
      <c r="B27" s="93">
        <v>0</v>
      </c>
      <c r="C27" s="93">
        <v>0</v>
      </c>
      <c r="D27" s="94"/>
      <c r="E27" s="93">
        <v>5</v>
      </c>
      <c r="F27" s="93">
        <v>7</v>
      </c>
      <c r="G27" s="94">
        <v>-0.2857142857142857</v>
      </c>
    </row>
    <row r="28" spans="1:8" ht="25.5" customHeight="1">
      <c r="A28" s="5" t="s">
        <v>119</v>
      </c>
      <c r="B28" s="95">
        <v>1228</v>
      </c>
      <c r="C28" s="95">
        <v>1877</v>
      </c>
      <c r="D28" s="96">
        <v>-0.3457645178476292</v>
      </c>
      <c r="E28" s="95">
        <v>17145</v>
      </c>
      <c r="F28" s="95">
        <v>18035</v>
      </c>
      <c r="G28" s="96">
        <v>-0.0493484890490713</v>
      </c>
      <c r="H28" s="32"/>
    </row>
    <row r="29" ht="10.5" customHeight="1">
      <c r="A29" s="97" t="s">
        <v>120</v>
      </c>
    </row>
    <row r="30" ht="15">
      <c r="A30" s="15" t="s">
        <v>66</v>
      </c>
    </row>
    <row r="31" ht="15">
      <c r="A31" s="15"/>
    </row>
    <row r="34" ht="15">
      <c r="B34" s="55"/>
    </row>
  </sheetData>
  <sheetProtection/>
  <mergeCells count="2">
    <mergeCell ref="A3:G3"/>
    <mergeCell ref="A20:G20"/>
  </mergeCells>
  <conditionalFormatting sqref="D10 G10">
    <cfRule type="cellIs" priority="8" dxfId="44" operator="lessThan">
      <formula>0</formula>
    </cfRule>
  </conditionalFormatting>
  <conditionalFormatting sqref="D5:D6 G5:G6 D14 G14">
    <cfRule type="cellIs" priority="15" dxfId="44" operator="lessThan">
      <formula>0</formula>
    </cfRule>
  </conditionalFormatting>
  <conditionalFormatting sqref="D11 G11">
    <cfRule type="cellIs" priority="14" dxfId="44" operator="lessThan">
      <formula>0</formula>
    </cfRule>
  </conditionalFormatting>
  <conditionalFormatting sqref="D7 G7">
    <cfRule type="cellIs" priority="13" dxfId="44" operator="lessThan">
      <formula>0</formula>
    </cfRule>
  </conditionalFormatting>
  <conditionalFormatting sqref="D8 G8">
    <cfRule type="cellIs" priority="12" dxfId="44" operator="lessThan">
      <formula>0</formula>
    </cfRule>
  </conditionalFormatting>
  <conditionalFormatting sqref="D12 G12">
    <cfRule type="cellIs" priority="11" dxfId="44" operator="lessThan">
      <formula>0</formula>
    </cfRule>
  </conditionalFormatting>
  <conditionalFormatting sqref="D13 G13">
    <cfRule type="cellIs" priority="10" dxfId="44" operator="lessThan">
      <formula>0</formula>
    </cfRule>
  </conditionalFormatting>
  <conditionalFormatting sqref="D9 G9">
    <cfRule type="cellIs" priority="9" dxfId="44" operator="lessThan">
      <formula>0</formula>
    </cfRule>
  </conditionalFormatting>
  <conditionalFormatting sqref="D26 G26">
    <cfRule type="cellIs" priority="7" dxfId="44" operator="lessThan">
      <formula>0</formula>
    </cfRule>
  </conditionalFormatting>
  <conditionalFormatting sqref="D24 G24">
    <cfRule type="cellIs" priority="6" dxfId="44" operator="lessThan">
      <formula>0</formula>
    </cfRule>
  </conditionalFormatting>
  <conditionalFormatting sqref="D28 G28">
    <cfRule type="cellIs" priority="5" dxfId="44" operator="lessThan">
      <formula>0</formula>
    </cfRule>
  </conditionalFormatting>
  <conditionalFormatting sqref="D23 G23">
    <cfRule type="cellIs" priority="4" dxfId="44" operator="lessThan">
      <formula>0</formula>
    </cfRule>
  </conditionalFormatting>
  <conditionalFormatting sqref="D27 G27">
    <cfRule type="cellIs" priority="3" dxfId="44" operator="lessThan">
      <formula>0</formula>
    </cfRule>
  </conditionalFormatting>
  <conditionalFormatting sqref="D25 G25">
    <cfRule type="cellIs" priority="2" dxfId="44" operator="lessThan">
      <formula>0</formula>
    </cfRule>
  </conditionalFormatting>
  <conditionalFormatting sqref="D22 G22">
    <cfRule type="cellIs" priority="1" dxfId="44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zoomScalePageLayoutView="0" workbookViewId="0" topLeftCell="A1">
      <selection activeCell="L28" sqref="L28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52">
        <v>43719</v>
      </c>
    </row>
    <row r="2" spans="1:10" ht="14.25" customHeight="1">
      <c r="A2" s="103" t="s">
        <v>27</v>
      </c>
      <c r="B2" s="103"/>
      <c r="C2" s="103"/>
      <c r="D2" s="103"/>
      <c r="E2" s="103"/>
      <c r="F2" s="103"/>
      <c r="G2" s="103"/>
      <c r="H2" s="23"/>
      <c r="I2" s="23"/>
      <c r="J2" s="23"/>
    </row>
    <row r="3" spans="1:10" ht="14.25" customHeight="1">
      <c r="A3" s="104" t="s">
        <v>26</v>
      </c>
      <c r="B3" s="104"/>
      <c r="C3" s="104"/>
      <c r="D3" s="104"/>
      <c r="E3" s="104"/>
      <c r="F3" s="104"/>
      <c r="G3" s="104"/>
      <c r="H3" s="24"/>
      <c r="I3" s="24"/>
      <c r="J3" s="24"/>
    </row>
    <row r="4" spans="1:10" ht="14.25" customHeight="1">
      <c r="A4" s="24"/>
      <c r="B4" s="24"/>
      <c r="C4" s="24"/>
      <c r="D4" s="24"/>
      <c r="E4" s="24"/>
      <c r="F4" s="24"/>
      <c r="G4" s="6" t="s">
        <v>12</v>
      </c>
      <c r="H4" s="24"/>
      <c r="I4" s="24"/>
      <c r="J4" s="24"/>
    </row>
    <row r="5" spans="1:7" ht="14.25" customHeight="1">
      <c r="A5" s="105" t="s">
        <v>0</v>
      </c>
      <c r="B5" s="107" t="s">
        <v>1</v>
      </c>
      <c r="C5" s="109" t="s">
        <v>102</v>
      </c>
      <c r="D5" s="110"/>
      <c r="E5" s="110"/>
      <c r="F5" s="110"/>
      <c r="G5" s="111"/>
    </row>
    <row r="6" spans="1:7" ht="14.25" customHeight="1">
      <c r="A6" s="106"/>
      <c r="B6" s="108"/>
      <c r="C6" s="112" t="s">
        <v>103</v>
      </c>
      <c r="D6" s="113"/>
      <c r="E6" s="113"/>
      <c r="F6" s="113"/>
      <c r="G6" s="114"/>
    </row>
    <row r="7" spans="1:7" ht="14.25" customHeight="1">
      <c r="A7" s="106"/>
      <c r="B7" s="106"/>
      <c r="C7" s="115">
        <v>2019</v>
      </c>
      <c r="D7" s="116"/>
      <c r="E7" s="119">
        <v>2018</v>
      </c>
      <c r="F7" s="116"/>
      <c r="G7" s="121" t="s">
        <v>3</v>
      </c>
    </row>
    <row r="8" spans="1:7" ht="14.25" customHeight="1">
      <c r="A8" s="122" t="s">
        <v>4</v>
      </c>
      <c r="B8" s="122" t="s">
        <v>5</v>
      </c>
      <c r="C8" s="117"/>
      <c r="D8" s="118"/>
      <c r="E8" s="120"/>
      <c r="F8" s="118"/>
      <c r="G8" s="121"/>
    </row>
    <row r="9" spans="1:7" ht="14.25" customHeight="1">
      <c r="A9" s="122"/>
      <c r="B9" s="122"/>
      <c r="C9" s="20" t="s">
        <v>6</v>
      </c>
      <c r="D9" s="41" t="s">
        <v>2</v>
      </c>
      <c r="E9" s="86" t="s">
        <v>6</v>
      </c>
      <c r="F9" s="41" t="s">
        <v>2</v>
      </c>
      <c r="G9" s="124" t="s">
        <v>7</v>
      </c>
    </row>
    <row r="10" spans="1:7" ht="14.25" customHeight="1">
      <c r="A10" s="123"/>
      <c r="B10" s="123"/>
      <c r="C10" s="19" t="s">
        <v>8</v>
      </c>
      <c r="D10" s="87" t="s">
        <v>9</v>
      </c>
      <c r="E10" s="7" t="s">
        <v>8</v>
      </c>
      <c r="F10" s="87" t="s">
        <v>9</v>
      </c>
      <c r="G10" s="125"/>
    </row>
    <row r="11" spans="1:7" ht="14.25" customHeight="1">
      <c r="A11" s="57">
        <v>1</v>
      </c>
      <c r="B11" s="58" t="s">
        <v>14</v>
      </c>
      <c r="C11" s="63">
        <v>4099</v>
      </c>
      <c r="D11" s="64">
        <v>0.23907844852726742</v>
      </c>
      <c r="E11" s="65">
        <v>4168</v>
      </c>
      <c r="F11" s="66">
        <v>0.23110618242306627</v>
      </c>
      <c r="G11" s="67">
        <v>-0.016554702495201523</v>
      </c>
    </row>
    <row r="12" spans="1:7" ht="14.25" customHeight="1">
      <c r="A12" s="59">
        <v>2</v>
      </c>
      <c r="B12" s="60" t="s">
        <v>15</v>
      </c>
      <c r="C12" s="68">
        <v>2950</v>
      </c>
      <c r="D12" s="69">
        <v>0.1720618256051327</v>
      </c>
      <c r="E12" s="70">
        <v>3053</v>
      </c>
      <c r="F12" s="71">
        <v>0.16928195176046576</v>
      </c>
      <c r="G12" s="72">
        <v>-0.0337373075663282</v>
      </c>
    </row>
    <row r="13" spans="1:7" ht="14.25" customHeight="1">
      <c r="A13" s="59">
        <v>3</v>
      </c>
      <c r="B13" s="60" t="s">
        <v>16</v>
      </c>
      <c r="C13" s="68">
        <v>2321</v>
      </c>
      <c r="D13" s="69">
        <v>0.1353747448235637</v>
      </c>
      <c r="E13" s="70">
        <v>2626</v>
      </c>
      <c r="F13" s="71">
        <v>0.14560576656501248</v>
      </c>
      <c r="G13" s="72">
        <v>-0.11614623000761615</v>
      </c>
    </row>
    <row r="14" spans="1:7" ht="14.25" customHeight="1">
      <c r="A14" s="59">
        <v>4</v>
      </c>
      <c r="B14" s="60" t="s">
        <v>17</v>
      </c>
      <c r="C14" s="68">
        <v>1244</v>
      </c>
      <c r="D14" s="69">
        <v>0.07255759696704579</v>
      </c>
      <c r="E14" s="70">
        <v>1409</v>
      </c>
      <c r="F14" s="71">
        <v>0.07812586637094539</v>
      </c>
      <c r="G14" s="72">
        <v>-0.11710432931156844</v>
      </c>
    </row>
    <row r="15" spans="1:7" ht="14.25" customHeight="1">
      <c r="A15" s="61">
        <v>5</v>
      </c>
      <c r="B15" s="62" t="s">
        <v>20</v>
      </c>
      <c r="C15" s="73">
        <v>702</v>
      </c>
      <c r="D15" s="74">
        <v>0.04094488188976378</v>
      </c>
      <c r="E15" s="75">
        <v>778</v>
      </c>
      <c r="F15" s="76">
        <v>0.04313834211255891</v>
      </c>
      <c r="G15" s="77">
        <v>-0.09768637532133673</v>
      </c>
    </row>
    <row r="16" spans="1:7" ht="14.25" customHeight="1">
      <c r="A16" s="57">
        <v>6</v>
      </c>
      <c r="B16" s="58" t="s">
        <v>19</v>
      </c>
      <c r="C16" s="63">
        <v>455</v>
      </c>
      <c r="D16" s="64">
        <v>0.026538349372995044</v>
      </c>
      <c r="E16" s="65">
        <v>501</v>
      </c>
      <c r="F16" s="66">
        <v>0.027779317992791795</v>
      </c>
      <c r="G16" s="67">
        <v>-0.09181636726546905</v>
      </c>
    </row>
    <row r="17" spans="1:7" ht="14.25" customHeight="1">
      <c r="A17" s="59">
        <v>7</v>
      </c>
      <c r="B17" s="60" t="s">
        <v>58</v>
      </c>
      <c r="C17" s="68">
        <v>449</v>
      </c>
      <c r="D17" s="69">
        <v>0.026188393117526975</v>
      </c>
      <c r="E17" s="70">
        <v>388</v>
      </c>
      <c r="F17" s="71">
        <v>0.021513723315774884</v>
      </c>
      <c r="G17" s="72">
        <v>0.15721649484536093</v>
      </c>
    </row>
    <row r="18" spans="1:7" ht="14.25" customHeight="1">
      <c r="A18" s="59">
        <v>8</v>
      </c>
      <c r="B18" s="60" t="s">
        <v>18</v>
      </c>
      <c r="C18" s="68">
        <v>421</v>
      </c>
      <c r="D18" s="69">
        <v>0.024555263925342664</v>
      </c>
      <c r="E18" s="70">
        <v>517</v>
      </c>
      <c r="F18" s="71">
        <v>0.028666481840864986</v>
      </c>
      <c r="G18" s="72">
        <v>-0.1856866537717602</v>
      </c>
    </row>
    <row r="19" spans="1:7" ht="14.25" customHeight="1">
      <c r="A19" s="59">
        <v>9</v>
      </c>
      <c r="B19" s="60" t="s">
        <v>22</v>
      </c>
      <c r="C19" s="68">
        <v>313</v>
      </c>
      <c r="D19" s="69">
        <v>0.018256051326917468</v>
      </c>
      <c r="E19" s="70">
        <v>289</v>
      </c>
      <c r="F19" s="71">
        <v>0.016024397005822012</v>
      </c>
      <c r="G19" s="72">
        <v>0.08304498269896188</v>
      </c>
    </row>
    <row r="20" spans="1:7" ht="14.25" customHeight="1">
      <c r="A20" s="61">
        <v>10</v>
      </c>
      <c r="B20" s="62" t="s">
        <v>21</v>
      </c>
      <c r="C20" s="73">
        <v>298</v>
      </c>
      <c r="D20" s="74">
        <v>0.017381160688247303</v>
      </c>
      <c r="E20" s="75">
        <v>367</v>
      </c>
      <c r="F20" s="76">
        <v>0.02034932076517882</v>
      </c>
      <c r="G20" s="77">
        <v>-0.1880108991825613</v>
      </c>
    </row>
    <row r="21" spans="1:7" ht="14.25" customHeight="1">
      <c r="A21" s="57">
        <v>11</v>
      </c>
      <c r="B21" s="58" t="s">
        <v>60</v>
      </c>
      <c r="C21" s="63">
        <v>295</v>
      </c>
      <c r="D21" s="64">
        <v>0.017206182560513268</v>
      </c>
      <c r="E21" s="65">
        <v>204</v>
      </c>
      <c r="F21" s="66">
        <v>0.011311339062933185</v>
      </c>
      <c r="G21" s="67">
        <v>0.446078431372549</v>
      </c>
    </row>
    <row r="22" spans="1:7" ht="14.25" customHeight="1">
      <c r="A22" s="59">
        <v>12</v>
      </c>
      <c r="B22" s="60" t="s">
        <v>71</v>
      </c>
      <c r="C22" s="68">
        <v>280</v>
      </c>
      <c r="D22" s="69">
        <v>0.016331291921843103</v>
      </c>
      <c r="E22" s="70">
        <v>283</v>
      </c>
      <c r="F22" s="71">
        <v>0.015691710562794565</v>
      </c>
      <c r="G22" s="72">
        <v>-0.010600706713780883</v>
      </c>
    </row>
    <row r="23" spans="1:7" ht="14.25" customHeight="1">
      <c r="A23" s="59">
        <v>13</v>
      </c>
      <c r="B23" s="60" t="s">
        <v>74</v>
      </c>
      <c r="C23" s="68">
        <v>238</v>
      </c>
      <c r="D23" s="69">
        <v>0.013881598133566637</v>
      </c>
      <c r="E23" s="70">
        <v>214</v>
      </c>
      <c r="F23" s="71">
        <v>0.01186581646797893</v>
      </c>
      <c r="G23" s="72">
        <v>0.11214953271028039</v>
      </c>
    </row>
    <row r="24" spans="1:7" ht="14.25" customHeight="1">
      <c r="A24" s="59">
        <v>14</v>
      </c>
      <c r="B24" s="60" t="s">
        <v>23</v>
      </c>
      <c r="C24" s="68">
        <v>225</v>
      </c>
      <c r="D24" s="69">
        <v>0.013123359580052493</v>
      </c>
      <c r="E24" s="70">
        <v>224</v>
      </c>
      <c r="F24" s="71">
        <v>0.012420293873024674</v>
      </c>
      <c r="G24" s="72">
        <v>0.0044642857142858094</v>
      </c>
    </row>
    <row r="25" spans="1:7" ht="14.25" customHeight="1">
      <c r="A25" s="61">
        <v>15</v>
      </c>
      <c r="B25" s="62" t="s">
        <v>25</v>
      </c>
      <c r="C25" s="73">
        <v>202</v>
      </c>
      <c r="D25" s="74">
        <v>0.011781860600758238</v>
      </c>
      <c r="E25" s="75">
        <v>274</v>
      </c>
      <c r="F25" s="76">
        <v>0.015192680898253395</v>
      </c>
      <c r="G25" s="77">
        <v>-0.26277372262773724</v>
      </c>
    </row>
    <row r="26" spans="1:7" ht="14.25" customHeight="1">
      <c r="A26" s="57">
        <v>16</v>
      </c>
      <c r="B26" s="58" t="s">
        <v>24</v>
      </c>
      <c r="C26" s="63">
        <v>187</v>
      </c>
      <c r="D26" s="64">
        <v>0.010906969962088073</v>
      </c>
      <c r="E26" s="65">
        <v>185</v>
      </c>
      <c r="F26" s="66">
        <v>0.010257831993346272</v>
      </c>
      <c r="G26" s="67">
        <v>0.0108108108108107</v>
      </c>
    </row>
    <row r="27" spans="1:7" ht="14.25" customHeight="1">
      <c r="A27" s="59">
        <v>17</v>
      </c>
      <c r="B27" s="60" t="s">
        <v>93</v>
      </c>
      <c r="C27" s="68">
        <v>155</v>
      </c>
      <c r="D27" s="69">
        <v>0.009040536599591718</v>
      </c>
      <c r="E27" s="70">
        <v>212</v>
      </c>
      <c r="F27" s="71">
        <v>0.01175492098696978</v>
      </c>
      <c r="G27" s="72">
        <v>-0.2688679245283019</v>
      </c>
    </row>
    <row r="28" spans="1:7" ht="14.25" customHeight="1">
      <c r="A28" s="59">
        <v>18</v>
      </c>
      <c r="B28" s="60" t="s">
        <v>89</v>
      </c>
      <c r="C28" s="68">
        <v>132</v>
      </c>
      <c r="D28" s="69">
        <v>0.007699037620297462</v>
      </c>
      <c r="E28" s="70">
        <v>96</v>
      </c>
      <c r="F28" s="71">
        <v>0.0053229830884391465</v>
      </c>
      <c r="G28" s="72">
        <v>0.375</v>
      </c>
    </row>
    <row r="29" spans="1:7" ht="14.25" customHeight="1">
      <c r="A29" s="59">
        <v>19</v>
      </c>
      <c r="B29" s="60" t="s">
        <v>92</v>
      </c>
      <c r="C29" s="68">
        <v>121</v>
      </c>
      <c r="D29" s="69">
        <v>0.007057451151939341</v>
      </c>
      <c r="E29" s="70">
        <v>113</v>
      </c>
      <c r="F29" s="71">
        <v>0.0062655946770169115</v>
      </c>
      <c r="G29" s="72">
        <v>0.07079646017699126</v>
      </c>
    </row>
    <row r="30" spans="1:7" ht="14.25" customHeight="1">
      <c r="A30" s="61">
        <v>20</v>
      </c>
      <c r="B30" s="62" t="s">
        <v>64</v>
      </c>
      <c r="C30" s="73">
        <v>115</v>
      </c>
      <c r="D30" s="74">
        <v>0.006707494896471274</v>
      </c>
      <c r="E30" s="75">
        <v>132</v>
      </c>
      <c r="F30" s="76">
        <v>0.007319101746603826</v>
      </c>
      <c r="G30" s="77">
        <v>-0.12878787878787878</v>
      </c>
    </row>
    <row r="31" spans="1:7" ht="14.25" customHeight="1" hidden="1">
      <c r="A31" s="46"/>
      <c r="B31" s="8"/>
      <c r="C31" s="9"/>
      <c r="D31" s="48"/>
      <c r="E31" s="9"/>
      <c r="F31" s="48"/>
      <c r="G31" s="48"/>
    </row>
    <row r="32" spans="1:7" ht="14.25" customHeight="1" hidden="1">
      <c r="A32" s="47"/>
      <c r="B32" s="10"/>
      <c r="C32" s="11"/>
      <c r="D32" s="49"/>
      <c r="E32" s="11"/>
      <c r="F32" s="49"/>
      <c r="G32" s="49"/>
    </row>
    <row r="33" spans="1:7" ht="14.25" customHeight="1" hidden="1">
      <c r="A33" s="47" t="s">
        <v>73</v>
      </c>
      <c r="B33" s="10"/>
      <c r="C33" s="11"/>
      <c r="D33" s="49"/>
      <c r="E33" s="11"/>
      <c r="F33" s="49"/>
      <c r="G33" s="49"/>
    </row>
    <row r="34" spans="1:7" ht="14.25" customHeight="1" hidden="1">
      <c r="A34" s="47" t="s">
        <v>73</v>
      </c>
      <c r="B34" s="10"/>
      <c r="C34" s="11"/>
      <c r="D34" s="49"/>
      <c r="E34" s="11"/>
      <c r="F34" s="49"/>
      <c r="G34" s="49"/>
    </row>
    <row r="35" spans="1:7" ht="14.25" customHeight="1" hidden="1">
      <c r="A35" s="45" t="s">
        <v>73</v>
      </c>
      <c r="B35" s="12"/>
      <c r="C35" s="13"/>
      <c r="D35" s="44"/>
      <c r="E35" s="13"/>
      <c r="F35" s="44"/>
      <c r="G35" s="44"/>
    </row>
    <row r="36" spans="1:7" ht="14.25" customHeight="1">
      <c r="A36" s="18"/>
      <c r="B36" s="33" t="s">
        <v>10</v>
      </c>
      <c r="C36" s="35">
        <f>C37-SUM(C11:C35)</f>
        <v>1943</v>
      </c>
      <c r="D36" s="53">
        <f>C36/C37</f>
        <v>0.11332750072907553</v>
      </c>
      <c r="E36" s="35">
        <f>E37-SUM(E11:E35)</f>
        <v>2002</v>
      </c>
      <c r="F36" s="53">
        <f>E36/E37</f>
        <v>0.11100637649015803</v>
      </c>
      <c r="G36" s="40">
        <f>C36/E36-1</f>
        <v>-0.029470529470529416</v>
      </c>
    </row>
    <row r="37" spans="1:8" ht="14.25" customHeight="1">
      <c r="A37" s="16"/>
      <c r="B37" s="14" t="s">
        <v>11</v>
      </c>
      <c r="C37" s="78">
        <v>17145</v>
      </c>
      <c r="D37" s="79">
        <v>1</v>
      </c>
      <c r="E37" s="80">
        <v>18035</v>
      </c>
      <c r="F37" s="81">
        <v>1.0000000000000002</v>
      </c>
      <c r="G37" s="31">
        <v>-0.0493484890490713</v>
      </c>
      <c r="H37" s="85"/>
    </row>
    <row r="38" spans="1:7" ht="11.25" customHeight="1">
      <c r="A38" s="25" t="s">
        <v>13</v>
      </c>
      <c r="G38" t="s">
        <v>61</v>
      </c>
    </row>
    <row r="39" ht="15">
      <c r="A39" t="s">
        <v>67</v>
      </c>
    </row>
    <row r="40" ht="15">
      <c r="A40" s="15" t="s">
        <v>66</v>
      </c>
    </row>
    <row r="42" ht="15">
      <c r="A42" s="38"/>
    </row>
  </sheetData>
  <sheetProtection/>
  <mergeCells count="12"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36">
    <cfRule type="cellIs" priority="7" dxfId="45" operator="lessThan">
      <formula>0</formula>
    </cfRule>
  </conditionalFormatting>
  <conditionalFormatting sqref="G31:G35">
    <cfRule type="cellIs" priority="6" dxfId="45" operator="lessThan">
      <formula>0</formula>
    </cfRule>
  </conditionalFormatting>
  <conditionalFormatting sqref="C31:G35">
    <cfRule type="cellIs" priority="5" dxfId="46" operator="equal">
      <formula>0</formula>
    </cfRule>
  </conditionalFormatting>
  <conditionalFormatting sqref="G11:G15">
    <cfRule type="cellIs" priority="4" dxfId="45" operator="lessThan">
      <formula>0</formula>
    </cfRule>
  </conditionalFormatting>
  <conditionalFormatting sqref="G16:G30">
    <cfRule type="cellIs" priority="3" dxfId="45" operator="lessThan">
      <formula>0</formula>
    </cfRule>
  </conditionalFormatting>
  <conditionalFormatting sqref="C11:G30">
    <cfRule type="cellIs" priority="2" dxfId="46" operator="equal">
      <formula>0</formula>
    </cfRule>
  </conditionalFormatting>
  <conditionalFormatting sqref="G37">
    <cfRule type="cellIs" priority="1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zoomScalePageLayoutView="0" workbookViewId="0" topLeftCell="A1">
      <selection activeCell="M30" sqref="M30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8" width="9.00390625" style="0" customWidth="1"/>
  </cols>
  <sheetData>
    <row r="1" spans="1:7" ht="15">
      <c r="A1" t="s">
        <v>28</v>
      </c>
      <c r="G1" s="52">
        <v>43719</v>
      </c>
    </row>
    <row r="2" spans="1:8" ht="14.25" customHeight="1">
      <c r="A2" s="103" t="s">
        <v>29</v>
      </c>
      <c r="B2" s="103"/>
      <c r="C2" s="103"/>
      <c r="D2" s="103"/>
      <c r="E2" s="103"/>
      <c r="F2" s="103"/>
      <c r="G2" s="103"/>
      <c r="H2" s="23"/>
    </row>
    <row r="3" spans="1:8" ht="14.25" customHeight="1">
      <c r="A3" s="104" t="s">
        <v>69</v>
      </c>
      <c r="B3" s="104"/>
      <c r="C3" s="104"/>
      <c r="D3" s="104"/>
      <c r="E3" s="104"/>
      <c r="F3" s="104"/>
      <c r="G3" s="104"/>
      <c r="H3" s="39"/>
    </row>
    <row r="4" spans="1:8" ht="14.25" customHeight="1">
      <c r="A4" s="24"/>
      <c r="B4" s="24"/>
      <c r="C4" s="24"/>
      <c r="D4" s="24"/>
      <c r="E4" s="24"/>
      <c r="F4" s="24"/>
      <c r="G4" s="37" t="s">
        <v>68</v>
      </c>
      <c r="H4" s="24"/>
    </row>
    <row r="5" spans="1:7" ht="14.25" customHeight="1">
      <c r="A5" s="107" t="s">
        <v>0</v>
      </c>
      <c r="B5" s="107" t="s">
        <v>1</v>
      </c>
      <c r="C5" s="109" t="s">
        <v>102</v>
      </c>
      <c r="D5" s="110"/>
      <c r="E5" s="110"/>
      <c r="F5" s="110"/>
      <c r="G5" s="111"/>
    </row>
    <row r="6" spans="1:7" ht="14.25" customHeight="1">
      <c r="A6" s="108"/>
      <c r="B6" s="108"/>
      <c r="C6" s="112" t="s">
        <v>104</v>
      </c>
      <c r="D6" s="113"/>
      <c r="E6" s="113"/>
      <c r="F6" s="113"/>
      <c r="G6" s="114"/>
    </row>
    <row r="7" spans="1:7" ht="14.25" customHeight="1">
      <c r="A7" s="108"/>
      <c r="B7" s="108"/>
      <c r="C7" s="115">
        <v>2019</v>
      </c>
      <c r="D7" s="116"/>
      <c r="E7" s="115">
        <v>2018</v>
      </c>
      <c r="F7" s="116"/>
      <c r="G7" s="126" t="s">
        <v>3</v>
      </c>
    </row>
    <row r="8" spans="1:7" ht="14.25" customHeight="1">
      <c r="A8" s="128" t="s">
        <v>4</v>
      </c>
      <c r="B8" s="128" t="s">
        <v>5</v>
      </c>
      <c r="C8" s="117"/>
      <c r="D8" s="118"/>
      <c r="E8" s="117"/>
      <c r="F8" s="118"/>
      <c r="G8" s="127"/>
    </row>
    <row r="9" spans="1:7" ht="14.25" customHeight="1">
      <c r="A9" s="128"/>
      <c r="B9" s="128"/>
      <c r="C9" s="20" t="s">
        <v>6</v>
      </c>
      <c r="D9" s="41" t="s">
        <v>2</v>
      </c>
      <c r="E9" s="86" t="s">
        <v>6</v>
      </c>
      <c r="F9" s="41" t="s">
        <v>2</v>
      </c>
      <c r="G9" s="130" t="s">
        <v>7</v>
      </c>
    </row>
    <row r="10" spans="1:7" ht="14.25" customHeight="1">
      <c r="A10" s="129"/>
      <c r="B10" s="129"/>
      <c r="C10" s="19" t="s">
        <v>8</v>
      </c>
      <c r="D10" s="87" t="s">
        <v>9</v>
      </c>
      <c r="E10" s="7" t="s">
        <v>8</v>
      </c>
      <c r="F10" s="87" t="s">
        <v>9</v>
      </c>
      <c r="G10" s="131"/>
    </row>
    <row r="11" spans="1:7" ht="14.25" customHeight="1">
      <c r="A11" s="57">
        <v>1</v>
      </c>
      <c r="B11" s="58" t="s">
        <v>14</v>
      </c>
      <c r="C11" s="63">
        <v>4094</v>
      </c>
      <c r="D11" s="64">
        <v>0.2657751233445858</v>
      </c>
      <c r="E11" s="65">
        <v>4153</v>
      </c>
      <c r="F11" s="66">
        <v>0.2571198613174839</v>
      </c>
      <c r="G11" s="67">
        <v>-0.01420659764026</v>
      </c>
    </row>
    <row r="12" spans="1:7" ht="14.25" customHeight="1">
      <c r="A12" s="59">
        <v>2</v>
      </c>
      <c r="B12" s="60" t="s">
        <v>15</v>
      </c>
      <c r="C12" s="68">
        <v>2923</v>
      </c>
      <c r="D12" s="69">
        <v>0.18975590755647884</v>
      </c>
      <c r="E12" s="70">
        <v>3035</v>
      </c>
      <c r="F12" s="71">
        <v>0.1879024269440317</v>
      </c>
      <c r="G12" s="72">
        <v>-0.03690280065897855</v>
      </c>
    </row>
    <row r="13" spans="1:7" ht="14.25" customHeight="1">
      <c r="A13" s="59">
        <v>3</v>
      </c>
      <c r="B13" s="60" t="s">
        <v>16</v>
      </c>
      <c r="C13" s="68">
        <v>2071</v>
      </c>
      <c r="D13" s="69">
        <v>0.13444559854583224</v>
      </c>
      <c r="E13" s="70">
        <v>2262</v>
      </c>
      <c r="F13" s="71">
        <v>0.1400445765230312</v>
      </c>
      <c r="G13" s="72">
        <v>-0.08443854995579136</v>
      </c>
    </row>
    <row r="14" spans="1:7" ht="14.25" customHeight="1">
      <c r="A14" s="59">
        <v>4</v>
      </c>
      <c r="B14" s="60" t="s">
        <v>17</v>
      </c>
      <c r="C14" s="68">
        <v>1219</v>
      </c>
      <c r="D14" s="69">
        <v>0.07913528953518567</v>
      </c>
      <c r="E14" s="70">
        <v>1389</v>
      </c>
      <c r="F14" s="71">
        <v>0.08599554234769688</v>
      </c>
      <c r="G14" s="72">
        <v>-0.12239020878329732</v>
      </c>
    </row>
    <row r="15" spans="1:7" ht="14.25" customHeight="1">
      <c r="A15" s="61">
        <v>5</v>
      </c>
      <c r="B15" s="62" t="s">
        <v>20</v>
      </c>
      <c r="C15" s="73">
        <v>671</v>
      </c>
      <c r="D15" s="74">
        <v>0.04356011425603739</v>
      </c>
      <c r="E15" s="75">
        <v>767</v>
      </c>
      <c r="F15" s="76">
        <v>0.04748637939574046</v>
      </c>
      <c r="G15" s="77">
        <v>-0.12516297262059972</v>
      </c>
    </row>
    <row r="16" spans="1:7" ht="14.25" customHeight="1">
      <c r="A16" s="57">
        <v>6</v>
      </c>
      <c r="B16" s="58" t="s">
        <v>19</v>
      </c>
      <c r="C16" s="63">
        <v>436</v>
      </c>
      <c r="D16" s="64">
        <v>0.028304336535964685</v>
      </c>
      <c r="E16" s="65">
        <v>492</v>
      </c>
      <c r="F16" s="66">
        <v>0.030460624071322436</v>
      </c>
      <c r="G16" s="67">
        <v>-0.11382113821138207</v>
      </c>
    </row>
    <row r="17" spans="1:7" ht="14.25" customHeight="1">
      <c r="A17" s="59">
        <v>7</v>
      </c>
      <c r="B17" s="60" t="s">
        <v>18</v>
      </c>
      <c r="C17" s="68">
        <v>408</v>
      </c>
      <c r="D17" s="69">
        <v>0.02648662685016879</v>
      </c>
      <c r="E17" s="70">
        <v>509</v>
      </c>
      <c r="F17" s="71">
        <v>0.03151312530955919</v>
      </c>
      <c r="G17" s="72">
        <v>-0.19842829076620827</v>
      </c>
    </row>
    <row r="18" spans="1:7" ht="14.25" customHeight="1">
      <c r="A18" s="59">
        <v>8</v>
      </c>
      <c r="B18" s="60" t="s">
        <v>22</v>
      </c>
      <c r="C18" s="68">
        <v>313</v>
      </c>
      <c r="D18" s="69">
        <v>0.020319397559075563</v>
      </c>
      <c r="E18" s="70">
        <v>289</v>
      </c>
      <c r="F18" s="71">
        <v>0.017892521050024764</v>
      </c>
      <c r="G18" s="72">
        <v>0.08304498269896188</v>
      </c>
    </row>
    <row r="19" spans="1:7" ht="14.25" customHeight="1">
      <c r="A19" s="59">
        <v>9</v>
      </c>
      <c r="B19" s="60" t="s">
        <v>60</v>
      </c>
      <c r="C19" s="68">
        <v>295</v>
      </c>
      <c r="D19" s="69">
        <v>0.01915086990392106</v>
      </c>
      <c r="E19" s="70">
        <v>204</v>
      </c>
      <c r="F19" s="71">
        <v>0.01263001485884101</v>
      </c>
      <c r="G19" s="72">
        <v>0.446078431372549</v>
      </c>
    </row>
    <row r="20" spans="1:7" ht="14.25" customHeight="1">
      <c r="A20" s="61">
        <v>10</v>
      </c>
      <c r="B20" s="62" t="s">
        <v>21</v>
      </c>
      <c r="C20" s="73">
        <v>251</v>
      </c>
      <c r="D20" s="74">
        <v>0.016294468969098936</v>
      </c>
      <c r="E20" s="75">
        <v>287</v>
      </c>
      <c r="F20" s="76">
        <v>0.017768697374938087</v>
      </c>
      <c r="G20" s="77">
        <v>-0.12543554006968638</v>
      </c>
    </row>
    <row r="21" spans="1:7" ht="14.25" customHeight="1">
      <c r="A21" s="57">
        <v>11</v>
      </c>
      <c r="B21" s="58" t="s">
        <v>74</v>
      </c>
      <c r="C21" s="63">
        <v>236</v>
      </c>
      <c r="D21" s="64">
        <v>0.015320695923136847</v>
      </c>
      <c r="E21" s="65">
        <v>213</v>
      </c>
      <c r="F21" s="66">
        <v>0.013187221396731055</v>
      </c>
      <c r="G21" s="67">
        <v>0.107981220657277</v>
      </c>
    </row>
    <row r="22" spans="1:7" ht="14.25" customHeight="1">
      <c r="A22" s="59">
        <v>12</v>
      </c>
      <c r="B22" s="60" t="s">
        <v>23</v>
      </c>
      <c r="C22" s="68">
        <v>225</v>
      </c>
      <c r="D22" s="69">
        <v>0.014606595689431316</v>
      </c>
      <c r="E22" s="70">
        <v>224</v>
      </c>
      <c r="F22" s="71">
        <v>0.013868251609707775</v>
      </c>
      <c r="G22" s="72">
        <v>0.0044642857142858094</v>
      </c>
    </row>
    <row r="23" spans="1:7" ht="14.25" customHeight="1">
      <c r="A23" s="59">
        <v>13</v>
      </c>
      <c r="B23" s="60" t="s">
        <v>25</v>
      </c>
      <c r="C23" s="68">
        <v>188</v>
      </c>
      <c r="D23" s="69">
        <v>0.012204622176058166</v>
      </c>
      <c r="E23" s="70">
        <v>266</v>
      </c>
      <c r="F23" s="71">
        <v>0.016468548786527985</v>
      </c>
      <c r="G23" s="72">
        <v>-0.29323308270676696</v>
      </c>
    </row>
    <row r="24" spans="1:7" ht="14.25" customHeight="1">
      <c r="A24" s="59">
        <v>14</v>
      </c>
      <c r="B24" s="60" t="s">
        <v>24</v>
      </c>
      <c r="C24" s="68">
        <v>185</v>
      </c>
      <c r="D24" s="69">
        <v>0.01200986756686575</v>
      </c>
      <c r="E24" s="70">
        <v>177</v>
      </c>
      <c r="F24" s="71">
        <v>0.010958395245170876</v>
      </c>
      <c r="G24" s="72">
        <v>0.04519774011299438</v>
      </c>
    </row>
    <row r="25" spans="1:7" ht="14.25" customHeight="1">
      <c r="A25" s="61">
        <v>15</v>
      </c>
      <c r="B25" s="62" t="s">
        <v>93</v>
      </c>
      <c r="C25" s="73">
        <v>155</v>
      </c>
      <c r="D25" s="74">
        <v>0.010062321474941573</v>
      </c>
      <c r="E25" s="75">
        <v>212</v>
      </c>
      <c r="F25" s="76">
        <v>0.013125309559187717</v>
      </c>
      <c r="G25" s="77">
        <v>-0.2688679245283019</v>
      </c>
    </row>
    <row r="26" spans="1:7" ht="14.25" customHeight="1">
      <c r="A26" s="57">
        <v>16</v>
      </c>
      <c r="B26" s="58" t="s">
        <v>89</v>
      </c>
      <c r="C26" s="63">
        <v>132</v>
      </c>
      <c r="D26" s="64">
        <v>0.008569202804466372</v>
      </c>
      <c r="E26" s="65">
        <v>96</v>
      </c>
      <c r="F26" s="66">
        <v>0.005943536404160475</v>
      </c>
      <c r="G26" s="67">
        <v>0.375</v>
      </c>
    </row>
    <row r="27" spans="1:7" ht="14.25" customHeight="1">
      <c r="A27" s="59">
        <v>17</v>
      </c>
      <c r="B27" s="60" t="s">
        <v>64</v>
      </c>
      <c r="C27" s="68">
        <v>115</v>
      </c>
      <c r="D27" s="69">
        <v>0.007465593352376006</v>
      </c>
      <c r="E27" s="70">
        <v>132</v>
      </c>
      <c r="F27" s="71">
        <v>0.008172362555720654</v>
      </c>
      <c r="G27" s="72">
        <v>-0.12878787878787878</v>
      </c>
    </row>
    <row r="28" spans="1:7" ht="14.25" customHeight="1">
      <c r="A28" s="59">
        <v>18</v>
      </c>
      <c r="B28" s="60" t="s">
        <v>91</v>
      </c>
      <c r="C28" s="68">
        <v>84</v>
      </c>
      <c r="D28" s="69">
        <v>0.005453129057387691</v>
      </c>
      <c r="E28" s="70">
        <v>55</v>
      </c>
      <c r="F28" s="71">
        <v>0.003405151064883606</v>
      </c>
      <c r="G28" s="72">
        <v>0.5272727272727273</v>
      </c>
    </row>
    <row r="29" spans="1:7" ht="14.25" customHeight="1">
      <c r="A29" s="59">
        <v>19</v>
      </c>
      <c r="B29" s="60" t="s">
        <v>90</v>
      </c>
      <c r="C29" s="68">
        <v>83</v>
      </c>
      <c r="D29" s="69">
        <v>0.005388210854323552</v>
      </c>
      <c r="E29" s="70">
        <v>63</v>
      </c>
      <c r="F29" s="71">
        <v>0.003900445765230312</v>
      </c>
      <c r="G29" s="72">
        <v>0.31746031746031744</v>
      </c>
    </row>
    <row r="30" spans="1:7" ht="14.25" customHeight="1">
      <c r="A30" s="61">
        <v>20</v>
      </c>
      <c r="B30" s="62" t="s">
        <v>99</v>
      </c>
      <c r="C30" s="73">
        <v>81</v>
      </c>
      <c r="D30" s="74">
        <v>0.005258374448195274</v>
      </c>
      <c r="E30" s="75">
        <v>108</v>
      </c>
      <c r="F30" s="76">
        <v>0.006686478454680535</v>
      </c>
      <c r="G30" s="77">
        <v>-0.25</v>
      </c>
    </row>
    <row r="31" spans="1:7" ht="14.25" customHeight="1">
      <c r="A31" s="34"/>
      <c r="B31" s="12" t="s">
        <v>10</v>
      </c>
      <c r="C31" s="13">
        <f>C32-SUM(C11:C30)</f>
        <v>1239</v>
      </c>
      <c r="D31" s="54">
        <f>C31/C32</f>
        <v>0.08043365359646845</v>
      </c>
      <c r="E31" s="13">
        <f>E32-SUM(E11:E30)</f>
        <v>1219</v>
      </c>
      <c r="F31" s="54">
        <f>E31/E32</f>
        <v>0.07547052996532937</v>
      </c>
      <c r="G31" s="17">
        <f>C31/E31-1</f>
        <v>0.016406890894175463</v>
      </c>
    </row>
    <row r="32" spans="1:7" ht="14.25" customHeight="1">
      <c r="A32" s="16"/>
      <c r="B32" s="14" t="s">
        <v>11</v>
      </c>
      <c r="C32" s="78">
        <v>15404</v>
      </c>
      <c r="D32" s="79">
        <v>1</v>
      </c>
      <c r="E32" s="80">
        <v>16152</v>
      </c>
      <c r="F32" s="81">
        <v>0.9999999999999994</v>
      </c>
      <c r="G32" s="31">
        <v>-0.046310054482416985</v>
      </c>
    </row>
    <row r="33" ht="12.75" customHeight="1">
      <c r="A33" s="25" t="s">
        <v>13</v>
      </c>
    </row>
    <row r="34" ht="15">
      <c r="A34" t="s">
        <v>65</v>
      </c>
    </row>
    <row r="35" ht="15">
      <c r="A35" s="15" t="s">
        <v>66</v>
      </c>
    </row>
    <row r="51" ht="15" customHeight="1"/>
    <row r="53" ht="15" customHeight="1"/>
    <row r="60" ht="15">
      <c r="A60" s="38"/>
    </row>
  </sheetData>
  <sheetProtection/>
  <mergeCells count="12"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31">
    <cfRule type="cellIs" priority="5" dxfId="45" operator="lessThan">
      <formula>0</formula>
    </cfRule>
  </conditionalFormatting>
  <conditionalFormatting sqref="G11:G15">
    <cfRule type="cellIs" priority="4" dxfId="45" operator="lessThan">
      <formula>0</formula>
    </cfRule>
  </conditionalFormatting>
  <conditionalFormatting sqref="G16:G30">
    <cfRule type="cellIs" priority="3" dxfId="45" operator="lessThan">
      <formula>0</formula>
    </cfRule>
  </conditionalFormatting>
  <conditionalFormatting sqref="C11:G30">
    <cfRule type="cellIs" priority="2" dxfId="46" operator="equal">
      <formula>0</formula>
    </cfRule>
  </conditionalFormatting>
  <conditionalFormatting sqref="G32">
    <cfRule type="cellIs" priority="1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zoomScalePageLayoutView="0" workbookViewId="0" topLeftCell="A1">
      <selection activeCell="J32" sqref="J32"/>
    </sheetView>
  </sheetViews>
  <sheetFormatPr defaultColWidth="9.140625" defaultRowHeight="15"/>
  <cols>
    <col min="1" max="1" width="8.00390625" style="0" customWidth="1"/>
    <col min="2" max="2" width="25.5742187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52">
        <v>43719</v>
      </c>
    </row>
    <row r="2" spans="1:10" ht="14.25" customHeight="1">
      <c r="A2" s="103" t="s">
        <v>30</v>
      </c>
      <c r="B2" s="103"/>
      <c r="C2" s="103"/>
      <c r="D2" s="103"/>
      <c r="E2" s="103"/>
      <c r="F2" s="103"/>
      <c r="G2" s="103"/>
      <c r="H2" s="23"/>
      <c r="I2" s="23"/>
      <c r="J2" s="23"/>
    </row>
    <row r="3" spans="1:10" ht="14.25" customHeight="1">
      <c r="A3" s="104" t="s">
        <v>31</v>
      </c>
      <c r="B3" s="104"/>
      <c r="C3" s="104"/>
      <c r="D3" s="104"/>
      <c r="E3" s="104"/>
      <c r="F3" s="104"/>
      <c r="G3" s="104"/>
      <c r="H3" s="24"/>
      <c r="I3" s="24"/>
      <c r="J3" s="24"/>
    </row>
    <row r="4" spans="1:10" ht="14.25" customHeight="1">
      <c r="A4" s="24"/>
      <c r="B4" s="24"/>
      <c r="C4" s="24"/>
      <c r="D4" s="24"/>
      <c r="E4" s="24"/>
      <c r="F4" s="24"/>
      <c r="G4" s="6" t="s">
        <v>12</v>
      </c>
      <c r="H4" s="24"/>
      <c r="I4" s="24"/>
      <c r="J4" s="24"/>
    </row>
    <row r="5" spans="1:7" ht="14.25" customHeight="1">
      <c r="A5" s="105" t="s">
        <v>0</v>
      </c>
      <c r="B5" s="107" t="s">
        <v>1</v>
      </c>
      <c r="C5" s="109" t="s">
        <v>102</v>
      </c>
      <c r="D5" s="110"/>
      <c r="E5" s="110"/>
      <c r="F5" s="110"/>
      <c r="G5" s="111"/>
    </row>
    <row r="6" spans="1:7" ht="14.25" customHeight="1">
      <c r="A6" s="106"/>
      <c r="B6" s="108"/>
      <c r="C6" s="112" t="s">
        <v>104</v>
      </c>
      <c r="D6" s="113"/>
      <c r="E6" s="113"/>
      <c r="F6" s="113"/>
      <c r="G6" s="114"/>
    </row>
    <row r="7" spans="1:7" ht="14.25" customHeight="1">
      <c r="A7" s="106"/>
      <c r="B7" s="106"/>
      <c r="C7" s="115">
        <v>2019</v>
      </c>
      <c r="D7" s="116"/>
      <c r="E7" s="119">
        <v>2018</v>
      </c>
      <c r="F7" s="116"/>
      <c r="G7" s="121" t="s">
        <v>3</v>
      </c>
    </row>
    <row r="8" spans="1:7" ht="14.25" customHeight="1">
      <c r="A8" s="122" t="s">
        <v>4</v>
      </c>
      <c r="B8" s="122" t="s">
        <v>5</v>
      </c>
      <c r="C8" s="117"/>
      <c r="D8" s="118"/>
      <c r="E8" s="120"/>
      <c r="F8" s="118"/>
      <c r="G8" s="121"/>
    </row>
    <row r="9" spans="1:7" ht="14.25" customHeight="1">
      <c r="A9" s="122"/>
      <c r="B9" s="122"/>
      <c r="C9" s="20" t="s">
        <v>6</v>
      </c>
      <c r="D9" s="41" t="s">
        <v>2</v>
      </c>
      <c r="E9" s="86" t="s">
        <v>6</v>
      </c>
      <c r="F9" s="41" t="s">
        <v>2</v>
      </c>
      <c r="G9" s="124" t="s">
        <v>7</v>
      </c>
    </row>
    <row r="10" spans="1:7" ht="14.25" customHeight="1">
      <c r="A10" s="123"/>
      <c r="B10" s="123"/>
      <c r="C10" s="19" t="s">
        <v>8</v>
      </c>
      <c r="D10" s="87" t="s">
        <v>9</v>
      </c>
      <c r="E10" s="7" t="s">
        <v>8</v>
      </c>
      <c r="F10" s="87" t="s">
        <v>9</v>
      </c>
      <c r="G10" s="125"/>
    </row>
    <row r="11" spans="1:7" ht="14.25" customHeight="1">
      <c r="A11" s="57">
        <v>1</v>
      </c>
      <c r="B11" s="58" t="s">
        <v>128</v>
      </c>
      <c r="C11" s="63">
        <v>8666</v>
      </c>
      <c r="D11" s="64">
        <v>0.272841760594421</v>
      </c>
      <c r="E11" s="65">
        <v>8672</v>
      </c>
      <c r="F11" s="66">
        <v>0.28447710274242227</v>
      </c>
      <c r="G11" s="67">
        <v>-0.0006918819188191927</v>
      </c>
    </row>
    <row r="12" spans="1:7" ht="14.25" customHeight="1">
      <c r="A12" s="59">
        <v>2</v>
      </c>
      <c r="B12" s="60" t="s">
        <v>32</v>
      </c>
      <c r="C12" s="68">
        <v>8546</v>
      </c>
      <c r="D12" s="69">
        <v>0.2690636609785278</v>
      </c>
      <c r="E12" s="70">
        <v>8472</v>
      </c>
      <c r="F12" s="71">
        <v>0.2779162839522372</v>
      </c>
      <c r="G12" s="72">
        <v>0.008734655335221886</v>
      </c>
    </row>
    <row r="13" spans="1:7" ht="14.25" customHeight="1">
      <c r="A13" s="59">
        <v>3</v>
      </c>
      <c r="B13" s="60" t="s">
        <v>35</v>
      </c>
      <c r="C13" s="68">
        <v>2295</v>
      </c>
      <c r="D13" s="69">
        <v>0.07225615515395756</v>
      </c>
      <c r="E13" s="70">
        <v>1898</v>
      </c>
      <c r="F13" s="71">
        <v>0.062262170318855795</v>
      </c>
      <c r="G13" s="72">
        <v>0.20916754478398314</v>
      </c>
    </row>
    <row r="14" spans="1:7" ht="14.25" customHeight="1">
      <c r="A14" s="59">
        <v>4</v>
      </c>
      <c r="B14" s="60" t="s">
        <v>81</v>
      </c>
      <c r="C14" s="68">
        <v>1870</v>
      </c>
      <c r="D14" s="69">
        <v>0.05887538568100246</v>
      </c>
      <c r="E14" s="70">
        <v>1182</v>
      </c>
      <c r="F14" s="71">
        <v>0.03877443904999344</v>
      </c>
      <c r="G14" s="72">
        <v>0.5820642978003383</v>
      </c>
    </row>
    <row r="15" spans="1:7" ht="14.25" customHeight="1">
      <c r="A15" s="61">
        <v>5</v>
      </c>
      <c r="B15" s="62" t="s">
        <v>33</v>
      </c>
      <c r="C15" s="73">
        <v>1487</v>
      </c>
      <c r="D15" s="74">
        <v>0.046816951073609975</v>
      </c>
      <c r="E15" s="75">
        <v>1469</v>
      </c>
      <c r="F15" s="76">
        <v>0.04818921401390894</v>
      </c>
      <c r="G15" s="77">
        <v>0.012253233492171445</v>
      </c>
    </row>
    <row r="16" spans="1:7" ht="14.25" customHeight="1">
      <c r="A16" s="57">
        <v>6</v>
      </c>
      <c r="B16" s="58" t="s">
        <v>21</v>
      </c>
      <c r="C16" s="63">
        <v>1246</v>
      </c>
      <c r="D16" s="64">
        <v>0.039229267678357785</v>
      </c>
      <c r="E16" s="65">
        <v>1528</v>
      </c>
      <c r="F16" s="66">
        <v>0.050124655557013516</v>
      </c>
      <c r="G16" s="67">
        <v>-0.1845549738219895</v>
      </c>
    </row>
    <row r="17" spans="1:7" ht="14.25" customHeight="1">
      <c r="A17" s="59">
        <v>7</v>
      </c>
      <c r="B17" s="60" t="s">
        <v>62</v>
      </c>
      <c r="C17" s="68">
        <v>788</v>
      </c>
      <c r="D17" s="69">
        <v>0.024809520811032052</v>
      </c>
      <c r="E17" s="70">
        <v>901</v>
      </c>
      <c r="F17" s="71">
        <v>0.029556488649783493</v>
      </c>
      <c r="G17" s="72">
        <v>-0.12541620421753608</v>
      </c>
    </row>
    <row r="18" spans="1:7" ht="14.25" customHeight="1">
      <c r="A18" s="59">
        <v>8</v>
      </c>
      <c r="B18" s="60" t="s">
        <v>83</v>
      </c>
      <c r="C18" s="68">
        <v>727</v>
      </c>
      <c r="D18" s="69">
        <v>0.022888986839619672</v>
      </c>
      <c r="E18" s="70">
        <v>492</v>
      </c>
      <c r="F18" s="71">
        <v>0.016139614223855136</v>
      </c>
      <c r="G18" s="72">
        <v>0.47764227642276413</v>
      </c>
    </row>
    <row r="19" spans="1:11" ht="14.25" customHeight="1">
      <c r="A19" s="59">
        <v>9</v>
      </c>
      <c r="B19" s="60" t="s">
        <v>34</v>
      </c>
      <c r="C19" s="68">
        <v>609</v>
      </c>
      <c r="D19" s="69">
        <v>0.01917385555065802</v>
      </c>
      <c r="E19" s="70">
        <v>697</v>
      </c>
      <c r="F19" s="71">
        <v>0.02286445348379478</v>
      </c>
      <c r="G19" s="72">
        <v>-0.1262553802008608</v>
      </c>
      <c r="K19" t="s">
        <v>61</v>
      </c>
    </row>
    <row r="20" spans="1:7" ht="14.25" customHeight="1">
      <c r="A20" s="61">
        <v>10</v>
      </c>
      <c r="B20" s="62" t="s">
        <v>75</v>
      </c>
      <c r="C20" s="73">
        <v>489</v>
      </c>
      <c r="D20" s="74">
        <v>0.015395755934764813</v>
      </c>
      <c r="E20" s="75">
        <v>429</v>
      </c>
      <c r="F20" s="76">
        <v>0.014072956304946857</v>
      </c>
      <c r="G20" s="77">
        <v>0.1398601398601398</v>
      </c>
    </row>
    <row r="21" spans="1:7" ht="14.25" customHeight="1">
      <c r="A21" s="57">
        <v>11</v>
      </c>
      <c r="B21" s="58" t="s">
        <v>82</v>
      </c>
      <c r="C21" s="63">
        <v>464</v>
      </c>
      <c r="D21" s="64">
        <v>0.014608651848120395</v>
      </c>
      <c r="E21" s="65">
        <v>535</v>
      </c>
      <c r="F21" s="66">
        <v>0.017550190263744915</v>
      </c>
      <c r="G21" s="67">
        <v>-0.1327102803738318</v>
      </c>
    </row>
    <row r="22" spans="1:7" ht="14.25" customHeight="1">
      <c r="A22" s="59">
        <v>12</v>
      </c>
      <c r="B22" s="60" t="s">
        <v>84</v>
      </c>
      <c r="C22" s="68">
        <v>302</v>
      </c>
      <c r="D22" s="69">
        <v>0.009508217366664568</v>
      </c>
      <c r="E22" s="70">
        <v>301</v>
      </c>
      <c r="F22" s="71">
        <v>0.009874032279228447</v>
      </c>
      <c r="G22" s="72">
        <v>0.0033222591362125353</v>
      </c>
    </row>
    <row r="23" spans="1:7" ht="14.25" customHeight="1">
      <c r="A23" s="59">
        <v>13</v>
      </c>
      <c r="B23" s="60" t="s">
        <v>79</v>
      </c>
      <c r="C23" s="68">
        <v>280</v>
      </c>
      <c r="D23" s="69">
        <v>0.00881556577041748</v>
      </c>
      <c r="E23" s="70">
        <v>244</v>
      </c>
      <c r="F23" s="71">
        <v>0.008004198924025718</v>
      </c>
      <c r="G23" s="72">
        <v>0.14754098360655732</v>
      </c>
    </row>
    <row r="24" spans="1:7" ht="14.25" customHeight="1">
      <c r="A24" s="59">
        <v>14</v>
      </c>
      <c r="B24" s="60" t="s">
        <v>87</v>
      </c>
      <c r="C24" s="68">
        <v>258</v>
      </c>
      <c r="D24" s="69">
        <v>0.008122914174170392</v>
      </c>
      <c r="E24" s="70">
        <v>224</v>
      </c>
      <c r="F24" s="71">
        <v>0.007348117045007217</v>
      </c>
      <c r="G24" s="72">
        <v>0.1517857142857142</v>
      </c>
    </row>
    <row r="25" spans="1:7" ht="14.25" customHeight="1">
      <c r="A25" s="61">
        <v>15</v>
      </c>
      <c r="B25" s="62" t="s">
        <v>80</v>
      </c>
      <c r="C25" s="73">
        <v>233</v>
      </c>
      <c r="D25" s="74">
        <v>0.007335810087525974</v>
      </c>
      <c r="E25" s="75">
        <v>197</v>
      </c>
      <c r="F25" s="76">
        <v>0.0064624065083322395</v>
      </c>
      <c r="G25" s="77">
        <v>0.18274111675126914</v>
      </c>
    </row>
    <row r="26" spans="1:7" ht="14.25" customHeight="1">
      <c r="A26" s="57">
        <v>16</v>
      </c>
      <c r="B26" s="58" t="s">
        <v>86</v>
      </c>
      <c r="C26" s="63">
        <v>220</v>
      </c>
      <c r="D26" s="64">
        <v>0.006926515962470878</v>
      </c>
      <c r="E26" s="65">
        <v>229</v>
      </c>
      <c r="F26" s="66">
        <v>0.007512137514761842</v>
      </c>
      <c r="G26" s="67">
        <v>-0.0393013100436681</v>
      </c>
    </row>
    <row r="27" spans="1:7" ht="14.25" customHeight="1">
      <c r="A27" s="59">
        <v>17</v>
      </c>
      <c r="B27" s="60" t="s">
        <v>96</v>
      </c>
      <c r="C27" s="68">
        <v>218</v>
      </c>
      <c r="D27" s="69">
        <v>0.006863547635539324</v>
      </c>
      <c r="E27" s="70">
        <v>149</v>
      </c>
      <c r="F27" s="71">
        <v>0.004887809998687836</v>
      </c>
      <c r="G27" s="72">
        <v>0.46308724832214776</v>
      </c>
    </row>
    <row r="28" spans="1:7" ht="14.25" customHeight="1">
      <c r="A28" s="59">
        <v>18</v>
      </c>
      <c r="B28" s="60" t="s">
        <v>85</v>
      </c>
      <c r="C28" s="68">
        <v>213</v>
      </c>
      <c r="D28" s="69">
        <v>0.00670612681821044</v>
      </c>
      <c r="E28" s="70">
        <v>283</v>
      </c>
      <c r="F28" s="71">
        <v>0.009283558588111796</v>
      </c>
      <c r="G28" s="72">
        <v>-0.24734982332155475</v>
      </c>
    </row>
    <row r="29" spans="1:7" ht="14.25" customHeight="1">
      <c r="A29" s="59">
        <v>19</v>
      </c>
      <c r="B29" s="60" t="s">
        <v>88</v>
      </c>
      <c r="C29" s="68">
        <v>202</v>
      </c>
      <c r="D29" s="69">
        <v>0.0063598010200868966</v>
      </c>
      <c r="E29" s="70">
        <v>169</v>
      </c>
      <c r="F29" s="71">
        <v>0.005543891877706338</v>
      </c>
      <c r="G29" s="72">
        <v>0.19526627218934922</v>
      </c>
    </row>
    <row r="30" spans="1:7" ht="14.25" customHeight="1">
      <c r="A30" s="61">
        <v>20</v>
      </c>
      <c r="B30" s="62" t="s">
        <v>100</v>
      </c>
      <c r="C30" s="73">
        <v>194</v>
      </c>
      <c r="D30" s="74">
        <v>0.006107927712360683</v>
      </c>
      <c r="E30" s="75">
        <v>102</v>
      </c>
      <c r="F30" s="76">
        <v>0.003346017582994358</v>
      </c>
      <c r="G30" s="77">
        <v>0.9019607843137254</v>
      </c>
    </row>
    <row r="31" spans="1:7" ht="14.25" customHeight="1">
      <c r="A31" s="34"/>
      <c r="B31" s="12" t="s">
        <v>10</v>
      </c>
      <c r="C31" s="13">
        <f>C32-SUM(C11:C30)</f>
        <v>2455</v>
      </c>
      <c r="D31" s="54">
        <f>C31/C32</f>
        <v>0.07729362130848183</v>
      </c>
      <c r="E31" s="13">
        <f>E32-SUM(E11:E30)</f>
        <v>2311</v>
      </c>
      <c r="F31" s="54">
        <f>E31/E32</f>
        <v>0.07581026112058785</v>
      </c>
      <c r="G31" s="17">
        <f>C31/E31-1</f>
        <v>0.06231068801384687</v>
      </c>
    </row>
    <row r="32" spans="1:7" ht="14.25" customHeight="1">
      <c r="A32" s="16"/>
      <c r="B32" s="14" t="s">
        <v>11</v>
      </c>
      <c r="C32" s="78">
        <v>31762</v>
      </c>
      <c r="D32" s="79">
        <v>1</v>
      </c>
      <c r="E32" s="80">
        <v>30484</v>
      </c>
      <c r="F32" s="81">
        <v>0.9999999999999992</v>
      </c>
      <c r="G32" s="31">
        <v>0.04192363206928218</v>
      </c>
    </row>
    <row r="33" ht="12" customHeight="1">
      <c r="A33" s="25" t="s">
        <v>13</v>
      </c>
    </row>
    <row r="34" ht="15">
      <c r="A34" t="s">
        <v>67</v>
      </c>
    </row>
    <row r="35" ht="15">
      <c r="A35" s="15" t="s">
        <v>66</v>
      </c>
    </row>
  </sheetData>
  <sheetProtection/>
  <mergeCells count="12"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31">
    <cfRule type="cellIs" priority="5" dxfId="45" operator="lessThan">
      <formula>0</formula>
    </cfRule>
  </conditionalFormatting>
  <conditionalFormatting sqref="G11:G15">
    <cfRule type="cellIs" priority="4" dxfId="45" operator="lessThan">
      <formula>0</formula>
    </cfRule>
  </conditionalFormatting>
  <conditionalFormatting sqref="G16:G30">
    <cfRule type="cellIs" priority="3" dxfId="45" operator="lessThan">
      <formula>0</formula>
    </cfRule>
  </conditionalFormatting>
  <conditionalFormatting sqref="C11:G30">
    <cfRule type="cellIs" priority="2" dxfId="46" operator="equal">
      <formula>0</formula>
    </cfRule>
  </conditionalFormatting>
  <conditionalFormatting sqref="G32">
    <cfRule type="cellIs" priority="1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showGridLines="0" zoomScalePageLayoutView="0" workbookViewId="0" topLeftCell="A1">
      <selection activeCell="M38" sqref="M38"/>
    </sheetView>
  </sheetViews>
  <sheetFormatPr defaultColWidth="9.140625" defaultRowHeight="15"/>
  <cols>
    <col min="1" max="1" width="8.00390625" style="0" customWidth="1"/>
    <col min="2" max="2" width="22.28125" style="0" bestFit="1" customWidth="1"/>
    <col min="3" max="7" width="11.7109375" style="0" customWidth="1"/>
    <col min="8" max="9" width="9.00390625" style="0" customWidth="1"/>
  </cols>
  <sheetData>
    <row r="1" spans="1:7" ht="15">
      <c r="A1" t="s">
        <v>28</v>
      </c>
      <c r="G1" s="52">
        <v>43719</v>
      </c>
    </row>
    <row r="2" spans="1:9" ht="14.25" customHeight="1">
      <c r="A2" s="103" t="s">
        <v>36</v>
      </c>
      <c r="B2" s="103"/>
      <c r="C2" s="103"/>
      <c r="D2" s="103"/>
      <c r="E2" s="103"/>
      <c r="F2" s="103"/>
      <c r="G2" s="103"/>
      <c r="H2" s="23"/>
      <c r="I2" s="23"/>
    </row>
    <row r="3" spans="1:9" ht="14.25" customHeight="1">
      <c r="A3" s="104" t="s">
        <v>37</v>
      </c>
      <c r="B3" s="104"/>
      <c r="C3" s="104"/>
      <c r="D3" s="104"/>
      <c r="E3" s="104"/>
      <c r="F3" s="104"/>
      <c r="G3" s="104"/>
      <c r="H3" s="24"/>
      <c r="I3" s="24"/>
    </row>
    <row r="4" spans="1:9" ht="14.25" customHeight="1">
      <c r="A4" s="24"/>
      <c r="B4" s="24"/>
      <c r="C4" s="24"/>
      <c r="D4" s="24"/>
      <c r="E4" s="24"/>
      <c r="F4" s="24"/>
      <c r="G4" s="6" t="s">
        <v>12</v>
      </c>
      <c r="H4" s="24"/>
      <c r="I4" s="24"/>
    </row>
    <row r="5" spans="1:7" ht="14.25" customHeight="1">
      <c r="A5" s="105" t="s">
        <v>0</v>
      </c>
      <c r="B5" s="107" t="s">
        <v>1</v>
      </c>
      <c r="C5" s="109" t="s">
        <v>102</v>
      </c>
      <c r="D5" s="110"/>
      <c r="E5" s="110"/>
      <c r="F5" s="110"/>
      <c r="G5" s="111"/>
    </row>
    <row r="6" spans="1:7" ht="14.25" customHeight="1">
      <c r="A6" s="106"/>
      <c r="B6" s="108"/>
      <c r="C6" s="112" t="s">
        <v>105</v>
      </c>
      <c r="D6" s="113"/>
      <c r="E6" s="113"/>
      <c r="F6" s="113"/>
      <c r="G6" s="114"/>
    </row>
    <row r="7" spans="1:7" ht="14.25" customHeight="1">
      <c r="A7" s="106"/>
      <c r="B7" s="106"/>
      <c r="C7" s="115">
        <v>2019</v>
      </c>
      <c r="D7" s="116"/>
      <c r="E7" s="119">
        <v>2018</v>
      </c>
      <c r="F7" s="116"/>
      <c r="G7" s="121" t="s">
        <v>3</v>
      </c>
    </row>
    <row r="8" spans="1:7" ht="14.25" customHeight="1">
      <c r="A8" s="122" t="s">
        <v>4</v>
      </c>
      <c r="B8" s="122" t="s">
        <v>5</v>
      </c>
      <c r="C8" s="117"/>
      <c r="D8" s="118"/>
      <c r="E8" s="120"/>
      <c r="F8" s="118"/>
      <c r="G8" s="121"/>
    </row>
    <row r="9" spans="1:7" ht="14.25" customHeight="1">
      <c r="A9" s="122"/>
      <c r="B9" s="122"/>
      <c r="C9" s="20" t="s">
        <v>6</v>
      </c>
      <c r="D9" s="41" t="s">
        <v>2</v>
      </c>
      <c r="E9" s="86" t="s">
        <v>6</v>
      </c>
      <c r="F9" s="41" t="s">
        <v>2</v>
      </c>
      <c r="G9" s="124" t="s">
        <v>7</v>
      </c>
    </row>
    <row r="10" spans="1:7" ht="14.25" customHeight="1">
      <c r="A10" s="123"/>
      <c r="B10" s="123"/>
      <c r="C10" s="19" t="s">
        <v>8</v>
      </c>
      <c r="D10" s="87" t="s">
        <v>9</v>
      </c>
      <c r="E10" s="7" t="s">
        <v>8</v>
      </c>
      <c r="F10" s="87" t="s">
        <v>9</v>
      </c>
      <c r="G10" s="125"/>
    </row>
    <row r="11" spans="1:7" ht="14.25" customHeight="1">
      <c r="A11" s="57">
        <v>1</v>
      </c>
      <c r="B11" s="58" t="s">
        <v>38</v>
      </c>
      <c r="C11" s="63">
        <v>1611</v>
      </c>
      <c r="D11" s="64">
        <v>0.42172774869109947</v>
      </c>
      <c r="E11" s="65">
        <v>1717</v>
      </c>
      <c r="F11" s="66">
        <v>0.4730027548209366</v>
      </c>
      <c r="G11" s="67">
        <v>-0.061735585323238196</v>
      </c>
    </row>
    <row r="12" spans="1:7" ht="14.25" customHeight="1">
      <c r="A12" s="59">
        <v>2</v>
      </c>
      <c r="B12" s="60" t="s">
        <v>39</v>
      </c>
      <c r="C12" s="68">
        <v>497</v>
      </c>
      <c r="D12" s="69">
        <v>0.1301047120418848</v>
      </c>
      <c r="E12" s="70">
        <v>375</v>
      </c>
      <c r="F12" s="71">
        <v>0.10330578512396695</v>
      </c>
      <c r="G12" s="72">
        <v>0.32533333333333325</v>
      </c>
    </row>
    <row r="13" spans="1:7" ht="14.25" customHeight="1">
      <c r="A13" s="59">
        <v>3</v>
      </c>
      <c r="B13" s="60" t="s">
        <v>16</v>
      </c>
      <c r="C13" s="68">
        <v>370</v>
      </c>
      <c r="D13" s="69">
        <v>0.0968586387434555</v>
      </c>
      <c r="E13" s="70">
        <v>285</v>
      </c>
      <c r="F13" s="71">
        <v>0.07851239669421488</v>
      </c>
      <c r="G13" s="72">
        <v>0.29824561403508776</v>
      </c>
    </row>
    <row r="14" spans="1:7" ht="14.25" customHeight="1">
      <c r="A14" s="59">
        <v>4</v>
      </c>
      <c r="B14" s="60" t="s">
        <v>40</v>
      </c>
      <c r="C14" s="68">
        <v>274</v>
      </c>
      <c r="D14" s="69">
        <v>0.07172774869109948</v>
      </c>
      <c r="E14" s="70">
        <v>313</v>
      </c>
      <c r="F14" s="71">
        <v>0.08622589531680441</v>
      </c>
      <c r="G14" s="72">
        <v>-0.12460063897763574</v>
      </c>
    </row>
    <row r="15" spans="1:7" ht="14.25" customHeight="1">
      <c r="A15" s="61">
        <v>5</v>
      </c>
      <c r="B15" s="62" t="s">
        <v>21</v>
      </c>
      <c r="C15" s="73">
        <v>246</v>
      </c>
      <c r="D15" s="74">
        <v>0.06439790575916231</v>
      </c>
      <c r="E15" s="75">
        <v>205</v>
      </c>
      <c r="F15" s="76">
        <v>0.05647382920110193</v>
      </c>
      <c r="G15" s="77">
        <v>0.19999999999999996</v>
      </c>
    </row>
    <row r="16" spans="1:7" ht="14.25" customHeight="1">
      <c r="A16" s="57">
        <v>6</v>
      </c>
      <c r="B16" s="58" t="s">
        <v>76</v>
      </c>
      <c r="C16" s="63">
        <v>114</v>
      </c>
      <c r="D16" s="64">
        <v>0.029842931937172777</v>
      </c>
      <c r="E16" s="65">
        <v>88</v>
      </c>
      <c r="F16" s="66">
        <v>0.024242424242424242</v>
      </c>
      <c r="G16" s="67">
        <v>0.2954545454545454</v>
      </c>
    </row>
    <row r="17" spans="1:7" ht="14.25" customHeight="1">
      <c r="A17" s="59">
        <v>7</v>
      </c>
      <c r="B17" s="60" t="s">
        <v>72</v>
      </c>
      <c r="C17" s="68">
        <v>107</v>
      </c>
      <c r="D17" s="69">
        <v>0.02801047120418848</v>
      </c>
      <c r="E17" s="70">
        <v>71</v>
      </c>
      <c r="F17" s="71">
        <v>0.01955922865013774</v>
      </c>
      <c r="G17" s="72">
        <v>0.5070422535211268</v>
      </c>
    </row>
    <row r="18" spans="1:7" ht="14.25" customHeight="1">
      <c r="A18" s="59">
        <v>8</v>
      </c>
      <c r="B18" s="60" t="s">
        <v>41</v>
      </c>
      <c r="C18" s="68">
        <v>100</v>
      </c>
      <c r="D18" s="69">
        <v>0.02617801047120419</v>
      </c>
      <c r="E18" s="70">
        <v>71</v>
      </c>
      <c r="F18" s="71">
        <v>0.01955922865013774</v>
      </c>
      <c r="G18" s="72">
        <v>0.408450704225352</v>
      </c>
    </row>
    <row r="19" spans="1:7" ht="14.25" customHeight="1">
      <c r="A19" s="59">
        <v>9</v>
      </c>
      <c r="B19" s="60" t="s">
        <v>59</v>
      </c>
      <c r="C19" s="68">
        <v>67</v>
      </c>
      <c r="D19" s="69">
        <v>0.017539267015706805</v>
      </c>
      <c r="E19" s="70">
        <v>57</v>
      </c>
      <c r="F19" s="71">
        <v>0.015702479338842976</v>
      </c>
      <c r="G19" s="72">
        <v>0.17543859649122817</v>
      </c>
    </row>
    <row r="20" spans="1:7" ht="14.25" customHeight="1">
      <c r="A20" s="61">
        <v>10</v>
      </c>
      <c r="B20" s="62" t="s">
        <v>95</v>
      </c>
      <c r="C20" s="73">
        <v>53</v>
      </c>
      <c r="D20" s="74">
        <v>0.01387434554973822</v>
      </c>
      <c r="E20" s="75">
        <v>51</v>
      </c>
      <c r="F20" s="76">
        <v>0.014049586776859505</v>
      </c>
      <c r="G20" s="77">
        <v>0.03921568627450989</v>
      </c>
    </row>
    <row r="21" spans="1:7" ht="14.25" customHeight="1">
      <c r="A21" s="57">
        <v>11</v>
      </c>
      <c r="B21" s="58" t="s">
        <v>42</v>
      </c>
      <c r="C21" s="63">
        <v>46</v>
      </c>
      <c r="D21" s="64">
        <v>0.012041884816753926</v>
      </c>
      <c r="E21" s="65">
        <v>44</v>
      </c>
      <c r="F21" s="66">
        <v>0.012121212121212121</v>
      </c>
      <c r="G21" s="67">
        <v>0.045454545454545414</v>
      </c>
    </row>
    <row r="22" spans="1:7" ht="14.25" customHeight="1">
      <c r="A22" s="59">
        <v>12</v>
      </c>
      <c r="B22" s="60" t="s">
        <v>94</v>
      </c>
      <c r="C22" s="68">
        <v>40</v>
      </c>
      <c r="D22" s="69">
        <v>0.010471204188481676</v>
      </c>
      <c r="E22" s="70">
        <v>41</v>
      </c>
      <c r="F22" s="71">
        <v>0.011294765840220386</v>
      </c>
      <c r="G22" s="72">
        <v>-0.024390243902439046</v>
      </c>
    </row>
    <row r="23" spans="1:7" ht="14.25" customHeight="1">
      <c r="A23" s="59" t="s">
        <v>73</v>
      </c>
      <c r="B23" s="60" t="s">
        <v>77</v>
      </c>
      <c r="C23" s="68">
        <v>40</v>
      </c>
      <c r="D23" s="69">
        <v>0.010471204188481676</v>
      </c>
      <c r="E23" s="70">
        <v>24</v>
      </c>
      <c r="F23" s="71">
        <v>0.006611570247933884</v>
      </c>
      <c r="G23" s="72">
        <v>0.6666666666666667</v>
      </c>
    </row>
    <row r="24" spans="1:7" ht="14.25" customHeight="1">
      <c r="A24" s="59">
        <v>14</v>
      </c>
      <c r="B24" s="60" t="s">
        <v>25</v>
      </c>
      <c r="C24" s="68">
        <v>25</v>
      </c>
      <c r="D24" s="69">
        <v>0.006544502617801047</v>
      </c>
      <c r="E24" s="70">
        <v>28</v>
      </c>
      <c r="F24" s="71">
        <v>0.007713498622589532</v>
      </c>
      <c r="G24" s="72">
        <v>-0.1071428571428571</v>
      </c>
    </row>
    <row r="25" spans="1:7" ht="14.25" customHeight="1">
      <c r="A25" s="61" t="s">
        <v>73</v>
      </c>
      <c r="B25" s="62" t="s">
        <v>101</v>
      </c>
      <c r="C25" s="73">
        <v>25</v>
      </c>
      <c r="D25" s="74">
        <v>0.006544502617801047</v>
      </c>
      <c r="E25" s="75">
        <v>11</v>
      </c>
      <c r="F25" s="76">
        <v>0.0030303030303030303</v>
      </c>
      <c r="G25" s="77">
        <v>1.272727272727273</v>
      </c>
    </row>
    <row r="26" spans="1:7" ht="14.25" customHeight="1">
      <c r="A26" s="18"/>
      <c r="B26" s="12" t="s">
        <v>10</v>
      </c>
      <c r="C26" s="13">
        <f>C27-SUM(C11:C25)</f>
        <v>205</v>
      </c>
      <c r="D26" s="54">
        <f>C26/C27</f>
        <v>0.05366492146596859</v>
      </c>
      <c r="E26" s="13">
        <f>E27-SUM(E11:E25)</f>
        <v>249</v>
      </c>
      <c r="F26" s="54">
        <f>E26/E27</f>
        <v>0.06859504132231405</v>
      </c>
      <c r="G26" s="17">
        <f>C26/E26-1</f>
        <v>-0.17670682730923692</v>
      </c>
    </row>
    <row r="27" spans="1:7" ht="15">
      <c r="A27" s="16"/>
      <c r="B27" s="14" t="s">
        <v>11</v>
      </c>
      <c r="C27" s="78">
        <v>3820</v>
      </c>
      <c r="D27" s="79">
        <v>1</v>
      </c>
      <c r="E27" s="80">
        <v>3630</v>
      </c>
      <c r="F27" s="81">
        <v>0.9999999999999998</v>
      </c>
      <c r="G27" s="31">
        <v>0.052341597796143224</v>
      </c>
    </row>
    <row r="28" spans="1:8" ht="15">
      <c r="A28" s="25" t="s">
        <v>13</v>
      </c>
      <c r="H28" s="30"/>
    </row>
    <row r="29" ht="13.5" customHeight="1">
      <c r="A29" t="s">
        <v>67</v>
      </c>
    </row>
    <row r="30" ht="15">
      <c r="A30" s="15" t="s">
        <v>66</v>
      </c>
    </row>
    <row r="49" ht="15">
      <c r="A49" t="s">
        <v>28</v>
      </c>
    </row>
    <row r="50" spans="1:7" ht="15">
      <c r="A50" s="103" t="s">
        <v>44</v>
      </c>
      <c r="B50" s="103"/>
      <c r="C50" s="103"/>
      <c r="D50" s="103"/>
      <c r="E50" s="103"/>
      <c r="F50" s="103"/>
      <c r="G50" s="103"/>
    </row>
    <row r="51" spans="1:7" ht="15">
      <c r="A51" s="104" t="s">
        <v>45</v>
      </c>
      <c r="B51" s="104"/>
      <c r="C51" s="104"/>
      <c r="D51" s="104"/>
      <c r="E51" s="104"/>
      <c r="F51" s="104"/>
      <c r="G51" s="104"/>
    </row>
    <row r="52" spans="1:7" ht="15" customHeight="1">
      <c r="A52" s="88"/>
      <c r="B52" s="88"/>
      <c r="C52" s="88"/>
      <c r="D52" s="88"/>
      <c r="E52" s="88"/>
      <c r="F52" s="88"/>
      <c r="G52" s="6" t="s">
        <v>12</v>
      </c>
    </row>
    <row r="53" spans="1:7" ht="14.25" customHeight="1">
      <c r="A53" s="105" t="s">
        <v>0</v>
      </c>
      <c r="B53" s="107" t="s">
        <v>1</v>
      </c>
      <c r="C53" s="109" t="s">
        <v>102</v>
      </c>
      <c r="D53" s="110"/>
      <c r="E53" s="110"/>
      <c r="F53" s="110"/>
      <c r="G53" s="111"/>
    </row>
    <row r="54" spans="1:7" ht="15" customHeight="1">
      <c r="A54" s="106"/>
      <c r="B54" s="108"/>
      <c r="C54" s="112" t="s">
        <v>105</v>
      </c>
      <c r="D54" s="113"/>
      <c r="E54" s="113"/>
      <c r="F54" s="113"/>
      <c r="G54" s="114"/>
    </row>
    <row r="55" spans="1:7" ht="15" customHeight="1">
      <c r="A55" s="106"/>
      <c r="B55" s="106"/>
      <c r="C55" s="115">
        <v>2019</v>
      </c>
      <c r="D55" s="116"/>
      <c r="E55" s="119">
        <v>2018</v>
      </c>
      <c r="F55" s="116"/>
      <c r="G55" s="121" t="s">
        <v>3</v>
      </c>
    </row>
    <row r="56" spans="1:7" ht="15" customHeight="1">
      <c r="A56" s="122" t="s">
        <v>4</v>
      </c>
      <c r="B56" s="122" t="s">
        <v>5</v>
      </c>
      <c r="C56" s="117"/>
      <c r="D56" s="118"/>
      <c r="E56" s="120"/>
      <c r="F56" s="118"/>
      <c r="G56" s="121"/>
    </row>
    <row r="57" spans="1:7" ht="15" customHeight="1">
      <c r="A57" s="122"/>
      <c r="B57" s="122"/>
      <c r="C57" s="20" t="s">
        <v>6</v>
      </c>
      <c r="D57" s="41" t="s">
        <v>2</v>
      </c>
      <c r="E57" s="86" t="s">
        <v>6</v>
      </c>
      <c r="F57" s="41" t="s">
        <v>2</v>
      </c>
      <c r="G57" s="124" t="s">
        <v>7</v>
      </c>
    </row>
    <row r="58" spans="1:7" ht="15" customHeight="1">
      <c r="A58" s="123"/>
      <c r="B58" s="123"/>
      <c r="C58" s="19" t="s">
        <v>8</v>
      </c>
      <c r="D58" s="87" t="s">
        <v>9</v>
      </c>
      <c r="E58" s="7" t="s">
        <v>8</v>
      </c>
      <c r="F58" s="87" t="s">
        <v>9</v>
      </c>
      <c r="G58" s="125"/>
    </row>
    <row r="59" spans="1:7" ht="15">
      <c r="A59" s="57">
        <v>1</v>
      </c>
      <c r="B59" s="58" t="s">
        <v>48</v>
      </c>
      <c r="C59" s="82">
        <v>987</v>
      </c>
      <c r="D59" s="64">
        <v>0.17873958710612098</v>
      </c>
      <c r="E59" s="82">
        <v>1138</v>
      </c>
      <c r="F59" s="66">
        <v>0.2069090909090909</v>
      </c>
      <c r="G59" s="67">
        <v>-0.13268892794376097</v>
      </c>
    </row>
    <row r="60" spans="1:7" ht="15">
      <c r="A60" s="59">
        <v>2</v>
      </c>
      <c r="B60" s="60" t="s">
        <v>49</v>
      </c>
      <c r="C60" s="83">
        <v>874</v>
      </c>
      <c r="D60" s="69">
        <v>0.15827598696124592</v>
      </c>
      <c r="E60" s="83">
        <v>935</v>
      </c>
      <c r="F60" s="71">
        <v>0.17</v>
      </c>
      <c r="G60" s="72">
        <v>-0.0652406417112299</v>
      </c>
    </row>
    <row r="61" spans="1:7" ht="15">
      <c r="A61" s="59">
        <v>3</v>
      </c>
      <c r="B61" s="60" t="s">
        <v>54</v>
      </c>
      <c r="C61" s="83">
        <v>622</v>
      </c>
      <c r="D61" s="69">
        <v>0.11264034770010865</v>
      </c>
      <c r="E61" s="83">
        <v>611</v>
      </c>
      <c r="F61" s="71">
        <v>0.11109090909090909</v>
      </c>
      <c r="G61" s="72">
        <v>0.018003273322422242</v>
      </c>
    </row>
    <row r="62" spans="1:7" ht="15">
      <c r="A62" s="59">
        <v>4</v>
      </c>
      <c r="B62" s="60" t="s">
        <v>50</v>
      </c>
      <c r="C62" s="83">
        <v>506</v>
      </c>
      <c r="D62" s="69">
        <v>0.09163346613545817</v>
      </c>
      <c r="E62" s="83">
        <v>491</v>
      </c>
      <c r="F62" s="71">
        <v>0.08927272727272727</v>
      </c>
      <c r="G62" s="72">
        <v>0.03054989816700604</v>
      </c>
    </row>
    <row r="63" spans="1:7" ht="15">
      <c r="A63" s="61">
        <v>5</v>
      </c>
      <c r="B63" s="62" t="s">
        <v>52</v>
      </c>
      <c r="C63" s="84">
        <v>463</v>
      </c>
      <c r="D63" s="74">
        <v>0.08384643245201014</v>
      </c>
      <c r="E63" s="84">
        <v>416</v>
      </c>
      <c r="F63" s="76">
        <v>0.07563636363636364</v>
      </c>
      <c r="G63" s="77">
        <v>0.11298076923076916</v>
      </c>
    </row>
    <row r="64" spans="1:7" ht="15">
      <c r="A64" s="57">
        <v>6</v>
      </c>
      <c r="B64" s="58" t="s">
        <v>51</v>
      </c>
      <c r="C64" s="82">
        <v>372</v>
      </c>
      <c r="D64" s="64">
        <v>0.06736689605215501</v>
      </c>
      <c r="E64" s="82">
        <v>448</v>
      </c>
      <c r="F64" s="66">
        <v>0.08145454545454546</v>
      </c>
      <c r="G64" s="67">
        <v>-0.1696428571428571</v>
      </c>
    </row>
    <row r="65" spans="1:7" ht="15">
      <c r="A65" s="59">
        <v>7</v>
      </c>
      <c r="B65" s="60" t="s">
        <v>53</v>
      </c>
      <c r="C65" s="83">
        <v>286</v>
      </c>
      <c r="D65" s="69">
        <v>0.05179282868525897</v>
      </c>
      <c r="E65" s="83">
        <v>208</v>
      </c>
      <c r="F65" s="71">
        <v>0.03781818181818182</v>
      </c>
      <c r="G65" s="72">
        <v>0.375</v>
      </c>
    </row>
    <row r="66" spans="1:7" ht="15">
      <c r="A66" s="59">
        <v>8</v>
      </c>
      <c r="B66" s="60" t="s">
        <v>78</v>
      </c>
      <c r="C66" s="83">
        <v>275</v>
      </c>
      <c r="D66" s="69">
        <v>0.049800796812749</v>
      </c>
      <c r="E66" s="83">
        <v>121</v>
      </c>
      <c r="F66" s="71">
        <v>0.022</v>
      </c>
      <c r="G66" s="72">
        <v>1.272727272727273</v>
      </c>
    </row>
    <row r="67" spans="1:7" ht="15">
      <c r="A67" s="59">
        <v>9</v>
      </c>
      <c r="B67" s="60" t="s">
        <v>56</v>
      </c>
      <c r="C67" s="83">
        <v>235</v>
      </c>
      <c r="D67" s="69">
        <v>0.04255704454907642</v>
      </c>
      <c r="E67" s="83">
        <v>231</v>
      </c>
      <c r="F67" s="71">
        <v>0.042</v>
      </c>
      <c r="G67" s="72">
        <v>0.017316017316017396</v>
      </c>
    </row>
    <row r="68" spans="1:7" ht="15">
      <c r="A68" s="61">
        <v>10</v>
      </c>
      <c r="B68" s="62" t="s">
        <v>55</v>
      </c>
      <c r="C68" s="84">
        <v>176</v>
      </c>
      <c r="D68" s="74">
        <v>0.03187250996015936</v>
      </c>
      <c r="E68" s="84">
        <v>138</v>
      </c>
      <c r="F68" s="76">
        <v>0.02509090909090909</v>
      </c>
      <c r="G68" s="77">
        <v>0.2753623188405796</v>
      </c>
    </row>
    <row r="69" spans="1:7" ht="15">
      <c r="A69" s="57">
        <v>11</v>
      </c>
      <c r="B69" s="58" t="s">
        <v>43</v>
      </c>
      <c r="C69" s="82">
        <v>150</v>
      </c>
      <c r="D69" s="64">
        <v>0.027164070988772184</v>
      </c>
      <c r="E69" s="82">
        <v>259</v>
      </c>
      <c r="F69" s="66">
        <v>0.04709090909090909</v>
      </c>
      <c r="G69" s="67">
        <v>-0.4208494208494209</v>
      </c>
    </row>
    <row r="70" spans="1:7" ht="15">
      <c r="A70" s="59">
        <v>12</v>
      </c>
      <c r="B70" s="60" t="s">
        <v>63</v>
      </c>
      <c r="C70" s="83">
        <v>120</v>
      </c>
      <c r="D70" s="69">
        <v>0.02173125679101775</v>
      </c>
      <c r="E70" s="83">
        <v>146</v>
      </c>
      <c r="F70" s="71">
        <v>0.026545454545454546</v>
      </c>
      <c r="G70" s="72">
        <v>-0.17808219178082196</v>
      </c>
    </row>
    <row r="71" spans="1:7" ht="15">
      <c r="A71" s="59">
        <v>13</v>
      </c>
      <c r="B71" s="60" t="s">
        <v>97</v>
      </c>
      <c r="C71" s="83">
        <v>98</v>
      </c>
      <c r="D71" s="69">
        <v>0.01774719304599783</v>
      </c>
      <c r="E71" s="83">
        <v>50</v>
      </c>
      <c r="F71" s="71">
        <v>0.00909090909090909</v>
      </c>
      <c r="G71" s="72">
        <v>0.96</v>
      </c>
    </row>
    <row r="72" spans="1:7" ht="15">
      <c r="A72" s="59">
        <v>14</v>
      </c>
      <c r="B72" s="60" t="s">
        <v>70</v>
      </c>
      <c r="C72" s="83">
        <v>77</v>
      </c>
      <c r="D72" s="69">
        <v>0.013944223107569721</v>
      </c>
      <c r="E72" s="83">
        <v>57</v>
      </c>
      <c r="F72" s="71">
        <v>0.010363636363636363</v>
      </c>
      <c r="G72" s="72">
        <v>0.3508771929824561</v>
      </c>
    </row>
    <row r="73" spans="1:7" ht="15">
      <c r="A73" s="61">
        <v>15</v>
      </c>
      <c r="B73" s="62" t="s">
        <v>98</v>
      </c>
      <c r="C73" s="84">
        <v>56</v>
      </c>
      <c r="D73" s="74">
        <v>0.010141253169141615</v>
      </c>
      <c r="E73" s="84">
        <v>19</v>
      </c>
      <c r="F73" s="76">
        <v>0.0034545454545454545</v>
      </c>
      <c r="G73" s="77">
        <v>1.9473684210526314</v>
      </c>
    </row>
    <row r="74" spans="1:7" ht="15" hidden="1">
      <c r="A74" s="29"/>
      <c r="B74" s="12"/>
      <c r="C74" s="42"/>
      <c r="D74" s="44"/>
      <c r="E74" s="42"/>
      <c r="F74" s="51"/>
      <c r="G74" s="36"/>
    </row>
    <row r="75" spans="1:7" ht="15">
      <c r="A75" s="34"/>
      <c r="B75" s="33" t="s">
        <v>10</v>
      </c>
      <c r="C75" s="50">
        <f>C76-SUM(C59:C74)</f>
        <v>225</v>
      </c>
      <c r="D75" s="53">
        <f>C75/C76</f>
        <v>0.040746106483158274</v>
      </c>
      <c r="E75" s="50">
        <f>E76-SUM(E59:E74)</f>
        <v>232</v>
      </c>
      <c r="F75" s="53">
        <f>E75/E76</f>
        <v>0.04218181818181818</v>
      </c>
      <c r="G75" s="40">
        <f>C75/E75-1</f>
        <v>-0.030172413793103425</v>
      </c>
    </row>
    <row r="76" spans="1:7" ht="15">
      <c r="A76" s="16"/>
      <c r="B76" s="14" t="s">
        <v>11</v>
      </c>
      <c r="C76" s="43">
        <v>5522</v>
      </c>
      <c r="D76" s="79">
        <v>1</v>
      </c>
      <c r="E76" s="43">
        <v>5500</v>
      </c>
      <c r="F76" s="81">
        <v>1</v>
      </c>
      <c r="G76" s="31">
        <v>0.0040000000000000036</v>
      </c>
    </row>
    <row r="77" spans="1:8" ht="15">
      <c r="A77" s="26" t="s">
        <v>46</v>
      </c>
      <c r="H77" s="30"/>
    </row>
    <row r="78" ht="15">
      <c r="A78" s="28" t="s">
        <v>57</v>
      </c>
    </row>
    <row r="79" ht="15">
      <c r="A79" t="s">
        <v>67</v>
      </c>
    </row>
    <row r="80" ht="15">
      <c r="A80" s="27" t="s">
        <v>47</v>
      </c>
    </row>
    <row r="81" ht="15">
      <c r="A81" s="15" t="s">
        <v>66</v>
      </c>
    </row>
  </sheetData>
  <sheetProtection/>
  <mergeCells count="24">
    <mergeCell ref="G55:G56"/>
    <mergeCell ref="A56:A58"/>
    <mergeCell ref="B56:B58"/>
    <mergeCell ref="G57:G58"/>
    <mergeCell ref="B8:B10"/>
    <mergeCell ref="G9:G10"/>
    <mergeCell ref="A50:G50"/>
    <mergeCell ref="A51:G51"/>
    <mergeCell ref="A53:A55"/>
    <mergeCell ref="B53:B55"/>
    <mergeCell ref="C53:G53"/>
    <mergeCell ref="C54:G54"/>
    <mergeCell ref="C55:D56"/>
    <mergeCell ref="E55:F56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74:G75 G26">
    <cfRule type="cellIs" priority="12" dxfId="45" operator="lessThan">
      <formula>0</formula>
    </cfRule>
  </conditionalFormatting>
  <conditionalFormatting sqref="C74:G74">
    <cfRule type="cellIs" priority="11" dxfId="46" operator="equal">
      <formula>0</formula>
    </cfRule>
  </conditionalFormatting>
  <conditionalFormatting sqref="G11:G15">
    <cfRule type="cellIs" priority="10" dxfId="45" operator="lessThan">
      <formula>0</formula>
    </cfRule>
  </conditionalFormatting>
  <conditionalFormatting sqref="G16:G25">
    <cfRule type="cellIs" priority="9" dxfId="45" operator="lessThan">
      <formula>0</formula>
    </cfRule>
  </conditionalFormatting>
  <conditionalFormatting sqref="C11:G25">
    <cfRule type="cellIs" priority="8" dxfId="46" operator="equal">
      <formula>0</formula>
    </cfRule>
  </conditionalFormatting>
  <conditionalFormatting sqref="G27">
    <cfRule type="cellIs" priority="7" dxfId="45" operator="lessThan">
      <formula>0</formula>
    </cfRule>
  </conditionalFormatting>
  <conditionalFormatting sqref="G59:G63">
    <cfRule type="cellIs" priority="6" dxfId="45" operator="lessThan">
      <formula>0</formula>
    </cfRule>
  </conditionalFormatting>
  <conditionalFormatting sqref="G64:G73">
    <cfRule type="cellIs" priority="5" dxfId="45" operator="lessThan">
      <formula>0</formula>
    </cfRule>
  </conditionalFormatting>
  <conditionalFormatting sqref="D59:D73 F59:G73">
    <cfRule type="cellIs" priority="4" dxfId="46" operator="equal">
      <formula>0</formula>
    </cfRule>
  </conditionalFormatting>
  <conditionalFormatting sqref="C59:C73">
    <cfRule type="cellIs" priority="3" dxfId="46" operator="equal">
      <formula>0</formula>
    </cfRule>
  </conditionalFormatting>
  <conditionalFormatting sqref="E59:E73">
    <cfRule type="cellIs" priority="2" dxfId="46" operator="equal">
      <formula>0</formula>
    </cfRule>
  </conditionalFormatting>
  <conditionalFormatting sqref="G76">
    <cfRule type="cellIs" priority="1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AnnaB</cp:lastModifiedBy>
  <cp:lastPrinted>2015-05-08T08:54:12Z</cp:lastPrinted>
  <dcterms:created xsi:type="dcterms:W3CDTF">2011-02-21T10:08:17Z</dcterms:created>
  <dcterms:modified xsi:type="dcterms:W3CDTF">2019-09-11T09:11:13Z</dcterms:modified>
  <cp:category/>
  <cp:version/>
  <cp:contentType/>
  <cp:contentStatus/>
</cp:coreProperties>
</file>