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Summary table" sheetId="1" r:id="rId1"/>
    <sheet name="CV&gt;3.5T" sheetId="2" r:id="rId2"/>
    <sheet name="CV&gt;3.5T - segments 1" sheetId="3" r:id="rId3"/>
    <sheet name="CV&gt;3.5T - segments 2" sheetId="4" r:id="rId4"/>
    <sheet name="LCV&lt;=3.5T" sheetId="5" r:id="rId5"/>
    <sheet name="BUS&gt;3.5T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<sst xmlns="http://schemas.openxmlformats.org/spreadsheetml/2006/main" count="549" uniqueCount="88">
  <si>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</si>
  <si>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</si>
  <si>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</si>
  <si>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</si>
  <si>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</si>
  <si>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</si>
  <si>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</si>
  <si>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</si>
  <si>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</si>
  <si>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</si>
  <si>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</si>
  <si>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</si>
  <si>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</si>
  <si>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</si>
  <si>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</si>
  <si>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</si>
  <si>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</si>
  <si>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</si>
  <si>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</si>
  <si>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</si>
  <si>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POJAZDÓW UŻYTKOWYCH O DMC&gt;3,5T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</si>
  <si>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</si>
  <si>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</si>
  <si>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</si>
  <si>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</si>
  <si>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</si>
  <si>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</si>
  <si>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</si>
  <si>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</si>
  <si>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</si>
  <si>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</si>
  <si>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</si>
  <si>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</si>
  <si>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</si>
  <si>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</si>
  <si>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</si>
  <si>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</si>
  <si>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</si>
  <si>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</si>
  <si>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</si>
  <si>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</si>
  <si>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</si>
  <si>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</si>
  <si>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</si>
  <si>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</si>
  <si>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</si>
  <si>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</si>
  <si>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</si>
  <si>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</si>
  <si>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</si>
  <si>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</si>
  <si>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</si>
  <si>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</si>
  <si>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</si>
  <si>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</si>
  <si>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</si>
  <si>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</si>
  <si>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</si>
  <si>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</si>
  <si>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</si>
  <si>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</si>
  <si>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</si>
  <si>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</si>
  <si>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Marzec</t>
  </si>
  <si>
    <t>March</t>
  </si>
  <si>
    <t>IVECO-IRISBUS</t>
  </si>
  <si>
    <t>10/05/2018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</si>
  <si>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</si>
  <si>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</si>
  <si>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</si>
  <si>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</si>
  <si>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</si>
  <si>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</si>
  <si>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BUERSTNER</t>
  </si>
  <si>
    <t>2018
Apr</t>
  </si>
  <si>
    <t>2017
Apr</t>
  </si>
  <si>
    <t>% change y/y</t>
  </si>
  <si>
    <t>2018
Jan - Apr</t>
  </si>
  <si>
    <t>2017
Jan - Apr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</si>
  <si>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</si>
  <si>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</si>
  <si>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</si>
  <si>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</si>
  <si>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</si>
  <si>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</si>
  <si>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</si>
  <si>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</si>
  <si>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PZPM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</si>
</sst>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59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59" applyNumberFormat="1" applyFont="1" applyBorder="1" applyAlignment="1">
      <alignment horizontal="center"/>
    </xf>
    <xf numFmtId="0" fontId="51" fillId="0" borderId="14" xfId="0" applyFont="1" applyBorder="1" applyAlignment="1">
      <alignment horizontal="left" wrapText="1" indent="1"/>
    </xf>
    <xf numFmtId="164" fontId="51" fillId="0" borderId="15" xfId="59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59" applyNumberFormat="1" applyFont="1" applyFill="1" applyBorder="1" applyAlignment="1">
      <alignment horizontal="center"/>
    </xf>
    <xf numFmtId="0" fontId="52" fillId="0" borderId="16" xfId="54" applyFont="1" applyFill="1" applyBorder="1" applyAlignment="1">
      <alignment horizontal="right" vertical="center"/>
      <protection/>
    </xf>
    <xf numFmtId="0" fontId="51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3" fillId="33" borderId="19" xfId="54" applyFont="1" applyFill="1" applyBorder="1" applyAlignment="1">
      <alignment horizontal="center" vertical="center" wrapText="1"/>
      <protection/>
    </xf>
    <xf numFmtId="0" fontId="53" fillId="33" borderId="19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1" fillId="0" borderId="0" xfId="0" applyFont="1" applyFill="1" applyBorder="1" applyAlignment="1">
      <alignment horizontal="left" vertical="top"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7" fillId="0" borderId="19" xfId="54" applyFont="1" applyFill="1" applyBorder="1" applyAlignment="1">
      <alignment horizontal="center" vertical="center"/>
      <protection/>
    </xf>
    <xf numFmtId="0" fontId="57" fillId="33" borderId="14" xfId="54" applyFont="1" applyFill="1" applyBorder="1" applyAlignment="1">
      <alignment horizontal="center" vertical="center"/>
      <protection/>
    </xf>
    <xf numFmtId="0" fontId="57" fillId="33" borderId="19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58" fillId="33" borderId="21" xfId="54" applyFont="1" applyFill="1" applyBorder="1" applyAlignment="1">
      <alignment horizontal="center" vertical="center"/>
      <protection/>
    </xf>
    <xf numFmtId="0" fontId="58" fillId="33" borderId="29" xfId="54" applyFont="1" applyFill="1" applyBorder="1" applyAlignment="1">
      <alignment horizontal="center" vertical="center"/>
      <protection/>
    </xf>
    <xf numFmtId="0" fontId="58" fillId="33" borderId="18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57" fillId="33" borderId="12" xfId="54" applyFont="1" applyFill="1" applyBorder="1" applyAlignment="1">
      <alignment horizontal="center" vertical="top"/>
      <protection/>
    </xf>
    <xf numFmtId="0" fontId="57" fillId="33" borderId="14" xfId="54" applyFont="1" applyFill="1" applyBorder="1" applyAlignment="1">
      <alignment horizontal="center" vertical="top"/>
      <protection/>
    </xf>
    <xf numFmtId="0" fontId="53" fillId="33" borderId="17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3" fillId="33" borderId="13" xfId="54" applyFont="1" applyFill="1" applyBorder="1" applyAlignment="1">
      <alignment horizontal="center" vertical="top" wrapText="1"/>
      <protection/>
    </xf>
    <xf numFmtId="0" fontId="53" fillId="33" borderId="15" xfId="54" applyFont="1" applyFill="1" applyBorder="1" applyAlignment="1">
      <alignment horizontal="center" vertical="top" wrapText="1"/>
      <protection/>
    </xf>
    <xf numFmtId="0" fontId="53" fillId="33" borderId="12" xfId="54" applyFont="1" applyFill="1" applyBorder="1" applyAlignment="1">
      <alignment horizontal="center" vertical="center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57" fillId="33" borderId="13" xfId="54" applyFont="1" applyFill="1" applyBorder="1" applyAlignment="1">
      <alignment horizontal="center" vertical="top"/>
      <protection/>
    </xf>
    <xf numFmtId="0" fontId="57" fillId="33" borderId="15" xfId="54" applyFont="1" applyFill="1" applyBorder="1" applyAlignment="1">
      <alignment horizontal="center" vertical="top"/>
      <protection/>
    </xf>
    <xf numFmtId="0" fontId="59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59" fillId="0" borderId="19" xfId="54" applyFont="1" applyFill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23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7</xdr:col>
      <xdr:colOff>266700</xdr:colOff>
      <xdr:row>31</xdr:row>
      <xdr:rowOff>142875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62375"/>
          <a:ext cx="60864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257175</xdr:colOff>
      <xdr:row>53</xdr:row>
      <xdr:rowOff>161925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572375"/>
          <a:ext cx="60769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342900</xdr:colOff>
      <xdr:row>73</xdr:row>
      <xdr:rowOff>180975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63375"/>
          <a:ext cx="61626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1">
      <selection activeCell="C1" sqref="C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87</v>
      </c>
      <c r="D1" s="101"/>
      <c r="E1" s="101"/>
      <c r="F1" s="101"/>
      <c r="G1" s="101"/>
      <c r="H1" t="s">
        <v>66</v>
      </c>
    </row>
    <row r="2" ht="15">
      <c r="H2" s="2" t="s">
        <v>21</v>
      </c>
    </row>
    <row r="3" spans="2:8" ht="26.25" customHeight="1">
      <c r="B3" s="108" t="s">
        <v>20</v>
      </c>
      <c r="C3" s="109"/>
      <c r="D3" s="109"/>
      <c r="E3" s="109"/>
      <c r="F3" s="109"/>
      <c r="G3" s="109"/>
      <c r="H3" s="110"/>
    </row>
    <row r="4" spans="2:8" ht="26.25" customHeight="1">
      <c r="B4" s="11"/>
      <c r="C4" s="12" t="s">
        <v>74</v>
      </c>
      <c r="D4" s="12" t="s">
        <v>75</v>
      </c>
      <c r="E4" s="13" t="s">
        <v>76</v>
      </c>
      <c r="F4" s="12" t="s">
        <v>77</v>
      </c>
      <c r="G4" s="12" t="s">
        <v>78</v>
      </c>
      <c r="H4" s="13" t="s">
        <v>76</v>
      </c>
    </row>
    <row r="5" spans="2:8" ht="26.25" customHeight="1">
      <c r="B5" s="3" t="s">
        <v>79</v>
      </c>
      <c r="C5" s="4">
        <v>2714</v>
      </c>
      <c r="D5" s="4">
        <v>2056</v>
      </c>
      <c r="E5" s="5">
        <v>0.32003891050583655</v>
      </c>
      <c r="F5" s="4">
        <v>9868</v>
      </c>
      <c r="G5" s="4">
        <v>8296</v>
      </c>
      <c r="H5" s="5">
        <v>0.18948891031822557</v>
      </c>
    </row>
    <row r="6" spans="2:8" ht="26.25" customHeight="1">
      <c r="B6" s="6" t="s">
        <v>80</v>
      </c>
      <c r="C6" s="7">
        <v>680</v>
      </c>
      <c r="D6" s="7">
        <v>491</v>
      </c>
      <c r="E6" s="8">
        <v>0.384928716904277</v>
      </c>
      <c r="F6" s="7">
        <v>2115</v>
      </c>
      <c r="G6" s="7">
        <v>1602</v>
      </c>
      <c r="H6" s="8">
        <v>0.3202247191011236</v>
      </c>
    </row>
    <row r="7" spans="2:8" ht="26.25" customHeight="1">
      <c r="B7" s="6" t="s">
        <v>81</v>
      </c>
      <c r="C7" s="7">
        <v>52</v>
      </c>
      <c r="D7" s="7">
        <v>38</v>
      </c>
      <c r="E7" s="8">
        <v>0.368421052631579</v>
      </c>
      <c r="F7" s="7">
        <v>190</v>
      </c>
      <c r="G7" s="7">
        <v>117</v>
      </c>
      <c r="H7" s="8">
        <v>0.6239316239316239</v>
      </c>
    </row>
    <row r="8" spans="2:8" ht="26.25" customHeight="1">
      <c r="B8" s="9" t="s">
        <v>82</v>
      </c>
      <c r="C8" s="7">
        <v>1982</v>
      </c>
      <c r="D8" s="7">
        <v>1527</v>
      </c>
      <c r="E8" s="10">
        <v>0.2979698755730189</v>
      </c>
      <c r="F8" s="7">
        <v>7563</v>
      </c>
      <c r="G8" s="7">
        <v>6577</v>
      </c>
      <c r="H8" s="10">
        <v>0.14991637524707313</v>
      </c>
    </row>
    <row r="9" spans="2:8" ht="26.25" customHeight="1">
      <c r="B9" s="3" t="s">
        <v>83</v>
      </c>
      <c r="C9" s="4">
        <v>257</v>
      </c>
      <c r="D9" s="4">
        <v>221</v>
      </c>
      <c r="E9" s="5">
        <v>0.16289592760181004</v>
      </c>
      <c r="F9" s="4">
        <v>884</v>
      </c>
      <c r="G9" s="4">
        <v>770</v>
      </c>
      <c r="H9" s="5">
        <v>0.148051948051948</v>
      </c>
    </row>
    <row r="10" spans="2:8" ht="26.25" customHeight="1">
      <c r="B10" s="9" t="s">
        <v>84</v>
      </c>
      <c r="C10" s="7">
        <v>257</v>
      </c>
      <c r="D10" s="7">
        <v>221</v>
      </c>
      <c r="E10" s="10">
        <v>0.16289592760181004</v>
      </c>
      <c r="F10" s="7">
        <v>884</v>
      </c>
      <c r="G10" s="7">
        <v>770</v>
      </c>
      <c r="H10" s="10">
        <v>0.148051948051948</v>
      </c>
    </row>
    <row r="11" spans="2:8" ht="26.25" customHeight="1">
      <c r="B11" s="14" t="s">
        <v>85</v>
      </c>
      <c r="C11" s="15">
        <v>2971</v>
      </c>
      <c r="D11" s="15">
        <v>2277</v>
      </c>
      <c r="E11" s="16">
        <v>0.3047870004391744</v>
      </c>
      <c r="F11" s="15">
        <v>10752</v>
      </c>
      <c r="G11" s="15">
        <v>9066</v>
      </c>
      <c r="H11" s="16">
        <v>0.185969556585043</v>
      </c>
    </row>
    <row r="12" ht="15" customHeight="1">
      <c r="B12" s="102" t="s">
        <v>86</v>
      </c>
    </row>
  </sheetData>
  <sheetProtection/>
  <mergeCells count="1">
    <mergeCell ref="B3:H3"/>
  </mergeCells>
  <conditionalFormatting sqref="E9:E10 H9:H10">
    <cfRule type="cellIs" priority="2" dxfId="231" operator="lessThan">
      <formula>0</formula>
    </cfRule>
  </conditionalFormatting>
  <conditionalFormatting sqref="E5:E7 H5:H7 H11 E11">
    <cfRule type="cellIs" priority="3" dxfId="231" operator="lessThan">
      <formula>0</formula>
    </cfRule>
  </conditionalFormatting>
  <conditionalFormatting sqref="E8 H8">
    <cfRule type="cellIs" priority="1" dxfId="231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66</v>
      </c>
    </row>
    <row r="2" spans="2:15" ht="14.25" customHeight="1">
      <c r="B2" s="123" t="s">
        <v>22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7"/>
    </row>
    <row r="3" spans="2:15" ht="14.25" customHeight="1">
      <c r="B3" s="111" t="s">
        <v>23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85" t="s">
        <v>34</v>
      </c>
    </row>
    <row r="4" spans="2:15" ht="14.25" customHeight="1">
      <c r="B4" s="124" t="s">
        <v>0</v>
      </c>
      <c r="C4" s="129" t="s">
        <v>1</v>
      </c>
      <c r="D4" s="126" t="s">
        <v>67</v>
      </c>
      <c r="E4" s="127"/>
      <c r="F4" s="127"/>
      <c r="G4" s="127"/>
      <c r="H4" s="128"/>
      <c r="I4" s="127" t="s">
        <v>63</v>
      </c>
      <c r="J4" s="127"/>
      <c r="K4" s="126" t="s">
        <v>68</v>
      </c>
      <c r="L4" s="127"/>
      <c r="M4" s="127"/>
      <c r="N4" s="127"/>
      <c r="O4" s="128"/>
    </row>
    <row r="5" spans="2:15" ht="14.25" customHeight="1">
      <c r="B5" s="125"/>
      <c r="C5" s="130"/>
      <c r="D5" s="112" t="s">
        <v>69</v>
      </c>
      <c r="E5" s="113"/>
      <c r="F5" s="113"/>
      <c r="G5" s="113"/>
      <c r="H5" s="114"/>
      <c r="I5" s="113" t="s">
        <v>64</v>
      </c>
      <c r="J5" s="113"/>
      <c r="K5" s="112" t="s">
        <v>70</v>
      </c>
      <c r="L5" s="113"/>
      <c r="M5" s="113"/>
      <c r="N5" s="113"/>
      <c r="O5" s="114"/>
    </row>
    <row r="6" spans="2:15" ht="14.25" customHeight="1">
      <c r="B6" s="125"/>
      <c r="C6" s="125"/>
      <c r="D6" s="117">
        <v>2018</v>
      </c>
      <c r="E6" s="120"/>
      <c r="F6" s="119">
        <v>2017</v>
      </c>
      <c r="G6" s="119"/>
      <c r="H6" s="145" t="s">
        <v>25</v>
      </c>
      <c r="I6" s="115">
        <v>2018</v>
      </c>
      <c r="J6" s="117" t="s">
        <v>71</v>
      </c>
      <c r="K6" s="117">
        <v>2018</v>
      </c>
      <c r="L6" s="120"/>
      <c r="M6" s="119">
        <v>2017</v>
      </c>
      <c r="N6" s="120"/>
      <c r="O6" s="144" t="s">
        <v>25</v>
      </c>
    </row>
    <row r="7" spans="2:15" ht="14.25" customHeight="1">
      <c r="B7" s="132" t="s">
        <v>26</v>
      </c>
      <c r="C7" s="132" t="s">
        <v>27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4.25" customHeight="1">
      <c r="B8" s="132"/>
      <c r="C8" s="132"/>
      <c r="D8" s="107" t="s">
        <v>28</v>
      </c>
      <c r="E8" s="105" t="s">
        <v>2</v>
      </c>
      <c r="F8" s="104" t="s">
        <v>28</v>
      </c>
      <c r="G8" s="86" t="s">
        <v>2</v>
      </c>
      <c r="H8" s="140" t="s">
        <v>29</v>
      </c>
      <c r="I8" s="18" t="s">
        <v>28</v>
      </c>
      <c r="J8" s="142" t="s">
        <v>72</v>
      </c>
      <c r="K8" s="107" t="s">
        <v>28</v>
      </c>
      <c r="L8" s="19" t="s">
        <v>2</v>
      </c>
      <c r="M8" s="104" t="s">
        <v>28</v>
      </c>
      <c r="N8" s="19" t="s">
        <v>2</v>
      </c>
      <c r="O8" s="134" t="s">
        <v>29</v>
      </c>
    </row>
    <row r="9" spans="2:15" ht="14.25" customHeight="1">
      <c r="B9" s="133"/>
      <c r="C9" s="133"/>
      <c r="D9" s="103" t="s">
        <v>30</v>
      </c>
      <c r="E9" s="106" t="s">
        <v>31</v>
      </c>
      <c r="F9" s="20" t="s">
        <v>30</v>
      </c>
      <c r="G9" s="21" t="s">
        <v>31</v>
      </c>
      <c r="H9" s="141"/>
      <c r="I9" s="22" t="s">
        <v>30</v>
      </c>
      <c r="J9" s="143"/>
      <c r="K9" s="103" t="s">
        <v>30</v>
      </c>
      <c r="L9" s="106" t="s">
        <v>31</v>
      </c>
      <c r="M9" s="20" t="s">
        <v>30</v>
      </c>
      <c r="N9" s="106" t="s">
        <v>31</v>
      </c>
      <c r="O9" s="135"/>
    </row>
    <row r="10" spans="2:15" ht="14.25" customHeight="1">
      <c r="B10" s="24">
        <v>1</v>
      </c>
      <c r="C10" s="25" t="s">
        <v>3</v>
      </c>
      <c r="D10" s="91">
        <v>595</v>
      </c>
      <c r="E10" s="27">
        <v>0.21923360353721444</v>
      </c>
      <c r="F10" s="91">
        <v>431</v>
      </c>
      <c r="G10" s="88">
        <v>0.20963035019455253</v>
      </c>
      <c r="H10" s="28">
        <v>0.38051044083526686</v>
      </c>
      <c r="I10" s="92">
        <v>597</v>
      </c>
      <c r="J10" s="89">
        <v>-0.00335008375209378</v>
      </c>
      <c r="K10" s="91">
        <v>2291</v>
      </c>
      <c r="L10" s="27">
        <v>0.23216457235508714</v>
      </c>
      <c r="M10" s="91">
        <v>1777</v>
      </c>
      <c r="N10" s="88">
        <v>0.2141996142719383</v>
      </c>
      <c r="O10" s="28">
        <v>0.28925154755205407</v>
      </c>
    </row>
    <row r="11" spans="2:15" ht="14.25" customHeight="1">
      <c r="B11" s="23">
        <v>2</v>
      </c>
      <c r="C11" s="29" t="s">
        <v>4</v>
      </c>
      <c r="D11" s="93">
        <v>632</v>
      </c>
      <c r="E11" s="31">
        <v>0.2328666175386883</v>
      </c>
      <c r="F11" s="93">
        <v>322</v>
      </c>
      <c r="G11" s="33">
        <v>0.1566147859922179</v>
      </c>
      <c r="H11" s="34">
        <v>0.9627329192546583</v>
      </c>
      <c r="I11" s="94">
        <v>593</v>
      </c>
      <c r="J11" s="35">
        <v>0.06576728499156825</v>
      </c>
      <c r="K11" s="93">
        <v>2112</v>
      </c>
      <c r="L11" s="31">
        <v>0.21402513173895418</v>
      </c>
      <c r="M11" s="93">
        <v>1340</v>
      </c>
      <c r="N11" s="33">
        <v>0.16152362584378013</v>
      </c>
      <c r="O11" s="34">
        <v>0.5761194029850747</v>
      </c>
    </row>
    <row r="12" spans="2:15" ht="14.25" customHeight="1">
      <c r="B12" s="23">
        <v>3</v>
      </c>
      <c r="C12" s="29" t="s">
        <v>10</v>
      </c>
      <c r="D12" s="93">
        <v>465</v>
      </c>
      <c r="E12" s="31">
        <v>0.17133382461311716</v>
      </c>
      <c r="F12" s="93">
        <v>435</v>
      </c>
      <c r="G12" s="33">
        <v>0.21157587548638132</v>
      </c>
      <c r="H12" s="34">
        <v>0.06896551724137923</v>
      </c>
      <c r="I12" s="94">
        <v>602</v>
      </c>
      <c r="J12" s="35">
        <v>-0.22757475083056478</v>
      </c>
      <c r="K12" s="93">
        <v>1822</v>
      </c>
      <c r="L12" s="31">
        <v>0.18463721118767734</v>
      </c>
      <c r="M12" s="93">
        <v>1528</v>
      </c>
      <c r="N12" s="33">
        <v>0.18418514946962392</v>
      </c>
      <c r="O12" s="34">
        <v>0.1924083769633509</v>
      </c>
    </row>
    <row r="13" spans="2:15" ht="14.25" customHeight="1">
      <c r="B13" s="23">
        <v>4</v>
      </c>
      <c r="C13" s="29" t="s">
        <v>8</v>
      </c>
      <c r="D13" s="93">
        <v>320</v>
      </c>
      <c r="E13" s="31">
        <v>0.11790714812085483</v>
      </c>
      <c r="F13" s="93">
        <v>276</v>
      </c>
      <c r="G13" s="33">
        <v>0.13424124513618677</v>
      </c>
      <c r="H13" s="34">
        <v>0.1594202898550725</v>
      </c>
      <c r="I13" s="94">
        <v>470</v>
      </c>
      <c r="J13" s="35">
        <v>-0.3191489361702128</v>
      </c>
      <c r="K13" s="93">
        <v>1271</v>
      </c>
      <c r="L13" s="31">
        <v>0.1288001621402513</v>
      </c>
      <c r="M13" s="93">
        <v>1266</v>
      </c>
      <c r="N13" s="33">
        <v>0.1526036644165863</v>
      </c>
      <c r="O13" s="34">
        <v>0.003949447077409074</v>
      </c>
    </row>
    <row r="14" spans="2:15" ht="14.25" customHeight="1">
      <c r="B14" s="23">
        <v>5</v>
      </c>
      <c r="C14" s="29" t="s">
        <v>9</v>
      </c>
      <c r="D14" s="93">
        <v>337</v>
      </c>
      <c r="E14" s="31">
        <v>0.12417096536477525</v>
      </c>
      <c r="F14" s="93">
        <v>329</v>
      </c>
      <c r="G14" s="33">
        <v>0.16001945525291827</v>
      </c>
      <c r="H14" s="34">
        <v>0.024316109422492405</v>
      </c>
      <c r="I14" s="94">
        <v>341</v>
      </c>
      <c r="J14" s="35">
        <v>-0.011730205278592365</v>
      </c>
      <c r="K14" s="93">
        <v>1171</v>
      </c>
      <c r="L14" s="31">
        <v>0.11866639643291448</v>
      </c>
      <c r="M14" s="93">
        <v>1170</v>
      </c>
      <c r="N14" s="33">
        <v>0.1410318225650916</v>
      </c>
      <c r="O14" s="34">
        <v>0.0008547008547008517</v>
      </c>
    </row>
    <row r="15" spans="2:15" ht="14.25" customHeight="1">
      <c r="B15" s="23">
        <v>6</v>
      </c>
      <c r="C15" s="29" t="s">
        <v>12</v>
      </c>
      <c r="D15" s="93">
        <v>201</v>
      </c>
      <c r="E15" s="31">
        <v>0.07406042741341194</v>
      </c>
      <c r="F15" s="93">
        <v>156</v>
      </c>
      <c r="G15" s="33">
        <v>0.07587548638132295</v>
      </c>
      <c r="H15" s="34">
        <v>0.28846153846153855</v>
      </c>
      <c r="I15" s="94">
        <v>131</v>
      </c>
      <c r="J15" s="35">
        <v>0.5343511450381679</v>
      </c>
      <c r="K15" s="93">
        <v>605</v>
      </c>
      <c r="L15" s="31">
        <v>0.06130928252938792</v>
      </c>
      <c r="M15" s="93">
        <v>741</v>
      </c>
      <c r="N15" s="33">
        <v>0.08932015429122468</v>
      </c>
      <c r="O15" s="34">
        <v>-0.18353576248313086</v>
      </c>
    </row>
    <row r="16" spans="2:15" ht="14.25" customHeight="1">
      <c r="B16" s="23">
        <v>7</v>
      </c>
      <c r="C16" s="29" t="s">
        <v>11</v>
      </c>
      <c r="D16" s="93">
        <v>151</v>
      </c>
      <c r="E16" s="31">
        <v>0.05563743551952837</v>
      </c>
      <c r="F16" s="93">
        <v>90</v>
      </c>
      <c r="G16" s="33">
        <v>0.04377431906614786</v>
      </c>
      <c r="H16" s="34">
        <v>0.6777777777777778</v>
      </c>
      <c r="I16" s="94">
        <v>162</v>
      </c>
      <c r="J16" s="35">
        <v>-0.0679012345679012</v>
      </c>
      <c r="K16" s="93">
        <v>553</v>
      </c>
      <c r="L16" s="31">
        <v>0.056039724361572764</v>
      </c>
      <c r="M16" s="93">
        <v>432</v>
      </c>
      <c r="N16" s="33">
        <v>0.052073288331726135</v>
      </c>
      <c r="O16" s="34">
        <v>0.28009259259259256</v>
      </c>
    </row>
    <row r="17" spans="2:15" ht="14.25" customHeight="1">
      <c r="B17" s="136" t="s">
        <v>48</v>
      </c>
      <c r="C17" s="137"/>
      <c r="D17" s="76">
        <f>SUM(D10:D16)</f>
        <v>2701</v>
      </c>
      <c r="E17" s="77">
        <f>D17/D19</f>
        <v>0.9952100221075902</v>
      </c>
      <c r="F17" s="76">
        <f>SUM(F10:F16)</f>
        <v>2039</v>
      </c>
      <c r="G17" s="77">
        <f>F17/F19</f>
        <v>0.9917315175097277</v>
      </c>
      <c r="H17" s="81">
        <f>D17/F17-1</f>
        <v>0.3246689553702795</v>
      </c>
      <c r="I17" s="76">
        <f>SUM(I10:I16)</f>
        <v>2896</v>
      </c>
      <c r="J17" s="80">
        <f>D17/I17-1</f>
        <v>-0.06733425414364635</v>
      </c>
      <c r="K17" s="76">
        <f>SUM(K10:K16)</f>
        <v>9825</v>
      </c>
      <c r="L17" s="77">
        <f>K17/K19</f>
        <v>0.9956424807458452</v>
      </c>
      <c r="M17" s="76">
        <f>SUM(M10:M16)</f>
        <v>8254</v>
      </c>
      <c r="N17" s="77">
        <f>M17/M19</f>
        <v>0.9949373191899711</v>
      </c>
      <c r="O17" s="81">
        <f>K17/M17-1</f>
        <v>0.1903319602616913</v>
      </c>
    </row>
    <row r="18" spans="2:15" ht="14.25" customHeight="1">
      <c r="B18" s="136" t="s">
        <v>32</v>
      </c>
      <c r="C18" s="137"/>
      <c r="D18" s="76">
        <f>D19-D17</f>
        <v>13</v>
      </c>
      <c r="E18" s="77">
        <f>D18/D19</f>
        <v>0.004789977892409728</v>
      </c>
      <c r="F18" s="76">
        <f>F19-F17</f>
        <v>17</v>
      </c>
      <c r="G18" s="77">
        <f>F18/F19</f>
        <v>0.008268482490272374</v>
      </c>
      <c r="H18" s="81">
        <f>D18/F18-1</f>
        <v>-0.23529411764705888</v>
      </c>
      <c r="I18" s="76">
        <f>I19-I17</f>
        <v>9</v>
      </c>
      <c r="J18" s="80">
        <f>D18/I18-1</f>
        <v>0.4444444444444444</v>
      </c>
      <c r="K18" s="76">
        <f>K19-K17</f>
        <v>43</v>
      </c>
      <c r="L18" s="77">
        <f>K18/K19</f>
        <v>0.004357519254154844</v>
      </c>
      <c r="M18" s="76">
        <f>M19-M17</f>
        <v>42</v>
      </c>
      <c r="N18" s="77">
        <f>M18/M19</f>
        <v>0.005062680810028929</v>
      </c>
      <c r="O18" s="81">
        <f>K18/M18-1</f>
        <v>0.023809523809523725</v>
      </c>
    </row>
    <row r="19" spans="2:16" ht="14.25" customHeight="1">
      <c r="B19" s="138" t="s">
        <v>33</v>
      </c>
      <c r="C19" s="139"/>
      <c r="D19" s="97">
        <v>2714</v>
      </c>
      <c r="E19" s="50">
        <v>1</v>
      </c>
      <c r="F19" s="97">
        <v>2056</v>
      </c>
      <c r="G19" s="51">
        <v>1</v>
      </c>
      <c r="H19" s="52">
        <v>0.32003891050583655</v>
      </c>
      <c r="I19" s="98">
        <v>2905</v>
      </c>
      <c r="J19" s="53">
        <v>-0.0657487091222031</v>
      </c>
      <c r="K19" s="97">
        <v>9868</v>
      </c>
      <c r="L19" s="50">
        <v>1</v>
      </c>
      <c r="M19" s="97">
        <v>8296</v>
      </c>
      <c r="N19" s="51">
        <v>1</v>
      </c>
      <c r="O19" s="52">
        <v>0.18948891031822557</v>
      </c>
      <c r="P19" s="73"/>
    </row>
    <row r="20" ht="15">
      <c r="B20" t="s">
        <v>58</v>
      </c>
    </row>
    <row r="21" ht="15">
      <c r="B21" s="48" t="s">
        <v>59</v>
      </c>
    </row>
  </sheetData>
  <sheetProtection/>
  <mergeCells count="26"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3:N3"/>
    <mergeCell ref="D5:H5"/>
    <mergeCell ref="I5:J5"/>
    <mergeCell ref="I6:I7"/>
    <mergeCell ref="J6:J7"/>
    <mergeCell ref="M6:N7"/>
  </mergeCells>
  <conditionalFormatting sqref="H17">
    <cfRule type="cellIs" priority="270" dxfId="232" operator="lessThan">
      <formula>0</formula>
    </cfRule>
  </conditionalFormatting>
  <conditionalFormatting sqref="H18">
    <cfRule type="cellIs" priority="271" dxfId="232" operator="lessThan">
      <formula>0</formula>
    </cfRule>
  </conditionalFormatting>
  <conditionalFormatting sqref="J17:J18">
    <cfRule type="cellIs" priority="269" dxfId="232" operator="lessThan">
      <formula>0</formula>
    </cfRule>
  </conditionalFormatting>
  <conditionalFormatting sqref="O18">
    <cfRule type="cellIs" priority="268" dxfId="232" operator="lessThan">
      <formula>0</formula>
    </cfRule>
  </conditionalFormatting>
  <conditionalFormatting sqref="O17">
    <cfRule type="cellIs" priority="267" dxfId="232" operator="lessThan">
      <formula>0</formula>
    </cfRule>
  </conditionalFormatting>
  <conditionalFormatting sqref="H10:H14 J10:J14 O10:O14">
    <cfRule type="cellIs" priority="7" dxfId="232" operator="lessThan">
      <formula>0</formula>
    </cfRule>
  </conditionalFormatting>
  <conditionalFormatting sqref="H15:H16 J15:J16 O15:O16">
    <cfRule type="cellIs" priority="6" dxfId="232" operator="lessThan">
      <formula>0</formula>
    </cfRule>
  </conditionalFormatting>
  <conditionalFormatting sqref="D10:E16 G10:J16 L10:L16 N10:O16">
    <cfRule type="cellIs" priority="5" dxfId="233" operator="equal">
      <formula>0</formula>
    </cfRule>
  </conditionalFormatting>
  <conditionalFormatting sqref="F10:F16">
    <cfRule type="cellIs" priority="4" dxfId="233" operator="equal">
      <formula>0</formula>
    </cfRule>
  </conditionalFormatting>
  <conditionalFormatting sqref="K10:K16">
    <cfRule type="cellIs" priority="3" dxfId="233" operator="equal">
      <formula>0</formula>
    </cfRule>
  </conditionalFormatting>
  <conditionalFormatting sqref="M10:M16">
    <cfRule type="cellIs" priority="2" dxfId="233" operator="equal">
      <formula>0</formula>
    </cfRule>
  </conditionalFormatting>
  <conditionalFormatting sqref="O19 J19 H19">
    <cfRule type="cellIs" priority="1" dxfId="23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66</v>
      </c>
    </row>
    <row r="2" spans="2:15" ht="14.25" customHeight="1">
      <c r="B2" s="150" t="s">
        <v>22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67"/>
    </row>
    <row r="3" spans="2:15" ht="14.25" customHeight="1">
      <c r="B3" s="149" t="s">
        <v>23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7" t="s">
        <v>40</v>
      </c>
    </row>
    <row r="4" spans="2:15" ht="14.25" customHeight="1">
      <c r="B4" s="129" t="s">
        <v>24</v>
      </c>
      <c r="C4" s="129" t="s">
        <v>1</v>
      </c>
      <c r="D4" s="126" t="s">
        <v>67</v>
      </c>
      <c r="E4" s="127"/>
      <c r="F4" s="127"/>
      <c r="G4" s="127"/>
      <c r="H4" s="128"/>
      <c r="I4" s="127" t="s">
        <v>63</v>
      </c>
      <c r="J4" s="127"/>
      <c r="K4" s="126" t="s">
        <v>68</v>
      </c>
      <c r="L4" s="127"/>
      <c r="M4" s="127"/>
      <c r="N4" s="127"/>
      <c r="O4" s="128"/>
    </row>
    <row r="5" spans="2:15" ht="14.25" customHeight="1">
      <c r="B5" s="130"/>
      <c r="C5" s="130"/>
      <c r="D5" s="112" t="s">
        <v>69</v>
      </c>
      <c r="E5" s="113"/>
      <c r="F5" s="113"/>
      <c r="G5" s="113"/>
      <c r="H5" s="114"/>
      <c r="I5" s="113" t="s">
        <v>64</v>
      </c>
      <c r="J5" s="113"/>
      <c r="K5" s="112" t="s">
        <v>70</v>
      </c>
      <c r="L5" s="113"/>
      <c r="M5" s="113"/>
      <c r="N5" s="113"/>
      <c r="O5" s="114"/>
    </row>
    <row r="6" spans="2:15" ht="14.25" customHeight="1">
      <c r="B6" s="130"/>
      <c r="C6" s="125"/>
      <c r="D6" s="117">
        <v>2018</v>
      </c>
      <c r="E6" s="120"/>
      <c r="F6" s="119">
        <v>2017</v>
      </c>
      <c r="G6" s="119"/>
      <c r="H6" s="145" t="s">
        <v>25</v>
      </c>
      <c r="I6" s="115">
        <v>2018</v>
      </c>
      <c r="J6" s="117" t="s">
        <v>71</v>
      </c>
      <c r="K6" s="117">
        <v>2018</v>
      </c>
      <c r="L6" s="120"/>
      <c r="M6" s="119">
        <v>2017</v>
      </c>
      <c r="N6" s="120"/>
      <c r="O6" s="144" t="s">
        <v>25</v>
      </c>
    </row>
    <row r="7" spans="2:15" ht="14.25" customHeight="1">
      <c r="B7" s="147" t="s">
        <v>24</v>
      </c>
      <c r="C7" s="132" t="s">
        <v>27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4.25" customHeight="1">
      <c r="B8" s="147"/>
      <c r="C8" s="132"/>
      <c r="D8" s="107" t="s">
        <v>28</v>
      </c>
      <c r="E8" s="105" t="s">
        <v>2</v>
      </c>
      <c r="F8" s="104" t="s">
        <v>28</v>
      </c>
      <c r="G8" s="86" t="s">
        <v>2</v>
      </c>
      <c r="H8" s="140" t="s">
        <v>29</v>
      </c>
      <c r="I8" s="18" t="s">
        <v>28</v>
      </c>
      <c r="J8" s="142" t="s">
        <v>72</v>
      </c>
      <c r="K8" s="107" t="s">
        <v>28</v>
      </c>
      <c r="L8" s="19" t="s">
        <v>2</v>
      </c>
      <c r="M8" s="104" t="s">
        <v>28</v>
      </c>
      <c r="N8" s="19" t="s">
        <v>2</v>
      </c>
      <c r="O8" s="134" t="s">
        <v>29</v>
      </c>
    </row>
    <row r="9" spans="2:15" ht="14.25" customHeight="1">
      <c r="B9" s="148"/>
      <c r="C9" s="133"/>
      <c r="D9" s="103" t="s">
        <v>30</v>
      </c>
      <c r="E9" s="106" t="s">
        <v>31</v>
      </c>
      <c r="F9" s="20" t="s">
        <v>30</v>
      </c>
      <c r="G9" s="21" t="s">
        <v>31</v>
      </c>
      <c r="H9" s="141"/>
      <c r="I9" s="22" t="s">
        <v>30</v>
      </c>
      <c r="J9" s="143"/>
      <c r="K9" s="103" t="s">
        <v>30</v>
      </c>
      <c r="L9" s="106" t="s">
        <v>31</v>
      </c>
      <c r="M9" s="20" t="s">
        <v>30</v>
      </c>
      <c r="N9" s="106" t="s">
        <v>31</v>
      </c>
      <c r="O9" s="135"/>
    </row>
    <row r="10" spans="2:15" ht="14.25" customHeight="1">
      <c r="B10" s="23"/>
      <c r="C10" s="25" t="s">
        <v>12</v>
      </c>
      <c r="D10" s="26">
        <v>101</v>
      </c>
      <c r="E10" s="27">
        <v>0.45701357466063347</v>
      </c>
      <c r="F10" s="87">
        <v>87</v>
      </c>
      <c r="G10" s="88">
        <v>0.5028901734104047</v>
      </c>
      <c r="H10" s="28">
        <v>0.16091954022988508</v>
      </c>
      <c r="I10" s="87">
        <v>76</v>
      </c>
      <c r="J10" s="89">
        <v>0.32894736842105265</v>
      </c>
      <c r="K10" s="26">
        <v>284</v>
      </c>
      <c r="L10" s="27">
        <v>0.4251497005988024</v>
      </c>
      <c r="M10" s="87">
        <v>289</v>
      </c>
      <c r="N10" s="88">
        <v>0.480865224625624</v>
      </c>
      <c r="O10" s="28">
        <v>-0.01730103806228378</v>
      </c>
    </row>
    <row r="11" spans="2:15" ht="14.25" customHeight="1">
      <c r="B11" s="23"/>
      <c r="C11" s="29" t="s">
        <v>4</v>
      </c>
      <c r="D11" s="30">
        <v>46</v>
      </c>
      <c r="E11" s="31">
        <v>0.2081447963800905</v>
      </c>
      <c r="F11" s="32">
        <v>40</v>
      </c>
      <c r="G11" s="33">
        <v>0.23121387283236994</v>
      </c>
      <c r="H11" s="34">
        <v>0.1499999999999999</v>
      </c>
      <c r="I11" s="32">
        <v>53</v>
      </c>
      <c r="J11" s="35">
        <v>-0.13207547169811318</v>
      </c>
      <c r="K11" s="30">
        <v>175</v>
      </c>
      <c r="L11" s="31">
        <v>0.2619760479041916</v>
      </c>
      <c r="M11" s="32">
        <v>134</v>
      </c>
      <c r="N11" s="33">
        <v>0.22296173044925124</v>
      </c>
      <c r="O11" s="34">
        <v>0.30597014925373145</v>
      </c>
    </row>
    <row r="12" spans="2:15" ht="14.25" customHeight="1">
      <c r="B12" s="23"/>
      <c r="C12" s="29" t="s">
        <v>9</v>
      </c>
      <c r="D12" s="30">
        <v>40</v>
      </c>
      <c r="E12" s="31">
        <v>0.18099547511312217</v>
      </c>
      <c r="F12" s="32">
        <v>25</v>
      </c>
      <c r="G12" s="33">
        <v>0.14450867052023122</v>
      </c>
      <c r="H12" s="34">
        <v>0.6000000000000001</v>
      </c>
      <c r="I12" s="32">
        <v>21</v>
      </c>
      <c r="J12" s="35">
        <v>0.9047619047619047</v>
      </c>
      <c r="K12" s="30">
        <v>110</v>
      </c>
      <c r="L12" s="31">
        <v>0.16467065868263472</v>
      </c>
      <c r="M12" s="32">
        <v>113</v>
      </c>
      <c r="N12" s="33">
        <v>0.18801996672212978</v>
      </c>
      <c r="O12" s="34">
        <v>-0.026548672566371723</v>
      </c>
    </row>
    <row r="13" spans="2:15" ht="14.25" customHeight="1">
      <c r="B13" s="23"/>
      <c r="C13" s="29" t="s">
        <v>3</v>
      </c>
      <c r="D13" s="30">
        <v>21</v>
      </c>
      <c r="E13" s="31">
        <v>0.09502262443438914</v>
      </c>
      <c r="F13" s="32">
        <v>4</v>
      </c>
      <c r="G13" s="33">
        <v>0.023121387283236993</v>
      </c>
      <c r="H13" s="34">
        <v>4.25</v>
      </c>
      <c r="I13" s="32">
        <v>6</v>
      </c>
      <c r="J13" s="35">
        <v>2.5</v>
      </c>
      <c r="K13" s="30">
        <v>50</v>
      </c>
      <c r="L13" s="31">
        <v>0.0748502994011976</v>
      </c>
      <c r="M13" s="32">
        <v>21</v>
      </c>
      <c r="N13" s="33">
        <v>0.03494176372712146</v>
      </c>
      <c r="O13" s="34">
        <v>1.380952380952381</v>
      </c>
    </row>
    <row r="14" spans="2:15" ht="14.25" customHeight="1">
      <c r="B14" s="36"/>
      <c r="C14" s="29" t="s">
        <v>45</v>
      </c>
      <c r="D14" s="30">
        <v>4</v>
      </c>
      <c r="E14" s="31">
        <v>0.01809954751131222</v>
      </c>
      <c r="F14" s="32">
        <v>8</v>
      </c>
      <c r="G14" s="33">
        <v>0.046242774566473986</v>
      </c>
      <c r="H14" s="34">
        <v>-0.5</v>
      </c>
      <c r="I14" s="32">
        <v>6</v>
      </c>
      <c r="J14" s="35">
        <v>-0.33333333333333337</v>
      </c>
      <c r="K14" s="30">
        <v>22</v>
      </c>
      <c r="L14" s="31">
        <v>0.03293413173652695</v>
      </c>
      <c r="M14" s="32">
        <v>17</v>
      </c>
      <c r="N14" s="33">
        <v>0.028286189683860232</v>
      </c>
      <c r="O14" s="34">
        <v>0.2941176470588236</v>
      </c>
    </row>
    <row r="15" spans="2:15" ht="14.25" customHeight="1">
      <c r="B15" s="23"/>
      <c r="C15" s="29" t="s">
        <v>11</v>
      </c>
      <c r="D15" s="30">
        <v>3</v>
      </c>
      <c r="E15" s="31">
        <v>0.013574660633484163</v>
      </c>
      <c r="F15" s="32">
        <v>0</v>
      </c>
      <c r="G15" s="33">
        <v>0</v>
      </c>
      <c r="H15" s="34"/>
      <c r="I15" s="32">
        <v>2</v>
      </c>
      <c r="J15" s="35">
        <v>0.5</v>
      </c>
      <c r="K15" s="30">
        <v>13</v>
      </c>
      <c r="L15" s="31">
        <v>0.019461077844311378</v>
      </c>
      <c r="M15" s="32">
        <v>3</v>
      </c>
      <c r="N15" s="33">
        <v>0.004991680532445923</v>
      </c>
      <c r="O15" s="34">
        <v>3.333333333333333</v>
      </c>
    </row>
    <row r="16" spans="2:15" ht="14.25" customHeight="1">
      <c r="B16" s="23"/>
      <c r="C16" s="29" t="s">
        <v>17</v>
      </c>
      <c r="D16" s="30">
        <v>3</v>
      </c>
      <c r="E16" s="31">
        <v>0.013574660633484163</v>
      </c>
      <c r="F16" s="32">
        <v>5</v>
      </c>
      <c r="G16" s="33">
        <v>0.028901734104046242</v>
      </c>
      <c r="H16" s="34">
        <v>-0.4</v>
      </c>
      <c r="I16" s="32">
        <v>0</v>
      </c>
      <c r="J16" s="35"/>
      <c r="K16" s="30">
        <v>5</v>
      </c>
      <c r="L16" s="31">
        <v>0.0074850299401197605</v>
      </c>
      <c r="M16" s="32">
        <v>15</v>
      </c>
      <c r="N16" s="33">
        <v>0.024958402662229616</v>
      </c>
      <c r="O16" s="34">
        <v>-0.6666666666666667</v>
      </c>
    </row>
    <row r="17" spans="2:15" ht="14.25" customHeight="1">
      <c r="B17" s="70"/>
      <c r="C17" s="37" t="s">
        <v>32</v>
      </c>
      <c r="D17" s="38">
        <v>3</v>
      </c>
      <c r="E17" s="54">
        <v>0.013574660633484163</v>
      </c>
      <c r="F17" s="38">
        <v>4</v>
      </c>
      <c r="G17" s="54">
        <v>0.023121387283236993</v>
      </c>
      <c r="H17" s="55">
        <v>-0.25</v>
      </c>
      <c r="I17" s="38">
        <v>2</v>
      </c>
      <c r="J17" s="54">
        <v>0.012048192771084338</v>
      </c>
      <c r="K17" s="38">
        <v>9</v>
      </c>
      <c r="L17" s="54">
        <v>0.01347305389221557</v>
      </c>
      <c r="M17" s="38">
        <v>9</v>
      </c>
      <c r="N17" s="54">
        <v>0.014975041597337771</v>
      </c>
      <c r="O17" s="56">
        <v>0</v>
      </c>
    </row>
    <row r="18" spans="2:15" ht="14.25" customHeight="1">
      <c r="B18" s="71" t="s">
        <v>5</v>
      </c>
      <c r="C18" s="64" t="s">
        <v>33</v>
      </c>
      <c r="D18" s="57">
        <v>221</v>
      </c>
      <c r="E18" s="58">
        <v>0.9999999999999999</v>
      </c>
      <c r="F18" s="57">
        <v>173</v>
      </c>
      <c r="G18" s="58">
        <v>1</v>
      </c>
      <c r="H18" s="59">
        <v>0.277456647398844</v>
      </c>
      <c r="I18" s="57">
        <v>166</v>
      </c>
      <c r="J18" s="60">
        <v>0.3313253012048192</v>
      </c>
      <c r="K18" s="57">
        <v>668</v>
      </c>
      <c r="L18" s="58">
        <v>0.9999999999999999</v>
      </c>
      <c r="M18" s="57">
        <v>601</v>
      </c>
      <c r="N18" s="60">
        <v>1</v>
      </c>
      <c r="O18" s="65">
        <v>0.11148086522462552</v>
      </c>
    </row>
    <row r="19" spans="2:15" ht="14.25" customHeight="1">
      <c r="B19" s="23"/>
      <c r="C19" s="25" t="s">
        <v>3</v>
      </c>
      <c r="D19" s="26">
        <v>574</v>
      </c>
      <c r="E19" s="27">
        <v>0.23052208835341365</v>
      </c>
      <c r="F19" s="87">
        <v>426</v>
      </c>
      <c r="G19" s="88">
        <v>0.22659574468085106</v>
      </c>
      <c r="H19" s="28">
        <v>0.34741784037558676</v>
      </c>
      <c r="I19" s="87">
        <v>591</v>
      </c>
      <c r="J19" s="89">
        <v>-0.02876480541455162</v>
      </c>
      <c r="K19" s="26">
        <v>2241</v>
      </c>
      <c r="L19" s="27">
        <v>0.2437724355487871</v>
      </c>
      <c r="M19" s="87">
        <v>1754</v>
      </c>
      <c r="N19" s="88">
        <v>0.22823682498373454</v>
      </c>
      <c r="O19" s="28">
        <v>0.27765108323831234</v>
      </c>
    </row>
    <row r="20" spans="2:15" ht="14.25" customHeight="1">
      <c r="B20" s="23"/>
      <c r="C20" s="29" t="s">
        <v>4</v>
      </c>
      <c r="D20" s="30">
        <v>586</v>
      </c>
      <c r="E20" s="31">
        <v>0.2353413654618474</v>
      </c>
      <c r="F20" s="32">
        <v>282</v>
      </c>
      <c r="G20" s="33">
        <v>0.15</v>
      </c>
      <c r="H20" s="34">
        <v>1.078014184397163</v>
      </c>
      <c r="I20" s="32">
        <v>540</v>
      </c>
      <c r="J20" s="35">
        <v>0.08518518518518525</v>
      </c>
      <c r="K20" s="30">
        <v>1936</v>
      </c>
      <c r="L20" s="31">
        <v>0.21059501794843902</v>
      </c>
      <c r="M20" s="32">
        <v>1205</v>
      </c>
      <c r="N20" s="33">
        <v>0.1567989590110605</v>
      </c>
      <c r="O20" s="34">
        <v>0.6066390041493777</v>
      </c>
    </row>
    <row r="21" spans="2:15" ht="14.25" customHeight="1">
      <c r="B21" s="23"/>
      <c r="C21" s="29" t="s">
        <v>10</v>
      </c>
      <c r="D21" s="30">
        <v>465</v>
      </c>
      <c r="E21" s="31">
        <v>0.18674698795180722</v>
      </c>
      <c r="F21" s="32">
        <v>435</v>
      </c>
      <c r="G21" s="33">
        <v>0.23138297872340424</v>
      </c>
      <c r="H21" s="34">
        <v>0.06896551724137923</v>
      </c>
      <c r="I21" s="32">
        <v>602</v>
      </c>
      <c r="J21" s="35">
        <v>-0.22757475083056478</v>
      </c>
      <c r="K21" s="30">
        <v>1822</v>
      </c>
      <c r="L21" s="31">
        <v>0.19819427825519417</v>
      </c>
      <c r="M21" s="32">
        <v>1528</v>
      </c>
      <c r="N21" s="33">
        <v>0.19882888744307092</v>
      </c>
      <c r="O21" s="34">
        <v>0.1924083769633509</v>
      </c>
    </row>
    <row r="22" spans="2:15" ht="14.25" customHeight="1">
      <c r="B22" s="23"/>
      <c r="C22" s="29" t="s">
        <v>8</v>
      </c>
      <c r="D22" s="30">
        <v>319</v>
      </c>
      <c r="E22" s="31">
        <v>0.12811244979919678</v>
      </c>
      <c r="F22" s="32">
        <v>276</v>
      </c>
      <c r="G22" s="33">
        <v>0.14680851063829786</v>
      </c>
      <c r="H22" s="34">
        <v>0.1557971014492754</v>
      </c>
      <c r="I22" s="32">
        <v>470</v>
      </c>
      <c r="J22" s="35">
        <v>-0.3212765957446808</v>
      </c>
      <c r="K22" s="30">
        <v>1269</v>
      </c>
      <c r="L22" s="31">
        <v>0.1380398129011204</v>
      </c>
      <c r="M22" s="32">
        <v>1266</v>
      </c>
      <c r="N22" s="33">
        <v>0.16473649967469095</v>
      </c>
      <c r="O22" s="34">
        <v>0.0023696682464455776</v>
      </c>
    </row>
    <row r="23" spans="2:15" ht="14.25" customHeight="1">
      <c r="B23" s="36"/>
      <c r="C23" s="29" t="s">
        <v>9</v>
      </c>
      <c r="D23" s="30">
        <v>296</v>
      </c>
      <c r="E23" s="31">
        <v>0.11887550200803212</v>
      </c>
      <c r="F23" s="32">
        <v>303</v>
      </c>
      <c r="G23" s="33">
        <v>0.16117021276595744</v>
      </c>
      <c r="H23" s="34">
        <v>-0.02310231023102305</v>
      </c>
      <c r="I23" s="32">
        <v>319</v>
      </c>
      <c r="J23" s="35">
        <v>-0.07210031347962387</v>
      </c>
      <c r="K23" s="30">
        <v>1058</v>
      </c>
      <c r="L23" s="31">
        <v>0.11508756662678124</v>
      </c>
      <c r="M23" s="32">
        <v>1055</v>
      </c>
      <c r="N23" s="33">
        <v>0.1372804163955758</v>
      </c>
      <c r="O23" s="34">
        <v>0.0028436018957345155</v>
      </c>
    </row>
    <row r="24" spans="2:15" ht="14.25" customHeight="1">
      <c r="B24" s="23"/>
      <c r="C24" s="29" t="s">
        <v>11</v>
      </c>
      <c r="D24" s="30">
        <v>148</v>
      </c>
      <c r="E24" s="31">
        <v>0.05943775100401606</v>
      </c>
      <c r="F24" s="32">
        <v>90</v>
      </c>
      <c r="G24" s="33">
        <v>0.047872340425531915</v>
      </c>
      <c r="H24" s="34">
        <v>0.6444444444444444</v>
      </c>
      <c r="I24" s="32">
        <v>160</v>
      </c>
      <c r="J24" s="35">
        <v>-0.07499999999999996</v>
      </c>
      <c r="K24" s="30">
        <v>540</v>
      </c>
      <c r="L24" s="31">
        <v>0.05874034591537039</v>
      </c>
      <c r="M24" s="32">
        <v>429</v>
      </c>
      <c r="N24" s="33">
        <v>0.05582303188028627</v>
      </c>
      <c r="O24" s="34">
        <v>0.25874125874125875</v>
      </c>
    </row>
    <row r="25" spans="2:15" ht="14.25" customHeight="1">
      <c r="B25" s="23"/>
      <c r="C25" s="29" t="s">
        <v>12</v>
      </c>
      <c r="D25" s="30">
        <v>98</v>
      </c>
      <c r="E25" s="31">
        <v>0.0393574297188755</v>
      </c>
      <c r="F25" s="32">
        <v>68</v>
      </c>
      <c r="G25" s="33">
        <v>0.036170212765957444</v>
      </c>
      <c r="H25" s="34">
        <v>0.4411764705882353</v>
      </c>
      <c r="I25" s="32">
        <v>55</v>
      </c>
      <c r="J25" s="35">
        <v>0.7818181818181817</v>
      </c>
      <c r="K25" s="30">
        <v>319</v>
      </c>
      <c r="L25" s="31">
        <v>0.03470031545741325</v>
      </c>
      <c r="M25" s="32">
        <v>447</v>
      </c>
      <c r="N25" s="33">
        <v>0.05816525699414444</v>
      </c>
      <c r="O25" s="34">
        <v>-0.28635346756152125</v>
      </c>
    </row>
    <row r="26" spans="2:15" ht="14.25" customHeight="1">
      <c r="B26" s="70"/>
      <c r="C26" s="37" t="s">
        <v>32</v>
      </c>
      <c r="D26" s="38">
        <v>4</v>
      </c>
      <c r="E26" s="54">
        <v>0.001606425702811245</v>
      </c>
      <c r="F26" s="38">
        <v>0</v>
      </c>
      <c r="G26" s="62">
        <v>0</v>
      </c>
      <c r="H26" s="55"/>
      <c r="I26" s="38">
        <v>1</v>
      </c>
      <c r="J26" s="63">
        <v>3</v>
      </c>
      <c r="K26" s="38">
        <v>8</v>
      </c>
      <c r="L26" s="62">
        <v>0.0008702273468943763</v>
      </c>
      <c r="M26" s="38">
        <v>1</v>
      </c>
      <c r="N26" s="62">
        <v>0.00013012361743656474</v>
      </c>
      <c r="O26" s="56">
        <v>7</v>
      </c>
    </row>
    <row r="27" spans="2:15" ht="14.25" customHeight="1">
      <c r="B27" s="69" t="s">
        <v>6</v>
      </c>
      <c r="C27" s="64" t="s">
        <v>33</v>
      </c>
      <c r="D27" s="99">
        <v>2490</v>
      </c>
      <c r="E27" s="58">
        <v>1</v>
      </c>
      <c r="F27" s="99">
        <v>1880</v>
      </c>
      <c r="G27" s="58">
        <v>1</v>
      </c>
      <c r="H27" s="59">
        <v>0.32446808510638303</v>
      </c>
      <c r="I27" s="99">
        <v>2738</v>
      </c>
      <c r="J27" s="60">
        <v>-0.09057706355003647</v>
      </c>
      <c r="K27" s="99">
        <v>9193</v>
      </c>
      <c r="L27" s="58">
        <v>1</v>
      </c>
      <c r="M27" s="99">
        <v>7685</v>
      </c>
      <c r="N27" s="60">
        <v>1</v>
      </c>
      <c r="O27" s="65">
        <v>0.19622641509433958</v>
      </c>
    </row>
    <row r="28" spans="2:15" ht="14.25" customHeight="1">
      <c r="B28" s="69" t="s">
        <v>62</v>
      </c>
      <c r="C28" s="64" t="s">
        <v>33</v>
      </c>
      <c r="D28" s="57">
        <v>3</v>
      </c>
      <c r="E28" s="58">
        <v>1</v>
      </c>
      <c r="F28" s="57">
        <v>3</v>
      </c>
      <c r="G28" s="58">
        <v>1</v>
      </c>
      <c r="H28" s="59">
        <v>0</v>
      </c>
      <c r="I28" s="57">
        <v>1</v>
      </c>
      <c r="J28" s="60">
        <v>2</v>
      </c>
      <c r="K28" s="57">
        <v>7</v>
      </c>
      <c r="L28" s="58">
        <v>0.9999999999999998</v>
      </c>
      <c r="M28" s="57">
        <v>10</v>
      </c>
      <c r="N28" s="60">
        <v>1</v>
      </c>
      <c r="O28" s="65">
        <v>-0.30000000000000004</v>
      </c>
    </row>
    <row r="29" spans="2:15" ht="14.25" customHeight="1">
      <c r="B29" s="71"/>
      <c r="C29" s="43" t="s">
        <v>33</v>
      </c>
      <c r="D29" s="100">
        <v>2714</v>
      </c>
      <c r="E29" s="44">
        <v>1</v>
      </c>
      <c r="F29" s="100">
        <v>2056</v>
      </c>
      <c r="G29" s="44">
        <v>1</v>
      </c>
      <c r="H29" s="45">
        <v>0.32003891050583655</v>
      </c>
      <c r="I29" s="100">
        <v>2905</v>
      </c>
      <c r="J29" s="46">
        <v>-0.0657487091222031</v>
      </c>
      <c r="K29" s="100">
        <v>9868</v>
      </c>
      <c r="L29" s="44">
        <v>1</v>
      </c>
      <c r="M29" s="100">
        <v>8296</v>
      </c>
      <c r="N29" s="44">
        <v>1</v>
      </c>
      <c r="O29" s="66">
        <v>0.18948891031822557</v>
      </c>
    </row>
    <row r="30" ht="14.25" customHeight="1">
      <c r="B30" t="s">
        <v>58</v>
      </c>
    </row>
    <row r="31" ht="15">
      <c r="B31" s="48" t="s">
        <v>59</v>
      </c>
    </row>
    <row r="33" spans="2:15" ht="15">
      <c r="B33" s="150" t="s">
        <v>43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67"/>
    </row>
    <row r="34" spans="2:15" ht="15">
      <c r="B34" s="149" t="s">
        <v>44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7" t="s">
        <v>40</v>
      </c>
    </row>
    <row r="35" spans="2:15" ht="14.25" customHeight="1">
      <c r="B35" s="129" t="s">
        <v>24</v>
      </c>
      <c r="C35" s="129" t="s">
        <v>1</v>
      </c>
      <c r="D35" s="126" t="s">
        <v>67</v>
      </c>
      <c r="E35" s="127"/>
      <c r="F35" s="127"/>
      <c r="G35" s="127"/>
      <c r="H35" s="128"/>
      <c r="I35" s="127" t="s">
        <v>63</v>
      </c>
      <c r="J35" s="127"/>
      <c r="K35" s="126" t="s">
        <v>68</v>
      </c>
      <c r="L35" s="127"/>
      <c r="M35" s="127"/>
      <c r="N35" s="127"/>
      <c r="O35" s="128"/>
    </row>
    <row r="36" spans="2:15" ht="14.25" customHeight="1">
      <c r="B36" s="130"/>
      <c r="C36" s="130"/>
      <c r="D36" s="112" t="s">
        <v>69</v>
      </c>
      <c r="E36" s="113"/>
      <c r="F36" s="113"/>
      <c r="G36" s="113"/>
      <c r="H36" s="114"/>
      <c r="I36" s="113" t="s">
        <v>64</v>
      </c>
      <c r="J36" s="113"/>
      <c r="K36" s="112" t="s">
        <v>70</v>
      </c>
      <c r="L36" s="113"/>
      <c r="M36" s="113"/>
      <c r="N36" s="113"/>
      <c r="O36" s="114"/>
    </row>
    <row r="37" spans="2:15" ht="14.25" customHeight="1">
      <c r="B37" s="130"/>
      <c r="C37" s="125"/>
      <c r="D37" s="117">
        <v>2018</v>
      </c>
      <c r="E37" s="120"/>
      <c r="F37" s="119">
        <v>2017</v>
      </c>
      <c r="G37" s="119"/>
      <c r="H37" s="145" t="s">
        <v>25</v>
      </c>
      <c r="I37" s="115">
        <v>2018</v>
      </c>
      <c r="J37" s="117" t="s">
        <v>71</v>
      </c>
      <c r="K37" s="117">
        <v>2018</v>
      </c>
      <c r="L37" s="120"/>
      <c r="M37" s="119">
        <v>2017</v>
      </c>
      <c r="N37" s="120"/>
      <c r="O37" s="144" t="s">
        <v>25</v>
      </c>
    </row>
    <row r="38" spans="2:15" ht="18.75" customHeight="1">
      <c r="B38" s="147" t="s">
        <v>24</v>
      </c>
      <c r="C38" s="132" t="s">
        <v>27</v>
      </c>
      <c r="D38" s="131"/>
      <c r="E38" s="122"/>
      <c r="F38" s="121"/>
      <c r="G38" s="121"/>
      <c r="H38" s="146"/>
      <c r="I38" s="116"/>
      <c r="J38" s="118"/>
      <c r="K38" s="131"/>
      <c r="L38" s="122"/>
      <c r="M38" s="121"/>
      <c r="N38" s="122"/>
      <c r="O38" s="144"/>
    </row>
    <row r="39" spans="2:15" ht="14.25" customHeight="1">
      <c r="B39" s="147"/>
      <c r="C39" s="132"/>
      <c r="D39" s="107" t="s">
        <v>28</v>
      </c>
      <c r="E39" s="105" t="s">
        <v>2</v>
      </c>
      <c r="F39" s="104" t="s">
        <v>28</v>
      </c>
      <c r="G39" s="86" t="s">
        <v>2</v>
      </c>
      <c r="H39" s="140" t="s">
        <v>29</v>
      </c>
      <c r="I39" s="18" t="s">
        <v>28</v>
      </c>
      <c r="J39" s="142" t="s">
        <v>72</v>
      </c>
      <c r="K39" s="107" t="s">
        <v>28</v>
      </c>
      <c r="L39" s="19" t="s">
        <v>2</v>
      </c>
      <c r="M39" s="104" t="s">
        <v>28</v>
      </c>
      <c r="N39" s="19" t="s">
        <v>2</v>
      </c>
      <c r="O39" s="134" t="s">
        <v>29</v>
      </c>
    </row>
    <row r="40" spans="2:15" ht="25.5">
      <c r="B40" s="148"/>
      <c r="C40" s="133"/>
      <c r="D40" s="103" t="s">
        <v>30</v>
      </c>
      <c r="E40" s="106" t="s">
        <v>31</v>
      </c>
      <c r="F40" s="20" t="s">
        <v>30</v>
      </c>
      <c r="G40" s="21" t="s">
        <v>31</v>
      </c>
      <c r="H40" s="141"/>
      <c r="I40" s="22" t="s">
        <v>30</v>
      </c>
      <c r="J40" s="143"/>
      <c r="K40" s="103" t="s">
        <v>30</v>
      </c>
      <c r="L40" s="106" t="s">
        <v>31</v>
      </c>
      <c r="M40" s="20" t="s">
        <v>30</v>
      </c>
      <c r="N40" s="106" t="s">
        <v>31</v>
      </c>
      <c r="O40" s="135"/>
    </row>
    <row r="41" spans="2:15" ht="15">
      <c r="B41" s="23"/>
      <c r="C41" s="25" t="s">
        <v>9</v>
      </c>
      <c r="D41" s="26"/>
      <c r="E41" s="27"/>
      <c r="F41" s="87"/>
      <c r="G41" s="88"/>
      <c r="H41" s="28"/>
      <c r="I41" s="26">
        <v>0</v>
      </c>
      <c r="J41" s="89"/>
      <c r="K41" s="26">
        <v>1</v>
      </c>
      <c r="L41" s="27">
        <v>0.5</v>
      </c>
      <c r="M41" s="87">
        <v>1</v>
      </c>
      <c r="N41" s="88">
        <v>1</v>
      </c>
      <c r="O41" s="28">
        <v>0</v>
      </c>
    </row>
    <row r="42" spans="2:15" ht="15">
      <c r="B42" s="23"/>
      <c r="C42" s="29" t="s">
        <v>4</v>
      </c>
      <c r="D42" s="30"/>
      <c r="E42" s="31"/>
      <c r="F42" s="32"/>
      <c r="G42" s="33"/>
      <c r="H42" s="34"/>
      <c r="I42" s="30">
        <v>1</v>
      </c>
      <c r="J42" s="35"/>
      <c r="K42" s="30">
        <v>1</v>
      </c>
      <c r="L42" s="31">
        <v>0.5</v>
      </c>
      <c r="M42" s="32">
        <v>0</v>
      </c>
      <c r="N42" s="33">
        <v>0</v>
      </c>
      <c r="O42" s="34"/>
    </row>
    <row r="43" spans="2:15" ht="15">
      <c r="B43" s="71" t="s">
        <v>5</v>
      </c>
      <c r="C43" s="64" t="s">
        <v>33</v>
      </c>
      <c r="D43" s="57">
        <v>0</v>
      </c>
      <c r="E43" s="58">
        <v>0</v>
      </c>
      <c r="F43" s="57">
        <v>0</v>
      </c>
      <c r="G43" s="58">
        <v>0</v>
      </c>
      <c r="H43" s="61"/>
      <c r="I43" s="57">
        <v>1</v>
      </c>
      <c r="J43" s="58">
        <v>0</v>
      </c>
      <c r="K43" s="57">
        <v>2</v>
      </c>
      <c r="L43" s="58">
        <v>1</v>
      </c>
      <c r="M43" s="57">
        <v>1</v>
      </c>
      <c r="N43" s="58">
        <v>1</v>
      </c>
      <c r="O43" s="61">
        <v>1</v>
      </c>
    </row>
    <row r="44" spans="2:15" ht="15">
      <c r="B44" s="23"/>
      <c r="C44" s="25" t="s">
        <v>3</v>
      </c>
      <c r="D44" s="26">
        <v>502</v>
      </c>
      <c r="E44" s="27">
        <v>0.2532795156407669</v>
      </c>
      <c r="F44" s="87">
        <v>352</v>
      </c>
      <c r="G44" s="88">
        <v>0.23051735428945644</v>
      </c>
      <c r="H44" s="28">
        <v>0.42613636363636354</v>
      </c>
      <c r="I44" s="87">
        <v>480</v>
      </c>
      <c r="J44" s="89">
        <v>0.04583333333333339</v>
      </c>
      <c r="K44" s="26">
        <v>1886</v>
      </c>
      <c r="L44" s="27">
        <v>0.24937194235091895</v>
      </c>
      <c r="M44" s="87">
        <v>1582</v>
      </c>
      <c r="N44" s="88">
        <v>0.24053519841873194</v>
      </c>
      <c r="O44" s="28">
        <v>0.19216182048040453</v>
      </c>
    </row>
    <row r="45" spans="2:15" ht="15">
      <c r="B45" s="23"/>
      <c r="C45" s="29" t="s">
        <v>4</v>
      </c>
      <c r="D45" s="30">
        <v>473</v>
      </c>
      <c r="E45" s="31">
        <v>0.2386478304742684</v>
      </c>
      <c r="F45" s="32">
        <v>228</v>
      </c>
      <c r="G45" s="33">
        <v>0.14931237721021612</v>
      </c>
      <c r="H45" s="34">
        <v>1.0745614035087718</v>
      </c>
      <c r="I45" s="32">
        <v>455</v>
      </c>
      <c r="J45" s="35">
        <v>0.03956043956043964</v>
      </c>
      <c r="K45" s="30">
        <v>1609</v>
      </c>
      <c r="L45" s="31">
        <v>0.21274626470977126</v>
      </c>
      <c r="M45" s="32">
        <v>1037</v>
      </c>
      <c r="N45" s="33">
        <v>0.15767067051847347</v>
      </c>
      <c r="O45" s="34">
        <v>0.5515911282545805</v>
      </c>
    </row>
    <row r="46" spans="2:15" ht="15">
      <c r="B46" s="23"/>
      <c r="C46" s="29" t="s">
        <v>10</v>
      </c>
      <c r="D46" s="30">
        <v>387</v>
      </c>
      <c r="E46" s="31">
        <v>0.19525731584258324</v>
      </c>
      <c r="F46" s="32">
        <v>355</v>
      </c>
      <c r="G46" s="33">
        <v>0.23248199083169613</v>
      </c>
      <c r="H46" s="34">
        <v>0.09014084507042264</v>
      </c>
      <c r="I46" s="32">
        <v>506</v>
      </c>
      <c r="J46" s="35">
        <v>-0.2351778656126482</v>
      </c>
      <c r="K46" s="30">
        <v>1547</v>
      </c>
      <c r="L46" s="31">
        <v>0.20454845960597645</v>
      </c>
      <c r="M46" s="32">
        <v>1282</v>
      </c>
      <c r="N46" s="33">
        <v>0.19492169682225938</v>
      </c>
      <c r="O46" s="34">
        <v>0.2067082683307333</v>
      </c>
    </row>
    <row r="47" spans="2:15" ht="15">
      <c r="B47" s="23"/>
      <c r="C47" s="29" t="s">
        <v>8</v>
      </c>
      <c r="D47" s="30">
        <v>258</v>
      </c>
      <c r="E47" s="31">
        <v>0.1301715438950555</v>
      </c>
      <c r="F47" s="32">
        <v>210</v>
      </c>
      <c r="G47" s="33">
        <v>0.137524557956778</v>
      </c>
      <c r="H47" s="34">
        <v>0.22857142857142865</v>
      </c>
      <c r="I47" s="32">
        <v>375</v>
      </c>
      <c r="J47" s="35">
        <v>-0.31200000000000006</v>
      </c>
      <c r="K47" s="30">
        <v>1039</v>
      </c>
      <c r="L47" s="31">
        <v>0.13737934682004496</v>
      </c>
      <c r="M47" s="32">
        <v>1034</v>
      </c>
      <c r="N47" s="33">
        <v>0.15721453550250875</v>
      </c>
      <c r="O47" s="34">
        <v>0.004835589941972973</v>
      </c>
    </row>
    <row r="48" spans="2:15" ht="15">
      <c r="B48" s="36"/>
      <c r="C48" s="29" t="s">
        <v>9</v>
      </c>
      <c r="D48" s="30">
        <v>211</v>
      </c>
      <c r="E48" s="31">
        <v>0.10645812310797174</v>
      </c>
      <c r="F48" s="32">
        <v>241</v>
      </c>
      <c r="G48" s="33">
        <v>0.15782580222658807</v>
      </c>
      <c r="H48" s="34">
        <v>-0.12448132780082988</v>
      </c>
      <c r="I48" s="32">
        <v>262</v>
      </c>
      <c r="J48" s="35">
        <v>-0.19465648854961837</v>
      </c>
      <c r="K48" s="30">
        <v>824</v>
      </c>
      <c r="L48" s="31">
        <v>0.10895147428269206</v>
      </c>
      <c r="M48" s="32">
        <v>839</v>
      </c>
      <c r="N48" s="33">
        <v>0.1275657594648016</v>
      </c>
      <c r="O48" s="34">
        <v>-0.017878426698450522</v>
      </c>
    </row>
    <row r="49" spans="2:15" ht="15">
      <c r="B49" s="23"/>
      <c r="C49" s="29" t="s">
        <v>11</v>
      </c>
      <c r="D49" s="30">
        <v>116</v>
      </c>
      <c r="E49" s="31">
        <v>0.05852674066599395</v>
      </c>
      <c r="F49" s="32">
        <v>80</v>
      </c>
      <c r="G49" s="33">
        <v>0.05239030779305828</v>
      </c>
      <c r="H49" s="34">
        <v>0.44999999999999996</v>
      </c>
      <c r="I49" s="32">
        <v>148</v>
      </c>
      <c r="J49" s="35">
        <v>-0.21621621621621623</v>
      </c>
      <c r="K49" s="30">
        <v>460</v>
      </c>
      <c r="L49" s="31">
        <v>0.060822424963638766</v>
      </c>
      <c r="M49" s="32">
        <v>382</v>
      </c>
      <c r="N49" s="33">
        <v>0.05808119203284172</v>
      </c>
      <c r="O49" s="34">
        <v>0.20418848167539272</v>
      </c>
    </row>
    <row r="50" spans="2:15" ht="15">
      <c r="B50" s="23"/>
      <c r="C50" s="29" t="s">
        <v>12</v>
      </c>
      <c r="D50" s="30">
        <v>35</v>
      </c>
      <c r="E50" s="31">
        <v>0.017658930373360242</v>
      </c>
      <c r="F50" s="32">
        <v>60</v>
      </c>
      <c r="G50" s="33">
        <v>0.03929273084479371</v>
      </c>
      <c r="H50" s="34">
        <v>-0.41666666666666663</v>
      </c>
      <c r="I50" s="32">
        <v>43</v>
      </c>
      <c r="J50" s="35">
        <v>-0.18604651162790697</v>
      </c>
      <c r="K50" s="30">
        <v>194</v>
      </c>
      <c r="L50" s="31">
        <v>0.02565119661509983</v>
      </c>
      <c r="M50" s="32">
        <v>415</v>
      </c>
      <c r="N50" s="33">
        <v>0.0630986772084537</v>
      </c>
      <c r="O50" s="34">
        <v>-0.5325301204819277</v>
      </c>
    </row>
    <row r="51" spans="2:15" ht="15">
      <c r="B51" s="70"/>
      <c r="C51" s="37" t="s">
        <v>32</v>
      </c>
      <c r="D51" s="38">
        <v>0</v>
      </c>
      <c r="E51" s="54">
        <v>0</v>
      </c>
      <c r="F51" s="38">
        <v>0</v>
      </c>
      <c r="G51" s="62">
        <v>0</v>
      </c>
      <c r="H51" s="55"/>
      <c r="I51" s="38">
        <v>0</v>
      </c>
      <c r="J51" s="63"/>
      <c r="K51" s="38">
        <v>0</v>
      </c>
      <c r="L51" s="62">
        <v>0</v>
      </c>
      <c r="M51" s="38">
        <v>0</v>
      </c>
      <c r="N51" s="62">
        <v>0</v>
      </c>
      <c r="O51" s="56"/>
    </row>
    <row r="52" spans="2:15" ht="15">
      <c r="B52" s="69" t="s">
        <v>6</v>
      </c>
      <c r="C52" s="64" t="s">
        <v>33</v>
      </c>
      <c r="D52" s="99">
        <v>1982</v>
      </c>
      <c r="E52" s="58">
        <v>0.9999999999999999</v>
      </c>
      <c r="F52" s="99">
        <v>1526</v>
      </c>
      <c r="G52" s="58">
        <v>0.9993451211525868</v>
      </c>
      <c r="H52" s="59">
        <v>0.2988204456094363</v>
      </c>
      <c r="I52" s="99">
        <v>2269</v>
      </c>
      <c r="J52" s="60">
        <v>-0.12648743940061702</v>
      </c>
      <c r="K52" s="99">
        <v>7559</v>
      </c>
      <c r="L52" s="58">
        <v>0.9994711093481422</v>
      </c>
      <c r="M52" s="99">
        <v>6571</v>
      </c>
      <c r="N52" s="60">
        <v>0.9990877299680706</v>
      </c>
      <c r="O52" s="65">
        <v>0.1503576320194795</v>
      </c>
    </row>
    <row r="53" spans="2:15" ht="15">
      <c r="B53" s="69" t="s">
        <v>62</v>
      </c>
      <c r="C53" s="64" t="s">
        <v>33</v>
      </c>
      <c r="D53" s="57">
        <v>0</v>
      </c>
      <c r="E53" s="58">
        <v>1</v>
      </c>
      <c r="F53" s="57">
        <v>1</v>
      </c>
      <c r="G53" s="58">
        <v>1</v>
      </c>
      <c r="H53" s="59">
        <v>-1</v>
      </c>
      <c r="I53" s="57">
        <v>0</v>
      </c>
      <c r="J53" s="60"/>
      <c r="K53" s="57">
        <v>2</v>
      </c>
      <c r="L53" s="58">
        <v>1</v>
      </c>
      <c r="M53" s="57">
        <v>5</v>
      </c>
      <c r="N53" s="58">
        <v>1</v>
      </c>
      <c r="O53" s="65">
        <v>-0.6</v>
      </c>
    </row>
    <row r="54" spans="2:15" ht="15">
      <c r="B54" s="71"/>
      <c r="C54" s="43" t="s">
        <v>33</v>
      </c>
      <c r="D54" s="100">
        <v>1982</v>
      </c>
      <c r="E54" s="44">
        <v>1</v>
      </c>
      <c r="F54" s="100">
        <v>1527</v>
      </c>
      <c r="G54" s="44">
        <v>1</v>
      </c>
      <c r="H54" s="45">
        <v>0.2979698755730189</v>
      </c>
      <c r="I54" s="100">
        <v>2270</v>
      </c>
      <c r="J54" s="46">
        <v>-0.12687224669603525</v>
      </c>
      <c r="K54" s="100">
        <v>7563</v>
      </c>
      <c r="L54" s="44">
        <v>1</v>
      </c>
      <c r="M54" s="100">
        <v>6577</v>
      </c>
      <c r="N54" s="44">
        <v>1</v>
      </c>
      <c r="O54" s="66">
        <v>0.14991637524707313</v>
      </c>
    </row>
    <row r="55" spans="2:15" ht="15">
      <c r="B55" s="84" t="s">
        <v>47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2:15" ht="15">
      <c r="B57" s="150" t="s">
        <v>56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67"/>
    </row>
    <row r="58" spans="2:15" ht="15">
      <c r="B58" s="149" t="s">
        <v>57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7" t="s">
        <v>40</v>
      </c>
    </row>
    <row r="59" spans="2:15" ht="15">
      <c r="B59" s="129" t="s">
        <v>24</v>
      </c>
      <c r="C59" s="129" t="s">
        <v>1</v>
      </c>
      <c r="D59" s="126" t="s">
        <v>67</v>
      </c>
      <c r="E59" s="127"/>
      <c r="F59" s="127"/>
      <c r="G59" s="127"/>
      <c r="H59" s="128"/>
      <c r="I59" s="127" t="s">
        <v>63</v>
      </c>
      <c r="J59" s="127"/>
      <c r="K59" s="126" t="s">
        <v>68</v>
      </c>
      <c r="L59" s="127"/>
      <c r="M59" s="127"/>
      <c r="N59" s="127"/>
      <c r="O59" s="128"/>
    </row>
    <row r="60" spans="2:15" ht="15">
      <c r="B60" s="130"/>
      <c r="C60" s="130"/>
      <c r="D60" s="112" t="s">
        <v>69</v>
      </c>
      <c r="E60" s="113"/>
      <c r="F60" s="113"/>
      <c r="G60" s="113"/>
      <c r="H60" s="114"/>
      <c r="I60" s="113" t="s">
        <v>64</v>
      </c>
      <c r="J60" s="113"/>
      <c r="K60" s="112" t="s">
        <v>70</v>
      </c>
      <c r="L60" s="113"/>
      <c r="M60" s="113"/>
      <c r="N60" s="113"/>
      <c r="O60" s="114"/>
    </row>
    <row r="61" spans="2:15" ht="15" customHeight="1">
      <c r="B61" s="130"/>
      <c r="C61" s="125"/>
      <c r="D61" s="117">
        <v>2018</v>
      </c>
      <c r="E61" s="120"/>
      <c r="F61" s="119">
        <v>2017</v>
      </c>
      <c r="G61" s="119"/>
      <c r="H61" s="145" t="s">
        <v>25</v>
      </c>
      <c r="I61" s="115">
        <v>2018</v>
      </c>
      <c r="J61" s="117" t="s">
        <v>71</v>
      </c>
      <c r="K61" s="117">
        <v>2018</v>
      </c>
      <c r="L61" s="120"/>
      <c r="M61" s="119">
        <v>2017</v>
      </c>
      <c r="N61" s="120"/>
      <c r="O61" s="144" t="s">
        <v>25</v>
      </c>
    </row>
    <row r="62" spans="2:15" ht="14.25" customHeight="1">
      <c r="B62" s="147" t="s">
        <v>24</v>
      </c>
      <c r="C62" s="132" t="s">
        <v>27</v>
      </c>
      <c r="D62" s="131"/>
      <c r="E62" s="122"/>
      <c r="F62" s="121"/>
      <c r="G62" s="121"/>
      <c r="H62" s="146"/>
      <c r="I62" s="116"/>
      <c r="J62" s="118"/>
      <c r="K62" s="131"/>
      <c r="L62" s="122"/>
      <c r="M62" s="121"/>
      <c r="N62" s="122"/>
      <c r="O62" s="144"/>
    </row>
    <row r="63" spans="2:15" ht="15" customHeight="1">
      <c r="B63" s="147"/>
      <c r="C63" s="132"/>
      <c r="D63" s="107" t="s">
        <v>28</v>
      </c>
      <c r="E63" s="105" t="s">
        <v>2</v>
      </c>
      <c r="F63" s="104" t="s">
        <v>28</v>
      </c>
      <c r="G63" s="86" t="s">
        <v>2</v>
      </c>
      <c r="H63" s="140" t="s">
        <v>29</v>
      </c>
      <c r="I63" s="18" t="s">
        <v>28</v>
      </c>
      <c r="J63" s="142" t="s">
        <v>72</v>
      </c>
      <c r="K63" s="107" t="s">
        <v>28</v>
      </c>
      <c r="L63" s="19" t="s">
        <v>2</v>
      </c>
      <c r="M63" s="104" t="s">
        <v>28</v>
      </c>
      <c r="N63" s="19" t="s">
        <v>2</v>
      </c>
      <c r="O63" s="134" t="s">
        <v>29</v>
      </c>
    </row>
    <row r="64" spans="2:15" ht="14.25" customHeight="1">
      <c r="B64" s="148"/>
      <c r="C64" s="133"/>
      <c r="D64" s="103" t="s">
        <v>30</v>
      </c>
      <c r="E64" s="106" t="s">
        <v>31</v>
      </c>
      <c r="F64" s="20" t="s">
        <v>30</v>
      </c>
      <c r="G64" s="21" t="s">
        <v>31</v>
      </c>
      <c r="H64" s="141"/>
      <c r="I64" s="22" t="s">
        <v>30</v>
      </c>
      <c r="J64" s="143"/>
      <c r="K64" s="103" t="s">
        <v>30</v>
      </c>
      <c r="L64" s="106" t="s">
        <v>31</v>
      </c>
      <c r="M64" s="20" t="s">
        <v>30</v>
      </c>
      <c r="N64" s="106" t="s">
        <v>31</v>
      </c>
      <c r="O64" s="135"/>
    </row>
    <row r="65" spans="2:15" ht="15">
      <c r="B65" s="23"/>
      <c r="C65" s="25" t="s">
        <v>12</v>
      </c>
      <c r="D65" s="26">
        <v>101</v>
      </c>
      <c r="E65" s="27">
        <v>0.45701357466063347</v>
      </c>
      <c r="F65" s="87">
        <v>87</v>
      </c>
      <c r="G65" s="88">
        <v>0.5028901734104047</v>
      </c>
      <c r="H65" s="28">
        <v>0.16091954022988508</v>
      </c>
      <c r="I65" s="26">
        <v>76</v>
      </c>
      <c r="J65" s="89">
        <v>0.32894736842105265</v>
      </c>
      <c r="K65" s="26">
        <v>284</v>
      </c>
      <c r="L65" s="27">
        <v>0.4264264264264264</v>
      </c>
      <c r="M65" s="87">
        <v>289</v>
      </c>
      <c r="N65" s="88">
        <v>0.4816666666666667</v>
      </c>
      <c r="O65" s="28">
        <v>-0.01730103806228378</v>
      </c>
    </row>
    <row r="66" spans="2:15" ht="15">
      <c r="B66" s="23"/>
      <c r="C66" s="29" t="s">
        <v>4</v>
      </c>
      <c r="D66" s="30">
        <v>46</v>
      </c>
      <c r="E66" s="31">
        <v>0.2081447963800905</v>
      </c>
      <c r="F66" s="32">
        <v>40</v>
      </c>
      <c r="G66" s="33">
        <v>0.23121387283236994</v>
      </c>
      <c r="H66" s="34">
        <v>0.1499999999999999</v>
      </c>
      <c r="I66" s="30">
        <v>52</v>
      </c>
      <c r="J66" s="35">
        <v>-0.11538461538461542</v>
      </c>
      <c r="K66" s="30">
        <v>174</v>
      </c>
      <c r="L66" s="31">
        <v>0.26126126126126126</v>
      </c>
      <c r="M66" s="32">
        <v>134</v>
      </c>
      <c r="N66" s="33">
        <v>0.22333333333333333</v>
      </c>
      <c r="O66" s="34">
        <v>0.29850746268656714</v>
      </c>
    </row>
    <row r="67" spans="2:15" ht="15">
      <c r="B67" s="23"/>
      <c r="C67" s="29" t="s">
        <v>9</v>
      </c>
      <c r="D67" s="30">
        <v>40</v>
      </c>
      <c r="E67" s="31">
        <v>0.18099547511312217</v>
      </c>
      <c r="F67" s="32">
        <v>25</v>
      </c>
      <c r="G67" s="33">
        <v>0.14450867052023122</v>
      </c>
      <c r="H67" s="34">
        <v>0.6000000000000001</v>
      </c>
      <c r="I67" s="32"/>
      <c r="J67" s="35"/>
      <c r="K67" s="30">
        <v>109</v>
      </c>
      <c r="L67" s="31">
        <v>0.16366366366366367</v>
      </c>
      <c r="M67" s="32">
        <v>112</v>
      </c>
      <c r="N67" s="33">
        <v>0.18666666666666668</v>
      </c>
      <c r="O67" s="34">
        <v>-0.0267857142857143</v>
      </c>
    </row>
    <row r="68" spans="2:15" ht="14.25" customHeight="1">
      <c r="B68" s="23"/>
      <c r="C68" s="29" t="s">
        <v>3</v>
      </c>
      <c r="D68" s="30">
        <v>21</v>
      </c>
      <c r="E68" s="31">
        <v>0.09502262443438914</v>
      </c>
      <c r="F68" s="32">
        <v>4</v>
      </c>
      <c r="G68" s="33">
        <v>0.023121387283236993</v>
      </c>
      <c r="H68" s="34">
        <v>4.25</v>
      </c>
      <c r="I68" s="32"/>
      <c r="J68" s="35"/>
      <c r="K68" s="30">
        <v>50</v>
      </c>
      <c r="L68" s="31">
        <v>0.07507507507507508</v>
      </c>
      <c r="M68" s="32">
        <v>21</v>
      </c>
      <c r="N68" s="33">
        <v>0.035</v>
      </c>
      <c r="O68" s="34">
        <v>1.380952380952381</v>
      </c>
    </row>
    <row r="69" spans="2:15" ht="14.25" customHeight="1">
      <c r="B69" s="36"/>
      <c r="C69" s="29" t="s">
        <v>45</v>
      </c>
      <c r="D69" s="30">
        <v>4</v>
      </c>
      <c r="E69" s="31">
        <v>0.01809954751131222</v>
      </c>
      <c r="F69" s="32">
        <v>8</v>
      </c>
      <c r="G69" s="33">
        <v>0.046242774566473986</v>
      </c>
      <c r="H69" s="34">
        <v>-0.5</v>
      </c>
      <c r="I69" s="32">
        <v>6</v>
      </c>
      <c r="J69" s="35">
        <v>-0.33333333333333337</v>
      </c>
      <c r="K69" s="30">
        <v>22</v>
      </c>
      <c r="L69" s="31">
        <v>0.03303303303303303</v>
      </c>
      <c r="M69" s="32">
        <v>17</v>
      </c>
      <c r="N69" s="33">
        <v>0.028333333333333332</v>
      </c>
      <c r="O69" s="34">
        <v>0.2941176470588236</v>
      </c>
    </row>
    <row r="70" spans="2:15" ht="14.25" customHeight="1">
      <c r="B70" s="23"/>
      <c r="C70" s="29" t="s">
        <v>11</v>
      </c>
      <c r="D70" s="30">
        <v>3</v>
      </c>
      <c r="E70" s="31">
        <v>0.013574660633484163</v>
      </c>
      <c r="F70" s="32">
        <v>0</v>
      </c>
      <c r="G70" s="33">
        <v>0</v>
      </c>
      <c r="H70" s="34"/>
      <c r="I70" s="32">
        <v>2</v>
      </c>
      <c r="J70" s="35">
        <v>0.5</v>
      </c>
      <c r="K70" s="30">
        <v>13</v>
      </c>
      <c r="L70" s="31">
        <v>0.01951951951951952</v>
      </c>
      <c r="M70" s="32">
        <v>3</v>
      </c>
      <c r="N70" s="33">
        <v>0.005</v>
      </c>
      <c r="O70" s="34">
        <v>3.333333333333333</v>
      </c>
    </row>
    <row r="71" spans="2:15" ht="14.25" customHeight="1">
      <c r="B71" s="23"/>
      <c r="C71" s="29" t="s">
        <v>17</v>
      </c>
      <c r="D71" s="30">
        <v>3</v>
      </c>
      <c r="E71" s="31">
        <v>0.013574660633484163</v>
      </c>
      <c r="F71" s="32">
        <v>5</v>
      </c>
      <c r="G71" s="33">
        <v>0.028901734104046242</v>
      </c>
      <c r="H71" s="34">
        <v>-0.4</v>
      </c>
      <c r="I71" s="32">
        <v>0</v>
      </c>
      <c r="J71" s="35"/>
      <c r="K71" s="30">
        <v>5</v>
      </c>
      <c r="L71" s="31">
        <v>0.0075075075075075074</v>
      </c>
      <c r="M71" s="32">
        <v>15</v>
      </c>
      <c r="N71" s="33">
        <v>0.025</v>
      </c>
      <c r="O71" s="34">
        <v>-0.6666666666666667</v>
      </c>
    </row>
    <row r="72" spans="2:15" ht="15">
      <c r="B72" s="23"/>
      <c r="C72" s="37" t="s">
        <v>32</v>
      </c>
      <c r="D72" s="38">
        <v>3</v>
      </c>
      <c r="E72" s="54">
        <v>0.013574660633484163</v>
      </c>
      <c r="F72" s="38">
        <v>4</v>
      </c>
      <c r="G72" s="62">
        <v>0.023121387283236993</v>
      </c>
      <c r="H72" s="55">
        <v>-0.25</v>
      </c>
      <c r="I72" s="38">
        <v>2</v>
      </c>
      <c r="J72" s="63">
        <v>0.5</v>
      </c>
      <c r="K72" s="38">
        <v>9</v>
      </c>
      <c r="L72" s="62">
        <v>0.013513513513513514</v>
      </c>
      <c r="M72" s="38">
        <v>9</v>
      </c>
      <c r="N72" s="62">
        <v>0.015000000000000001</v>
      </c>
      <c r="O72" s="56">
        <v>0</v>
      </c>
    </row>
    <row r="73" spans="2:15" ht="15" customHeight="1">
      <c r="B73" s="71" t="s">
        <v>5</v>
      </c>
      <c r="C73" s="64" t="s">
        <v>33</v>
      </c>
      <c r="D73" s="99">
        <v>221</v>
      </c>
      <c r="E73" s="58">
        <v>0.9999999999999999</v>
      </c>
      <c r="F73" s="99">
        <v>173</v>
      </c>
      <c r="G73" s="58">
        <v>1</v>
      </c>
      <c r="H73" s="59">
        <v>0.277456647398844</v>
      </c>
      <c r="I73" s="99">
        <v>138</v>
      </c>
      <c r="J73" s="60">
        <v>-0.6197705802968961</v>
      </c>
      <c r="K73" s="99">
        <v>666</v>
      </c>
      <c r="L73" s="58">
        <v>1</v>
      </c>
      <c r="M73" s="99">
        <v>600</v>
      </c>
      <c r="N73" s="60">
        <v>1.0000000000000002</v>
      </c>
      <c r="O73" s="65">
        <v>0.1100000000000001</v>
      </c>
    </row>
    <row r="74" spans="2:15" ht="15">
      <c r="B74" s="23"/>
      <c r="C74" s="25" t="s">
        <v>3</v>
      </c>
      <c r="D74" s="26">
        <v>72</v>
      </c>
      <c r="E74" s="27">
        <v>0.14173228346456693</v>
      </c>
      <c r="F74" s="87">
        <v>74</v>
      </c>
      <c r="G74" s="88">
        <v>0.20903954802259886</v>
      </c>
      <c r="H74" s="28">
        <v>-0.027027027027026973</v>
      </c>
      <c r="I74" s="87">
        <v>111</v>
      </c>
      <c r="J74" s="89">
        <v>-0.3513513513513513</v>
      </c>
      <c r="K74" s="26">
        <v>355</v>
      </c>
      <c r="L74" s="27">
        <v>0.21725826193390452</v>
      </c>
      <c r="M74" s="87">
        <v>172</v>
      </c>
      <c r="N74" s="88">
        <v>0.15439856373429084</v>
      </c>
      <c r="O74" s="28">
        <v>1.0639534883720931</v>
      </c>
    </row>
    <row r="75" spans="2:15" ht="15" customHeight="1">
      <c r="B75" s="23"/>
      <c r="C75" s="29" t="s">
        <v>4</v>
      </c>
      <c r="D75" s="30">
        <v>113</v>
      </c>
      <c r="E75" s="31">
        <v>0.22244094488188976</v>
      </c>
      <c r="F75" s="32">
        <v>54</v>
      </c>
      <c r="G75" s="33">
        <v>0.15254237288135594</v>
      </c>
      <c r="H75" s="34">
        <v>1.0925925925925926</v>
      </c>
      <c r="I75" s="32">
        <v>85</v>
      </c>
      <c r="J75" s="35">
        <v>0.3294117647058823</v>
      </c>
      <c r="K75" s="30">
        <v>327</v>
      </c>
      <c r="L75" s="31">
        <v>0.20012239902080783</v>
      </c>
      <c r="M75" s="32">
        <v>168</v>
      </c>
      <c r="N75" s="33">
        <v>0.15080789946140036</v>
      </c>
      <c r="O75" s="34">
        <v>0.9464285714285714</v>
      </c>
    </row>
    <row r="76" spans="2:15" ht="15">
      <c r="B76" s="23"/>
      <c r="C76" s="29" t="s">
        <v>10</v>
      </c>
      <c r="D76" s="30">
        <v>78</v>
      </c>
      <c r="E76" s="31">
        <v>0.15354330708661418</v>
      </c>
      <c r="F76" s="32">
        <v>80</v>
      </c>
      <c r="G76" s="33">
        <v>0.22598870056497175</v>
      </c>
      <c r="H76" s="34">
        <v>-0.025000000000000022</v>
      </c>
      <c r="I76" s="32">
        <v>96</v>
      </c>
      <c r="J76" s="35">
        <v>-0.1875</v>
      </c>
      <c r="K76" s="30">
        <v>275</v>
      </c>
      <c r="L76" s="31">
        <v>0.16829865361077112</v>
      </c>
      <c r="M76" s="32">
        <v>246</v>
      </c>
      <c r="N76" s="33">
        <v>0.22082585278276481</v>
      </c>
      <c r="O76" s="34">
        <v>0.11788617886178865</v>
      </c>
    </row>
    <row r="77" spans="2:15" ht="15" customHeight="1">
      <c r="B77" s="23"/>
      <c r="C77" s="29" t="s">
        <v>9</v>
      </c>
      <c r="D77" s="30">
        <v>85</v>
      </c>
      <c r="E77" s="31">
        <v>0.1673228346456693</v>
      </c>
      <c r="F77" s="32">
        <v>62</v>
      </c>
      <c r="G77" s="33">
        <v>0.1751412429378531</v>
      </c>
      <c r="H77" s="34">
        <v>0.37096774193548376</v>
      </c>
      <c r="I77" s="32">
        <v>57</v>
      </c>
      <c r="J77" s="35">
        <v>0.49122807017543857</v>
      </c>
      <c r="K77" s="30">
        <v>234</v>
      </c>
      <c r="L77" s="31">
        <v>0.14320685434516525</v>
      </c>
      <c r="M77" s="32">
        <v>216</v>
      </c>
      <c r="N77" s="33">
        <v>0.19389587073608616</v>
      </c>
      <c r="O77" s="34">
        <v>0.08333333333333326</v>
      </c>
    </row>
    <row r="78" spans="2:15" ht="15">
      <c r="B78" s="36"/>
      <c r="C78" s="29" t="s">
        <v>8</v>
      </c>
      <c r="D78" s="30">
        <v>61</v>
      </c>
      <c r="E78" s="31">
        <v>0.12007874015748031</v>
      </c>
      <c r="F78" s="32">
        <v>66</v>
      </c>
      <c r="G78" s="33">
        <v>0.1864406779661017</v>
      </c>
      <c r="H78" s="34">
        <v>-0.0757575757575758</v>
      </c>
      <c r="I78" s="32">
        <v>95</v>
      </c>
      <c r="J78" s="35">
        <v>-0.35789473684210527</v>
      </c>
      <c r="K78" s="30">
        <v>230</v>
      </c>
      <c r="L78" s="31">
        <v>0.14075887392900857</v>
      </c>
      <c r="M78" s="32">
        <v>232</v>
      </c>
      <c r="N78" s="33">
        <v>0.20825852782764812</v>
      </c>
      <c r="O78" s="34">
        <v>-0.008620689655172376</v>
      </c>
    </row>
    <row r="79" spans="2:15" ht="15" customHeight="1">
      <c r="B79" s="23"/>
      <c r="C79" s="29" t="s">
        <v>12</v>
      </c>
      <c r="D79" s="30">
        <v>63</v>
      </c>
      <c r="E79" s="31">
        <v>0.12401574803149606</v>
      </c>
      <c r="F79" s="32">
        <v>8</v>
      </c>
      <c r="G79" s="33">
        <v>0.022598870056497175</v>
      </c>
      <c r="H79" s="34">
        <v>6.875</v>
      </c>
      <c r="I79" s="32">
        <v>12</v>
      </c>
      <c r="J79" s="35">
        <v>4.25</v>
      </c>
      <c r="K79" s="30">
        <v>125</v>
      </c>
      <c r="L79" s="31">
        <v>0.07649938800489596</v>
      </c>
      <c r="M79" s="32">
        <v>32</v>
      </c>
      <c r="N79" s="33">
        <v>0.02872531418312388</v>
      </c>
      <c r="O79" s="34">
        <v>2.90625</v>
      </c>
    </row>
    <row r="80" spans="2:15" ht="15" customHeight="1">
      <c r="B80" s="23"/>
      <c r="C80" s="29" t="s">
        <v>11</v>
      </c>
      <c r="D80" s="30">
        <v>32</v>
      </c>
      <c r="E80" s="31">
        <v>0.06299212598425197</v>
      </c>
      <c r="F80" s="32">
        <v>10</v>
      </c>
      <c r="G80" s="33">
        <v>0.02824858757062147</v>
      </c>
      <c r="H80" s="34">
        <v>2.2</v>
      </c>
      <c r="I80" s="32">
        <v>12</v>
      </c>
      <c r="J80" s="35">
        <v>1.6666666666666665</v>
      </c>
      <c r="K80" s="30">
        <v>80</v>
      </c>
      <c r="L80" s="31">
        <v>0.04895960832313342</v>
      </c>
      <c r="M80" s="32">
        <v>47</v>
      </c>
      <c r="N80" s="33">
        <v>0.0421903052064632</v>
      </c>
      <c r="O80" s="34">
        <v>0.7021276595744681</v>
      </c>
    </row>
    <row r="81" spans="2:15" ht="15" customHeight="1">
      <c r="B81" s="70"/>
      <c r="C81" s="37" t="s">
        <v>32</v>
      </c>
      <c r="D81" s="38">
        <v>4</v>
      </c>
      <c r="E81" s="54">
        <v>0.007874015748031496</v>
      </c>
      <c r="F81" s="38">
        <v>0</v>
      </c>
      <c r="G81" s="62">
        <v>0</v>
      </c>
      <c r="H81" s="55"/>
      <c r="I81" s="38">
        <v>1</v>
      </c>
      <c r="J81" s="63">
        <v>3</v>
      </c>
      <c r="K81" s="38">
        <v>8</v>
      </c>
      <c r="L81" s="62">
        <v>0.004895960832313341</v>
      </c>
      <c r="M81" s="38">
        <v>1</v>
      </c>
      <c r="N81" s="62">
        <v>0.0008976660682226212</v>
      </c>
      <c r="O81" s="56">
        <v>7</v>
      </c>
    </row>
    <row r="82" spans="2:15" ht="15" customHeight="1">
      <c r="B82" s="69" t="s">
        <v>6</v>
      </c>
      <c r="C82" s="64" t="s">
        <v>33</v>
      </c>
      <c r="D82" s="99">
        <v>508</v>
      </c>
      <c r="E82" s="58">
        <v>1</v>
      </c>
      <c r="F82" s="99">
        <v>354</v>
      </c>
      <c r="G82" s="58">
        <v>1</v>
      </c>
      <c r="H82" s="59">
        <v>0.4350282485875707</v>
      </c>
      <c r="I82" s="99">
        <v>469</v>
      </c>
      <c r="J82" s="60">
        <v>0.08315565031982941</v>
      </c>
      <c r="K82" s="99">
        <v>1634</v>
      </c>
      <c r="L82" s="58">
        <v>1</v>
      </c>
      <c r="M82" s="99">
        <v>1114</v>
      </c>
      <c r="N82" s="60">
        <v>1</v>
      </c>
      <c r="O82" s="65">
        <v>0.46678635547576297</v>
      </c>
    </row>
    <row r="83" spans="2:15" ht="15">
      <c r="B83" s="69" t="s">
        <v>62</v>
      </c>
      <c r="C83" s="64" t="s">
        <v>33</v>
      </c>
      <c r="D83" s="57">
        <v>3</v>
      </c>
      <c r="E83" s="58">
        <v>1</v>
      </c>
      <c r="F83" s="57">
        <v>2</v>
      </c>
      <c r="G83" s="58">
        <v>1</v>
      </c>
      <c r="H83" s="59">
        <v>0.5</v>
      </c>
      <c r="I83" s="57">
        <v>1</v>
      </c>
      <c r="J83" s="60">
        <v>2</v>
      </c>
      <c r="K83" s="57">
        <v>5</v>
      </c>
      <c r="L83" s="58">
        <v>1</v>
      </c>
      <c r="M83" s="57">
        <v>5</v>
      </c>
      <c r="N83" s="58">
        <v>1</v>
      </c>
      <c r="O83" s="65">
        <v>0</v>
      </c>
    </row>
    <row r="84" spans="2:15" ht="15" customHeight="1">
      <c r="B84" s="71"/>
      <c r="C84" s="43" t="s">
        <v>33</v>
      </c>
      <c r="D84" s="100">
        <v>732</v>
      </c>
      <c r="E84" s="44">
        <v>1</v>
      </c>
      <c r="F84" s="100">
        <v>529</v>
      </c>
      <c r="G84" s="44">
        <v>1</v>
      </c>
      <c r="H84" s="45">
        <v>0.383742911153119</v>
      </c>
      <c r="I84" s="100">
        <v>635</v>
      </c>
      <c r="J84" s="46">
        <v>0.15275590551181106</v>
      </c>
      <c r="K84" s="100">
        <v>2305</v>
      </c>
      <c r="L84" s="44">
        <v>1</v>
      </c>
      <c r="M84" s="100">
        <v>1719</v>
      </c>
      <c r="N84" s="44">
        <v>1</v>
      </c>
      <c r="O84" s="66">
        <v>0.3408958696916813</v>
      </c>
    </row>
    <row r="85" spans="2:15" ht="15">
      <c r="B85" s="84" t="s">
        <v>47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</sheetData>
  <sheetProtection/>
  <mergeCells count="69">
    <mergeCell ref="B38:B40"/>
    <mergeCell ref="C38:C40"/>
    <mergeCell ref="H39:H40"/>
    <mergeCell ref="J39:J40"/>
    <mergeCell ref="O39:O40"/>
    <mergeCell ref="B57:N57"/>
    <mergeCell ref="H37:H38"/>
    <mergeCell ref="I37:I38"/>
    <mergeCell ref="J37:J38"/>
    <mergeCell ref="K37:L38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K60:O60"/>
    <mergeCell ref="D61:E62"/>
    <mergeCell ref="I6:I7"/>
    <mergeCell ref="J6:J7"/>
    <mergeCell ref="K6:L7"/>
    <mergeCell ref="K5:O5"/>
    <mergeCell ref="D5:H5"/>
    <mergeCell ref="I5:J5"/>
    <mergeCell ref="B33:N33"/>
    <mergeCell ref="B34:N34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conditionalFormatting sqref="H24:H28 J24:J28 O24:O28 H15:H18 O15:O18">
    <cfRule type="cellIs" priority="33" dxfId="232" operator="lessThan">
      <formula>0</formula>
    </cfRule>
  </conditionalFormatting>
  <conditionalFormatting sqref="H10:H14 J10:J14 O10:O14">
    <cfRule type="cellIs" priority="32" dxfId="232" operator="lessThan">
      <formula>0</formula>
    </cfRule>
  </conditionalFormatting>
  <conditionalFormatting sqref="J18 J15:J16">
    <cfRule type="cellIs" priority="31" dxfId="232" operator="lessThan">
      <formula>0</formula>
    </cfRule>
  </conditionalFormatting>
  <conditionalFormatting sqref="D19:O25 D10:O16">
    <cfRule type="cellIs" priority="30" dxfId="233" operator="equal">
      <formula>0</formula>
    </cfRule>
  </conditionalFormatting>
  <conditionalFormatting sqref="H26:H27 O26:O27 H17:H18 O17:O18">
    <cfRule type="cellIs" priority="29" dxfId="232" operator="lessThan">
      <formula>0</formula>
    </cfRule>
  </conditionalFormatting>
  <conditionalFormatting sqref="H19:H23 J19:J23 O19:O23">
    <cfRule type="cellIs" priority="28" dxfId="232" operator="lessThan">
      <formula>0</formula>
    </cfRule>
  </conditionalFormatting>
  <conditionalFormatting sqref="H29 O29">
    <cfRule type="cellIs" priority="27" dxfId="232" operator="lessThan">
      <formula>0</formula>
    </cfRule>
  </conditionalFormatting>
  <conditionalFormatting sqref="H29 O29 J29">
    <cfRule type="cellIs" priority="26" dxfId="232" operator="lessThan">
      <formula>0</formula>
    </cfRule>
  </conditionalFormatting>
  <conditionalFormatting sqref="H49:H51 J49:J51 O49:O51 O43 H43">
    <cfRule type="cellIs" priority="25" dxfId="232" operator="lessThan">
      <formula>0</formula>
    </cfRule>
  </conditionalFormatting>
  <conditionalFormatting sqref="H41:H42 J41:J42 O41:O42">
    <cfRule type="cellIs" priority="23" dxfId="232" operator="lessThan">
      <formula>0</formula>
    </cfRule>
  </conditionalFormatting>
  <conditionalFormatting sqref="H51 O51 O43 H43">
    <cfRule type="cellIs" priority="24" dxfId="232" operator="lessThan">
      <formula>0</formula>
    </cfRule>
  </conditionalFormatting>
  <conditionalFormatting sqref="H44:H48 J44:J48 O44:O48">
    <cfRule type="cellIs" priority="22" dxfId="232" operator="lessThan">
      <formula>0</formula>
    </cfRule>
  </conditionalFormatting>
  <conditionalFormatting sqref="D41:O42 D44:O50">
    <cfRule type="cellIs" priority="21" dxfId="233" operator="equal">
      <formula>0</formula>
    </cfRule>
  </conditionalFormatting>
  <conditionalFormatting sqref="H53 J53 O53">
    <cfRule type="cellIs" priority="20" dxfId="232" operator="lessThan">
      <formula>0</formula>
    </cfRule>
  </conditionalFormatting>
  <conditionalFormatting sqref="H52 J52 O52">
    <cfRule type="cellIs" priority="19" dxfId="232" operator="lessThan">
      <formula>0</formula>
    </cfRule>
  </conditionalFormatting>
  <conditionalFormatting sqref="H52 O52">
    <cfRule type="cellIs" priority="18" dxfId="232" operator="lessThan">
      <formula>0</formula>
    </cfRule>
  </conditionalFormatting>
  <conditionalFormatting sqref="H54 O54">
    <cfRule type="cellIs" priority="17" dxfId="232" operator="lessThan">
      <formula>0</formula>
    </cfRule>
  </conditionalFormatting>
  <conditionalFormatting sqref="H54 O54 J54">
    <cfRule type="cellIs" priority="16" dxfId="232" operator="lessThan">
      <formula>0</formula>
    </cfRule>
  </conditionalFormatting>
  <conditionalFormatting sqref="H65:H69 J65:J69 O65:O69">
    <cfRule type="cellIs" priority="15" dxfId="232" operator="lessThan">
      <formula>0</formula>
    </cfRule>
  </conditionalFormatting>
  <conditionalFormatting sqref="J70:J71 O70:O71 H70:H71">
    <cfRule type="cellIs" priority="14" dxfId="232" operator="lessThan">
      <formula>0</formula>
    </cfRule>
  </conditionalFormatting>
  <conditionalFormatting sqref="D74:O80 D65:O71">
    <cfRule type="cellIs" priority="13" dxfId="233" operator="equal">
      <formula>0</formula>
    </cfRule>
  </conditionalFormatting>
  <conditionalFormatting sqref="H79:H81 J79:J81 O79:O81">
    <cfRule type="cellIs" priority="12" dxfId="232" operator="lessThan">
      <formula>0</formula>
    </cfRule>
  </conditionalFormatting>
  <conditionalFormatting sqref="H74:H78 J74:J78 O74:O78">
    <cfRule type="cellIs" priority="11" dxfId="232" operator="lessThan">
      <formula>0</formula>
    </cfRule>
  </conditionalFormatting>
  <conditionalFormatting sqref="H72 O72">
    <cfRule type="cellIs" priority="10" dxfId="232" operator="lessThan">
      <formula>0</formula>
    </cfRule>
  </conditionalFormatting>
  <conditionalFormatting sqref="H72 J72 O72">
    <cfRule type="cellIs" priority="9" dxfId="232" operator="lessThan">
      <formula>0</formula>
    </cfRule>
  </conditionalFormatting>
  <conditionalFormatting sqref="H73 J73 O73">
    <cfRule type="cellIs" priority="8" dxfId="232" operator="lessThan">
      <formula>0</formula>
    </cfRule>
  </conditionalFormatting>
  <conditionalFormatting sqref="H73 O73">
    <cfRule type="cellIs" priority="7" dxfId="232" operator="lessThan">
      <formula>0</formula>
    </cfRule>
  </conditionalFormatting>
  <conditionalFormatting sqref="H81 O81">
    <cfRule type="cellIs" priority="6" dxfId="232" operator="lessThan">
      <formula>0</formula>
    </cfRule>
  </conditionalFormatting>
  <conditionalFormatting sqref="H83 J83 O83">
    <cfRule type="cellIs" priority="5" dxfId="232" operator="lessThan">
      <formula>0</formula>
    </cfRule>
  </conditionalFormatting>
  <conditionalFormatting sqref="H82 J82 O82">
    <cfRule type="cellIs" priority="4" dxfId="232" operator="lessThan">
      <formula>0</formula>
    </cfRule>
  </conditionalFormatting>
  <conditionalFormatting sqref="H82 O82">
    <cfRule type="cellIs" priority="3" dxfId="232" operator="lessThan">
      <formula>0</formula>
    </cfRule>
  </conditionalFormatting>
  <conditionalFormatting sqref="H84 O84">
    <cfRule type="cellIs" priority="2" dxfId="232" operator="lessThan">
      <formula>0</formula>
    </cfRule>
  </conditionalFormatting>
  <conditionalFormatting sqref="H84 O84 J84">
    <cfRule type="cellIs" priority="1" dxfId="23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66</v>
      </c>
    </row>
    <row r="2" spans="2:15" ht="15">
      <c r="B2" s="150" t="s">
        <v>22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67"/>
    </row>
    <row r="3" spans="2:15" ht="15">
      <c r="B3" s="149" t="s">
        <v>23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85" t="s">
        <v>40</v>
      </c>
    </row>
    <row r="4" spans="2:15" ht="14.25" customHeight="1">
      <c r="B4" s="129" t="s">
        <v>24</v>
      </c>
      <c r="C4" s="129" t="s">
        <v>1</v>
      </c>
      <c r="D4" s="126" t="s">
        <v>67</v>
      </c>
      <c r="E4" s="127"/>
      <c r="F4" s="127"/>
      <c r="G4" s="127"/>
      <c r="H4" s="128"/>
      <c r="I4" s="127" t="s">
        <v>63</v>
      </c>
      <c r="J4" s="127"/>
      <c r="K4" s="126" t="s">
        <v>68</v>
      </c>
      <c r="L4" s="127"/>
      <c r="M4" s="127"/>
      <c r="N4" s="127"/>
      <c r="O4" s="128"/>
    </row>
    <row r="5" spans="2:15" ht="14.25" customHeight="1">
      <c r="B5" s="130"/>
      <c r="C5" s="130"/>
      <c r="D5" s="112" t="s">
        <v>69</v>
      </c>
      <c r="E5" s="113"/>
      <c r="F5" s="113"/>
      <c r="G5" s="113"/>
      <c r="H5" s="114"/>
      <c r="I5" s="113" t="s">
        <v>64</v>
      </c>
      <c r="J5" s="113"/>
      <c r="K5" s="112" t="s">
        <v>70</v>
      </c>
      <c r="L5" s="113"/>
      <c r="M5" s="113"/>
      <c r="N5" s="113"/>
      <c r="O5" s="114"/>
    </row>
    <row r="6" spans="2:15" ht="14.25" customHeight="1">
      <c r="B6" s="130"/>
      <c r="C6" s="125"/>
      <c r="D6" s="117">
        <v>2018</v>
      </c>
      <c r="E6" s="120"/>
      <c r="F6" s="119">
        <v>2017</v>
      </c>
      <c r="G6" s="119"/>
      <c r="H6" s="145" t="s">
        <v>25</v>
      </c>
      <c r="I6" s="115">
        <v>2018</v>
      </c>
      <c r="J6" s="117" t="s">
        <v>71</v>
      </c>
      <c r="K6" s="117">
        <v>2018</v>
      </c>
      <c r="L6" s="120"/>
      <c r="M6" s="119">
        <v>2017</v>
      </c>
      <c r="N6" s="120"/>
      <c r="O6" s="144" t="s">
        <v>25</v>
      </c>
    </row>
    <row r="7" spans="2:15" ht="15" customHeight="1">
      <c r="B7" s="147" t="s">
        <v>24</v>
      </c>
      <c r="C7" s="132" t="s">
        <v>27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5" customHeight="1">
      <c r="B8" s="147"/>
      <c r="C8" s="132"/>
      <c r="D8" s="107" t="s">
        <v>28</v>
      </c>
      <c r="E8" s="105" t="s">
        <v>2</v>
      </c>
      <c r="F8" s="104" t="s">
        <v>28</v>
      </c>
      <c r="G8" s="86" t="s">
        <v>2</v>
      </c>
      <c r="H8" s="140" t="s">
        <v>29</v>
      </c>
      <c r="I8" s="18" t="s">
        <v>28</v>
      </c>
      <c r="J8" s="142" t="s">
        <v>72</v>
      </c>
      <c r="K8" s="107" t="s">
        <v>28</v>
      </c>
      <c r="L8" s="19" t="s">
        <v>2</v>
      </c>
      <c r="M8" s="104" t="s">
        <v>28</v>
      </c>
      <c r="N8" s="19" t="s">
        <v>2</v>
      </c>
      <c r="O8" s="134" t="s">
        <v>29</v>
      </c>
    </row>
    <row r="9" spans="2:15" ht="15" customHeight="1">
      <c r="B9" s="148"/>
      <c r="C9" s="133"/>
      <c r="D9" s="103" t="s">
        <v>30</v>
      </c>
      <c r="E9" s="106" t="s">
        <v>31</v>
      </c>
      <c r="F9" s="20" t="s">
        <v>30</v>
      </c>
      <c r="G9" s="21" t="s">
        <v>31</v>
      </c>
      <c r="H9" s="141"/>
      <c r="I9" s="22" t="s">
        <v>30</v>
      </c>
      <c r="J9" s="143"/>
      <c r="K9" s="103" t="s">
        <v>30</v>
      </c>
      <c r="L9" s="106" t="s">
        <v>31</v>
      </c>
      <c r="M9" s="20" t="s">
        <v>30</v>
      </c>
      <c r="N9" s="106" t="s">
        <v>31</v>
      </c>
      <c r="O9" s="135"/>
    </row>
    <row r="10" spans="2:15" ht="15">
      <c r="B10" s="23"/>
      <c r="C10" s="25" t="s">
        <v>9</v>
      </c>
      <c r="D10" s="26">
        <v>18</v>
      </c>
      <c r="E10" s="27">
        <v>0.45</v>
      </c>
      <c r="F10" s="87">
        <v>15</v>
      </c>
      <c r="G10" s="88">
        <v>0.45454545454545453</v>
      </c>
      <c r="H10" s="28">
        <v>0.19999999999999996</v>
      </c>
      <c r="I10" s="87">
        <v>11</v>
      </c>
      <c r="J10" s="89">
        <v>0.6363636363636365</v>
      </c>
      <c r="K10" s="26">
        <v>52</v>
      </c>
      <c r="L10" s="27">
        <v>0.5306122448979592</v>
      </c>
      <c r="M10" s="87">
        <v>43</v>
      </c>
      <c r="N10" s="88">
        <v>0.44329896907216493</v>
      </c>
      <c r="O10" s="28">
        <v>0.20930232558139528</v>
      </c>
    </row>
    <row r="11" spans="2:15" ht="15">
      <c r="B11" s="23"/>
      <c r="C11" s="29" t="s">
        <v>12</v>
      </c>
      <c r="D11" s="30">
        <v>10</v>
      </c>
      <c r="E11" s="31">
        <v>0.25</v>
      </c>
      <c r="F11" s="32">
        <v>12</v>
      </c>
      <c r="G11" s="33">
        <v>0.36363636363636365</v>
      </c>
      <c r="H11" s="34">
        <v>-0.16666666666666663</v>
      </c>
      <c r="I11" s="32">
        <v>11</v>
      </c>
      <c r="J11" s="35">
        <v>-0.09090909090909094</v>
      </c>
      <c r="K11" s="30">
        <v>30</v>
      </c>
      <c r="L11" s="31">
        <v>0.30612244897959184</v>
      </c>
      <c r="M11" s="32">
        <v>35</v>
      </c>
      <c r="N11" s="33">
        <v>0.36082474226804123</v>
      </c>
      <c r="O11" s="34">
        <v>-0.1428571428571429</v>
      </c>
    </row>
    <row r="12" spans="2:15" ht="15">
      <c r="B12" s="23"/>
      <c r="C12" s="29" t="s">
        <v>4</v>
      </c>
      <c r="D12" s="30">
        <v>7</v>
      </c>
      <c r="E12" s="31">
        <v>0.175</v>
      </c>
      <c r="F12" s="32">
        <v>0</v>
      </c>
      <c r="G12" s="33">
        <v>0</v>
      </c>
      <c r="H12" s="34"/>
      <c r="I12" s="32">
        <v>1</v>
      </c>
      <c r="J12" s="35">
        <v>6</v>
      </c>
      <c r="K12" s="30">
        <v>8</v>
      </c>
      <c r="L12" s="31">
        <v>0.08163265306122448</v>
      </c>
      <c r="M12" s="32">
        <v>0</v>
      </c>
      <c r="N12" s="33">
        <v>0</v>
      </c>
      <c r="O12" s="34"/>
    </row>
    <row r="13" spans="2:15" ht="15">
      <c r="B13" s="23"/>
      <c r="C13" s="29" t="s">
        <v>17</v>
      </c>
      <c r="D13" s="30">
        <v>3</v>
      </c>
      <c r="E13" s="31">
        <v>0.075</v>
      </c>
      <c r="F13" s="32">
        <v>5</v>
      </c>
      <c r="G13" s="33">
        <v>0.15151515151515152</v>
      </c>
      <c r="H13" s="34">
        <v>-0.4</v>
      </c>
      <c r="I13" s="32">
        <v>0</v>
      </c>
      <c r="J13" s="35"/>
      <c r="K13" s="30">
        <v>5</v>
      </c>
      <c r="L13" s="31">
        <v>0.05102040816326531</v>
      </c>
      <c r="M13" s="32">
        <v>15</v>
      </c>
      <c r="N13" s="33">
        <v>0.15463917525773196</v>
      </c>
      <c r="O13" s="34">
        <v>-0.6666666666666667</v>
      </c>
    </row>
    <row r="14" spans="2:15" ht="15">
      <c r="B14" s="36"/>
      <c r="C14" s="29" t="s">
        <v>73</v>
      </c>
      <c r="D14" s="30">
        <v>1</v>
      </c>
      <c r="E14" s="31">
        <v>0.025</v>
      </c>
      <c r="F14" s="32">
        <v>0</v>
      </c>
      <c r="G14" s="33">
        <v>0</v>
      </c>
      <c r="H14" s="34"/>
      <c r="I14" s="32">
        <v>0</v>
      </c>
      <c r="J14" s="35"/>
      <c r="K14" s="30">
        <v>1</v>
      </c>
      <c r="L14" s="31">
        <v>0.01020408163265306</v>
      </c>
      <c r="M14" s="32">
        <v>0</v>
      </c>
      <c r="N14" s="33">
        <v>0</v>
      </c>
      <c r="O14" s="34"/>
    </row>
    <row r="15" spans="2:15" ht="15">
      <c r="B15" s="23"/>
      <c r="C15" s="29" t="s">
        <v>16</v>
      </c>
      <c r="D15" s="30">
        <v>0</v>
      </c>
      <c r="E15" s="31">
        <v>0</v>
      </c>
      <c r="F15" s="32">
        <v>0</v>
      </c>
      <c r="G15" s="33">
        <v>0</v>
      </c>
      <c r="H15" s="34"/>
      <c r="I15" s="32">
        <v>0</v>
      </c>
      <c r="J15" s="35"/>
      <c r="K15" s="30">
        <v>1</v>
      </c>
      <c r="L15" s="31">
        <v>0.01020408163265306</v>
      </c>
      <c r="M15" s="32">
        <v>1</v>
      </c>
      <c r="N15" s="33">
        <v>0.010309278350515464</v>
      </c>
      <c r="O15" s="34">
        <v>0</v>
      </c>
    </row>
    <row r="16" spans="2:15" ht="15">
      <c r="B16" s="23"/>
      <c r="C16" s="29" t="s">
        <v>60</v>
      </c>
      <c r="D16" s="30">
        <v>1</v>
      </c>
      <c r="E16" s="31">
        <v>0.025</v>
      </c>
      <c r="F16" s="32">
        <v>1</v>
      </c>
      <c r="G16" s="33">
        <v>0.030303030303030304</v>
      </c>
      <c r="H16" s="34">
        <v>0</v>
      </c>
      <c r="I16" s="32">
        <v>0</v>
      </c>
      <c r="J16" s="35"/>
      <c r="K16" s="30">
        <v>1</v>
      </c>
      <c r="L16" s="31">
        <v>0.01020408163265306</v>
      </c>
      <c r="M16" s="32">
        <v>1</v>
      </c>
      <c r="N16" s="33">
        <v>0.010309278350515464</v>
      </c>
      <c r="O16" s="34">
        <v>0</v>
      </c>
    </row>
    <row r="17" spans="2:15" ht="15">
      <c r="B17" s="68"/>
      <c r="C17" s="37" t="s">
        <v>32</v>
      </c>
      <c r="D17" s="38">
        <v>0</v>
      </c>
      <c r="E17" s="54">
        <v>0</v>
      </c>
      <c r="F17" s="38">
        <v>0</v>
      </c>
      <c r="G17" s="54">
        <v>0</v>
      </c>
      <c r="H17" s="55"/>
      <c r="I17" s="38">
        <v>0</v>
      </c>
      <c r="J17" s="54">
        <v>0</v>
      </c>
      <c r="K17" s="38">
        <v>0</v>
      </c>
      <c r="L17" s="54">
        <v>0</v>
      </c>
      <c r="M17" s="38">
        <v>2</v>
      </c>
      <c r="N17" s="54">
        <v>0.020618556701030927</v>
      </c>
      <c r="O17" s="56">
        <v>-1</v>
      </c>
    </row>
    <row r="18" spans="2:15" ht="15">
      <c r="B18" s="69" t="s">
        <v>41</v>
      </c>
      <c r="C18" s="64" t="s">
        <v>33</v>
      </c>
      <c r="D18" s="99">
        <v>40</v>
      </c>
      <c r="E18" s="58">
        <v>1</v>
      </c>
      <c r="F18" s="99">
        <v>33</v>
      </c>
      <c r="G18" s="58">
        <v>1</v>
      </c>
      <c r="H18" s="59">
        <v>0.21212121212121215</v>
      </c>
      <c r="I18" s="99">
        <v>23</v>
      </c>
      <c r="J18" s="60">
        <v>0.7391304347826086</v>
      </c>
      <c r="K18" s="99">
        <v>98</v>
      </c>
      <c r="L18" s="58">
        <v>1</v>
      </c>
      <c r="M18" s="99">
        <v>97</v>
      </c>
      <c r="N18" s="60">
        <v>1</v>
      </c>
      <c r="O18" s="65">
        <v>0.010309278350515427</v>
      </c>
    </row>
    <row r="19" spans="2:15" ht="15">
      <c r="B19" s="23"/>
      <c r="C19" s="25" t="s">
        <v>3</v>
      </c>
      <c r="D19" s="26">
        <v>595</v>
      </c>
      <c r="E19" s="27">
        <v>0.22276301010857358</v>
      </c>
      <c r="F19" s="87">
        <v>430</v>
      </c>
      <c r="G19" s="88">
        <v>0.21287128712871287</v>
      </c>
      <c r="H19" s="28">
        <v>0.38372093023255816</v>
      </c>
      <c r="I19" s="87">
        <v>597</v>
      </c>
      <c r="J19" s="89">
        <v>-0.00335008375209378</v>
      </c>
      <c r="K19" s="26">
        <v>2291</v>
      </c>
      <c r="L19" s="27">
        <v>0.23466147700501894</v>
      </c>
      <c r="M19" s="87">
        <v>1775</v>
      </c>
      <c r="N19" s="88">
        <v>0.21675418243985833</v>
      </c>
      <c r="O19" s="28">
        <v>0.2907042253521126</v>
      </c>
    </row>
    <row r="20" spans="2:15" ht="15">
      <c r="B20" s="23"/>
      <c r="C20" s="29" t="s">
        <v>4</v>
      </c>
      <c r="D20" s="30">
        <v>625</v>
      </c>
      <c r="E20" s="31">
        <v>0.23399475851740922</v>
      </c>
      <c r="F20" s="32">
        <v>322</v>
      </c>
      <c r="G20" s="33">
        <v>0.1594059405940594</v>
      </c>
      <c r="H20" s="34">
        <v>0.9409937888198758</v>
      </c>
      <c r="I20" s="32">
        <v>592</v>
      </c>
      <c r="J20" s="35">
        <v>0.0557432432432432</v>
      </c>
      <c r="K20" s="30">
        <v>2103</v>
      </c>
      <c r="L20" s="31">
        <v>0.21540510089111953</v>
      </c>
      <c r="M20" s="32">
        <v>1339</v>
      </c>
      <c r="N20" s="33">
        <v>0.1635120283306875</v>
      </c>
      <c r="O20" s="34">
        <v>0.5705750560119491</v>
      </c>
    </row>
    <row r="21" spans="2:15" ht="15">
      <c r="B21" s="23"/>
      <c r="C21" s="29" t="s">
        <v>10</v>
      </c>
      <c r="D21" s="30">
        <v>465</v>
      </c>
      <c r="E21" s="31">
        <v>0.17409210033695247</v>
      </c>
      <c r="F21" s="32">
        <v>435</v>
      </c>
      <c r="G21" s="33">
        <v>0.21534653465346534</v>
      </c>
      <c r="H21" s="34">
        <v>0.06896551724137923</v>
      </c>
      <c r="I21" s="32">
        <v>602</v>
      </c>
      <c r="J21" s="35">
        <v>-0.22757475083056478</v>
      </c>
      <c r="K21" s="30">
        <v>1822</v>
      </c>
      <c r="L21" s="31">
        <v>0.18662296425279115</v>
      </c>
      <c r="M21" s="32">
        <v>1528</v>
      </c>
      <c r="N21" s="33">
        <v>0.1865917694468189</v>
      </c>
      <c r="O21" s="34">
        <v>0.1924083769633509</v>
      </c>
    </row>
    <row r="22" spans="2:15" ht="15">
      <c r="B22" s="23"/>
      <c r="C22" s="29" t="s">
        <v>8</v>
      </c>
      <c r="D22" s="30">
        <v>320</v>
      </c>
      <c r="E22" s="31">
        <v>0.11980531636091352</v>
      </c>
      <c r="F22" s="32">
        <v>276</v>
      </c>
      <c r="G22" s="33">
        <v>0.13663366336633664</v>
      </c>
      <c r="H22" s="34">
        <v>0.1594202898550725</v>
      </c>
      <c r="I22" s="32">
        <v>470</v>
      </c>
      <c r="J22" s="35">
        <v>-0.3191489361702128</v>
      </c>
      <c r="K22" s="30">
        <v>1271</v>
      </c>
      <c r="L22" s="31">
        <v>0.13018539383386254</v>
      </c>
      <c r="M22" s="32">
        <v>1266</v>
      </c>
      <c r="N22" s="33">
        <v>0.1545976309683722</v>
      </c>
      <c r="O22" s="34">
        <v>0.003949447077409074</v>
      </c>
    </row>
    <row r="23" spans="2:15" ht="15">
      <c r="B23" s="36"/>
      <c r="C23" s="29" t="s">
        <v>9</v>
      </c>
      <c r="D23" s="30">
        <v>318</v>
      </c>
      <c r="E23" s="31">
        <v>0.1190565331336578</v>
      </c>
      <c r="F23" s="32">
        <v>313</v>
      </c>
      <c r="G23" s="33">
        <v>0.15495049504950495</v>
      </c>
      <c r="H23" s="34">
        <v>0.015974440894568787</v>
      </c>
      <c r="I23" s="32">
        <v>329</v>
      </c>
      <c r="J23" s="35">
        <v>-0.033434650455927084</v>
      </c>
      <c r="K23" s="30">
        <v>1116</v>
      </c>
      <c r="L23" s="31">
        <v>0.1143091262931476</v>
      </c>
      <c r="M23" s="32">
        <v>1125</v>
      </c>
      <c r="N23" s="33">
        <v>0.13737941140554402</v>
      </c>
      <c r="O23" s="34">
        <v>-0.008000000000000007</v>
      </c>
    </row>
    <row r="24" spans="2:15" ht="15">
      <c r="B24" s="23"/>
      <c r="C24" s="29" t="s">
        <v>12</v>
      </c>
      <c r="D24" s="30">
        <v>189</v>
      </c>
      <c r="E24" s="31">
        <v>0.07076001497566455</v>
      </c>
      <c r="F24" s="32">
        <v>143</v>
      </c>
      <c r="G24" s="33">
        <v>0.07079207920792079</v>
      </c>
      <c r="H24" s="34">
        <v>0.32167832167832167</v>
      </c>
      <c r="I24" s="32">
        <v>120</v>
      </c>
      <c r="J24" s="35">
        <v>0.575</v>
      </c>
      <c r="K24" s="30">
        <v>573</v>
      </c>
      <c r="L24" s="31">
        <v>0.058690976134384926</v>
      </c>
      <c r="M24" s="32">
        <v>701</v>
      </c>
      <c r="N24" s="33">
        <v>0.08560263768469899</v>
      </c>
      <c r="O24" s="34">
        <v>-0.1825962910128388</v>
      </c>
    </row>
    <row r="25" spans="2:15" ht="15">
      <c r="B25" s="23"/>
      <c r="C25" s="29" t="s">
        <v>11</v>
      </c>
      <c r="D25" s="30">
        <v>151</v>
      </c>
      <c r="E25" s="31">
        <v>0.056533133657806066</v>
      </c>
      <c r="F25" s="32">
        <v>90</v>
      </c>
      <c r="G25" s="33">
        <v>0.04455445544554455</v>
      </c>
      <c r="H25" s="34">
        <v>0.6777777777777778</v>
      </c>
      <c r="I25" s="32">
        <v>162</v>
      </c>
      <c r="J25" s="35">
        <v>-0.0679012345679012</v>
      </c>
      <c r="K25" s="30">
        <v>553</v>
      </c>
      <c r="L25" s="31">
        <v>0.05664242548397009</v>
      </c>
      <c r="M25" s="32">
        <v>432</v>
      </c>
      <c r="N25" s="33">
        <v>0.052753693979728906</v>
      </c>
      <c r="O25" s="34">
        <v>0.28009259259259256</v>
      </c>
    </row>
    <row r="26" spans="2:15" ht="15">
      <c r="B26" s="70"/>
      <c r="C26" s="37" t="s">
        <v>32</v>
      </c>
      <c r="D26" s="38">
        <v>8</v>
      </c>
      <c r="E26" s="54">
        <v>0.002995132909022838</v>
      </c>
      <c r="F26" s="38">
        <v>11</v>
      </c>
      <c r="G26" s="62">
        <v>0.005445544554455445</v>
      </c>
      <c r="H26" s="55">
        <v>-0.2727272727272727</v>
      </c>
      <c r="I26" s="38">
        <v>9</v>
      </c>
      <c r="J26" s="63">
        <v>-0.11111111111111116</v>
      </c>
      <c r="K26" s="38">
        <v>34</v>
      </c>
      <c r="L26" s="62">
        <v>0.0034825361057052137</v>
      </c>
      <c r="M26" s="38">
        <v>23</v>
      </c>
      <c r="N26" s="62">
        <v>0.002808645744291122</v>
      </c>
      <c r="O26" s="56">
        <v>0.4782608695652173</v>
      </c>
    </row>
    <row r="27" spans="2:15" ht="15">
      <c r="B27" s="69" t="s">
        <v>42</v>
      </c>
      <c r="C27" s="64" t="s">
        <v>33</v>
      </c>
      <c r="D27" s="99">
        <v>2671</v>
      </c>
      <c r="E27" s="58">
        <v>1</v>
      </c>
      <c r="F27" s="99">
        <v>2020</v>
      </c>
      <c r="G27" s="58">
        <v>1</v>
      </c>
      <c r="H27" s="59">
        <v>0.32227722772277234</v>
      </c>
      <c r="I27" s="99">
        <v>2881</v>
      </c>
      <c r="J27" s="60">
        <v>-0.07289135716765016</v>
      </c>
      <c r="K27" s="99">
        <v>9763</v>
      </c>
      <c r="L27" s="58">
        <v>1</v>
      </c>
      <c r="M27" s="99">
        <v>8189</v>
      </c>
      <c r="N27" s="60">
        <v>1</v>
      </c>
      <c r="O27" s="65">
        <v>0.19220906093540124</v>
      </c>
    </row>
    <row r="28" spans="2:16" ht="15">
      <c r="B28" s="69" t="s">
        <v>62</v>
      </c>
      <c r="C28" s="64" t="s">
        <v>33</v>
      </c>
      <c r="D28" s="57">
        <v>3</v>
      </c>
      <c r="E28" s="58">
        <v>1</v>
      </c>
      <c r="F28" s="57">
        <v>3</v>
      </c>
      <c r="G28" s="58">
        <v>1</v>
      </c>
      <c r="H28" s="59">
        <v>0</v>
      </c>
      <c r="I28" s="57">
        <v>1</v>
      </c>
      <c r="J28" s="58">
        <v>2</v>
      </c>
      <c r="K28" s="57">
        <v>7</v>
      </c>
      <c r="L28" s="58">
        <v>1</v>
      </c>
      <c r="M28" s="57">
        <v>10</v>
      </c>
      <c r="N28" s="58">
        <v>1</v>
      </c>
      <c r="O28" s="65">
        <v>-0.30000000000000004</v>
      </c>
      <c r="P28" s="73"/>
    </row>
    <row r="29" spans="2:16" ht="15">
      <c r="B29" s="71"/>
      <c r="C29" s="43" t="s">
        <v>33</v>
      </c>
      <c r="D29" s="100">
        <v>2714</v>
      </c>
      <c r="E29" s="44">
        <v>1</v>
      </c>
      <c r="F29" s="100">
        <v>2056</v>
      </c>
      <c r="G29" s="44">
        <v>1</v>
      </c>
      <c r="H29" s="45">
        <v>0.32003891050583655</v>
      </c>
      <c r="I29" s="100">
        <v>2905</v>
      </c>
      <c r="J29" s="46">
        <v>-0.0657487091222031</v>
      </c>
      <c r="K29" s="100">
        <v>9868</v>
      </c>
      <c r="L29" s="44">
        <v>1</v>
      </c>
      <c r="M29" s="100">
        <v>8296</v>
      </c>
      <c r="N29" s="44">
        <v>1</v>
      </c>
      <c r="O29" s="66">
        <v>0.18948891031822557</v>
      </c>
      <c r="P29" s="73"/>
    </row>
    <row r="30" ht="14.25" customHeight="1">
      <c r="B30" t="s">
        <v>58</v>
      </c>
    </row>
    <row r="31" ht="15">
      <c r="B31" s="48" t="s">
        <v>59</v>
      </c>
    </row>
    <row r="32" spans="2:15" ht="14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15">
      <c r="B34" s="150" t="s">
        <v>43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67"/>
    </row>
    <row r="35" spans="2:15" ht="15">
      <c r="B35" s="149" t="s">
        <v>44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7" t="s">
        <v>40</v>
      </c>
    </row>
    <row r="36" spans="2:15" ht="14.25" customHeight="1">
      <c r="B36" s="129" t="s">
        <v>24</v>
      </c>
      <c r="C36" s="129" t="s">
        <v>1</v>
      </c>
      <c r="D36" s="126" t="s">
        <v>67</v>
      </c>
      <c r="E36" s="127"/>
      <c r="F36" s="127"/>
      <c r="G36" s="127"/>
      <c r="H36" s="128"/>
      <c r="I36" s="127" t="s">
        <v>63</v>
      </c>
      <c r="J36" s="127"/>
      <c r="K36" s="126" t="s">
        <v>68</v>
      </c>
      <c r="L36" s="127"/>
      <c r="M36" s="127"/>
      <c r="N36" s="127"/>
      <c r="O36" s="128"/>
    </row>
    <row r="37" spans="2:15" ht="14.25" customHeight="1">
      <c r="B37" s="130"/>
      <c r="C37" s="130"/>
      <c r="D37" s="112" t="s">
        <v>69</v>
      </c>
      <c r="E37" s="113"/>
      <c r="F37" s="113"/>
      <c r="G37" s="113"/>
      <c r="H37" s="114"/>
      <c r="I37" s="113" t="s">
        <v>64</v>
      </c>
      <c r="J37" s="113"/>
      <c r="K37" s="112" t="s">
        <v>70</v>
      </c>
      <c r="L37" s="113"/>
      <c r="M37" s="113"/>
      <c r="N37" s="113"/>
      <c r="O37" s="114"/>
    </row>
    <row r="38" spans="2:15" ht="14.25" customHeight="1">
      <c r="B38" s="130"/>
      <c r="C38" s="125"/>
      <c r="D38" s="117">
        <v>2018</v>
      </c>
      <c r="E38" s="120"/>
      <c r="F38" s="119">
        <v>2017</v>
      </c>
      <c r="G38" s="119"/>
      <c r="H38" s="145" t="s">
        <v>25</v>
      </c>
      <c r="I38" s="115">
        <v>2018</v>
      </c>
      <c r="J38" s="117" t="s">
        <v>71</v>
      </c>
      <c r="K38" s="117">
        <v>2018</v>
      </c>
      <c r="L38" s="120"/>
      <c r="M38" s="119">
        <v>2017</v>
      </c>
      <c r="N38" s="120"/>
      <c r="O38" s="144" t="s">
        <v>25</v>
      </c>
    </row>
    <row r="39" spans="2:15" ht="14.25" customHeight="1">
      <c r="B39" s="147" t="s">
        <v>24</v>
      </c>
      <c r="C39" s="132" t="s">
        <v>27</v>
      </c>
      <c r="D39" s="131"/>
      <c r="E39" s="122"/>
      <c r="F39" s="121"/>
      <c r="G39" s="121"/>
      <c r="H39" s="146"/>
      <c r="I39" s="116"/>
      <c r="J39" s="118"/>
      <c r="K39" s="131"/>
      <c r="L39" s="122"/>
      <c r="M39" s="121"/>
      <c r="N39" s="122"/>
      <c r="O39" s="144"/>
    </row>
    <row r="40" spans="2:15" ht="14.25" customHeight="1">
      <c r="B40" s="147"/>
      <c r="C40" s="132"/>
      <c r="D40" s="107" t="s">
        <v>28</v>
      </c>
      <c r="E40" s="105" t="s">
        <v>2</v>
      </c>
      <c r="F40" s="104" t="s">
        <v>28</v>
      </c>
      <c r="G40" s="86" t="s">
        <v>2</v>
      </c>
      <c r="H40" s="140" t="s">
        <v>29</v>
      </c>
      <c r="I40" s="18" t="s">
        <v>28</v>
      </c>
      <c r="J40" s="142" t="s">
        <v>72</v>
      </c>
      <c r="K40" s="107" t="s">
        <v>28</v>
      </c>
      <c r="L40" s="19" t="s">
        <v>2</v>
      </c>
      <c r="M40" s="104" t="s">
        <v>28</v>
      </c>
      <c r="N40" s="19" t="s">
        <v>2</v>
      </c>
      <c r="O40" s="134" t="s">
        <v>29</v>
      </c>
    </row>
    <row r="41" spans="2:15" ht="14.25" customHeight="1">
      <c r="B41" s="148"/>
      <c r="C41" s="133"/>
      <c r="D41" s="103" t="s">
        <v>30</v>
      </c>
      <c r="E41" s="106" t="s">
        <v>31</v>
      </c>
      <c r="F41" s="20" t="s">
        <v>30</v>
      </c>
      <c r="G41" s="21" t="s">
        <v>31</v>
      </c>
      <c r="H41" s="141"/>
      <c r="I41" s="22" t="s">
        <v>30</v>
      </c>
      <c r="J41" s="143"/>
      <c r="K41" s="103" t="s">
        <v>30</v>
      </c>
      <c r="L41" s="106" t="s">
        <v>31</v>
      </c>
      <c r="M41" s="20" t="s">
        <v>30</v>
      </c>
      <c r="N41" s="106" t="s">
        <v>31</v>
      </c>
      <c r="O41" s="135"/>
    </row>
    <row r="42" spans="2:15" ht="15">
      <c r="B42" s="69" t="s">
        <v>41</v>
      </c>
      <c r="C42" s="64" t="s">
        <v>33</v>
      </c>
      <c r="D42" s="57"/>
      <c r="E42" s="58"/>
      <c r="F42" s="57"/>
      <c r="G42" s="58"/>
      <c r="H42" s="59"/>
      <c r="I42" s="57"/>
      <c r="J42" s="58"/>
      <c r="K42" s="57"/>
      <c r="L42" s="58"/>
      <c r="M42" s="57"/>
      <c r="N42" s="58"/>
      <c r="O42" s="61"/>
    </row>
    <row r="43" spans="2:15" ht="15">
      <c r="B43" s="23"/>
      <c r="C43" s="25" t="s">
        <v>3</v>
      </c>
      <c r="D43" s="26">
        <v>502</v>
      </c>
      <c r="E43" s="27">
        <v>0.2532795156407669</v>
      </c>
      <c r="F43" s="87">
        <v>352</v>
      </c>
      <c r="G43" s="88">
        <v>0.2306684141546527</v>
      </c>
      <c r="H43" s="28">
        <v>0.42613636363636354</v>
      </c>
      <c r="I43" s="87">
        <v>480</v>
      </c>
      <c r="J43" s="89">
        <v>0.04583333333333339</v>
      </c>
      <c r="K43" s="26">
        <v>1886</v>
      </c>
      <c r="L43" s="27">
        <v>0.249437905039016</v>
      </c>
      <c r="M43" s="87">
        <v>1582</v>
      </c>
      <c r="N43" s="88">
        <v>0.24071819841752892</v>
      </c>
      <c r="O43" s="28">
        <v>0.19216182048040453</v>
      </c>
    </row>
    <row r="44" spans="2:15" ht="15">
      <c r="B44" s="23"/>
      <c r="C44" s="29" t="s">
        <v>4</v>
      </c>
      <c r="D44" s="30">
        <v>473</v>
      </c>
      <c r="E44" s="31">
        <v>0.2386478304742684</v>
      </c>
      <c r="F44" s="32">
        <v>228</v>
      </c>
      <c r="G44" s="33">
        <v>0.14941022280471822</v>
      </c>
      <c r="H44" s="34">
        <v>1.0745614035087718</v>
      </c>
      <c r="I44" s="32">
        <v>456</v>
      </c>
      <c r="J44" s="35">
        <v>0.037280701754385914</v>
      </c>
      <c r="K44" s="30">
        <v>1610</v>
      </c>
      <c r="L44" s="31">
        <v>0.21293479698452586</v>
      </c>
      <c r="M44" s="32">
        <v>1037</v>
      </c>
      <c r="N44" s="33">
        <v>0.1577906269020085</v>
      </c>
      <c r="O44" s="34">
        <v>0.5525554484088717</v>
      </c>
    </row>
    <row r="45" spans="2:15" ht="15">
      <c r="B45" s="23"/>
      <c r="C45" s="29" t="s">
        <v>10</v>
      </c>
      <c r="D45" s="30">
        <v>387</v>
      </c>
      <c r="E45" s="31">
        <v>0.19525731584258324</v>
      </c>
      <c r="F45" s="32">
        <v>355</v>
      </c>
      <c r="G45" s="33">
        <v>0.23263433813892528</v>
      </c>
      <c r="H45" s="34">
        <v>0.09014084507042264</v>
      </c>
      <c r="I45" s="32">
        <v>506</v>
      </c>
      <c r="J45" s="35">
        <v>-0.2351778656126482</v>
      </c>
      <c r="K45" s="30">
        <v>1547</v>
      </c>
      <c r="L45" s="31">
        <v>0.20460256579817485</v>
      </c>
      <c r="M45" s="32">
        <v>1282</v>
      </c>
      <c r="N45" s="33">
        <v>0.19506999391357274</v>
      </c>
      <c r="O45" s="34">
        <v>0.2067082683307333</v>
      </c>
    </row>
    <row r="46" spans="2:15" ht="15" customHeight="1">
      <c r="B46" s="23"/>
      <c r="C46" s="29" t="s">
        <v>8</v>
      </c>
      <c r="D46" s="30">
        <v>258</v>
      </c>
      <c r="E46" s="31">
        <v>0.1301715438950555</v>
      </c>
      <c r="F46" s="32">
        <v>210</v>
      </c>
      <c r="G46" s="33">
        <v>0.13761467889908258</v>
      </c>
      <c r="H46" s="34">
        <v>0.22857142857142865</v>
      </c>
      <c r="I46" s="32">
        <v>375</v>
      </c>
      <c r="J46" s="35">
        <v>-0.31200000000000006</v>
      </c>
      <c r="K46" s="30">
        <v>1039</v>
      </c>
      <c r="L46" s="31">
        <v>0.1374156857558524</v>
      </c>
      <c r="M46" s="32">
        <v>1034</v>
      </c>
      <c r="N46" s="33">
        <v>0.15733414485696895</v>
      </c>
      <c r="O46" s="34">
        <v>0.004835589941972973</v>
      </c>
    </row>
    <row r="47" spans="2:15" ht="15">
      <c r="B47" s="36"/>
      <c r="C47" s="29" t="s">
        <v>9</v>
      </c>
      <c r="D47" s="30">
        <v>211</v>
      </c>
      <c r="E47" s="31">
        <v>0.10645812310797174</v>
      </c>
      <c r="F47" s="32">
        <v>241</v>
      </c>
      <c r="G47" s="33">
        <v>0.15792922673656618</v>
      </c>
      <c r="H47" s="34">
        <v>-0.12448132780082988</v>
      </c>
      <c r="I47" s="32">
        <v>262</v>
      </c>
      <c r="J47" s="35">
        <v>-0.19465648854961837</v>
      </c>
      <c r="K47" s="30">
        <v>825</v>
      </c>
      <c r="L47" s="31">
        <v>0.10911255124983468</v>
      </c>
      <c r="M47" s="32">
        <v>840</v>
      </c>
      <c r="N47" s="33">
        <v>0.1278149726110773</v>
      </c>
      <c r="O47" s="34">
        <v>-0.017857142857142905</v>
      </c>
    </row>
    <row r="48" spans="2:15" ht="15" customHeight="1">
      <c r="B48" s="23"/>
      <c r="C48" s="29" t="s">
        <v>11</v>
      </c>
      <c r="D48" s="30">
        <v>116</v>
      </c>
      <c r="E48" s="31">
        <v>0.05852674066599395</v>
      </c>
      <c r="F48" s="32">
        <v>80</v>
      </c>
      <c r="G48" s="33">
        <v>0.05242463958060288</v>
      </c>
      <c r="H48" s="34">
        <v>0.44999999999999996</v>
      </c>
      <c r="I48" s="32">
        <v>148</v>
      </c>
      <c r="J48" s="35">
        <v>-0.21621621621621623</v>
      </c>
      <c r="K48" s="30">
        <v>460</v>
      </c>
      <c r="L48" s="31">
        <v>0.060838513424150246</v>
      </c>
      <c r="M48" s="32">
        <v>382</v>
      </c>
      <c r="N48" s="33">
        <v>0.0581253804017042</v>
      </c>
      <c r="O48" s="34">
        <v>0.20418848167539272</v>
      </c>
    </row>
    <row r="49" spans="2:15" ht="15">
      <c r="B49" s="23"/>
      <c r="C49" s="29" t="s">
        <v>12</v>
      </c>
      <c r="D49" s="30">
        <v>35</v>
      </c>
      <c r="E49" s="31">
        <v>0.017658930373360242</v>
      </c>
      <c r="F49" s="32">
        <v>60</v>
      </c>
      <c r="G49" s="33">
        <v>0.039318479685452164</v>
      </c>
      <c r="H49" s="34">
        <v>-0.41666666666666663</v>
      </c>
      <c r="I49" s="32">
        <v>43</v>
      </c>
      <c r="J49" s="35">
        <v>-0.18604651162790697</v>
      </c>
      <c r="K49" s="30">
        <v>194</v>
      </c>
      <c r="L49" s="31">
        <v>0.02565798174844597</v>
      </c>
      <c r="M49" s="32">
        <v>415</v>
      </c>
      <c r="N49" s="33">
        <v>0.06314668289713937</v>
      </c>
      <c r="O49" s="34">
        <v>-0.5325301204819277</v>
      </c>
    </row>
    <row r="50" spans="2:15" ht="15">
      <c r="B50" s="70"/>
      <c r="C50" s="37" t="s">
        <v>32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42</v>
      </c>
      <c r="C51" s="64" t="s">
        <v>33</v>
      </c>
      <c r="D51" s="99">
        <v>1982</v>
      </c>
      <c r="E51" s="58">
        <v>1</v>
      </c>
      <c r="F51" s="99">
        <v>1526</v>
      </c>
      <c r="G51" s="58">
        <v>1</v>
      </c>
      <c r="H51" s="59">
        <v>0.2988204456094363</v>
      </c>
      <c r="I51" s="99">
        <v>2270</v>
      </c>
      <c r="J51" s="60">
        <v>-0.12687224669603525</v>
      </c>
      <c r="K51" s="99">
        <v>7561</v>
      </c>
      <c r="L51" s="58">
        <v>1</v>
      </c>
      <c r="M51" s="99">
        <v>6572</v>
      </c>
      <c r="N51" s="60">
        <v>1</v>
      </c>
      <c r="O51" s="65">
        <v>0.1504869141813756</v>
      </c>
    </row>
    <row r="52" spans="2:15" ht="15">
      <c r="B52" s="69" t="s">
        <v>62</v>
      </c>
      <c r="C52" s="64" t="s">
        <v>33</v>
      </c>
      <c r="D52" s="99">
        <v>0</v>
      </c>
      <c r="E52" s="58">
        <v>1</v>
      </c>
      <c r="F52" s="99">
        <v>1</v>
      </c>
      <c r="G52" s="58">
        <v>1</v>
      </c>
      <c r="H52" s="59">
        <v>-1</v>
      </c>
      <c r="I52" s="99">
        <v>0</v>
      </c>
      <c r="J52" s="58"/>
      <c r="K52" s="99">
        <v>2</v>
      </c>
      <c r="L52" s="58">
        <v>1</v>
      </c>
      <c r="M52" s="99">
        <v>5</v>
      </c>
      <c r="N52" s="58">
        <v>1</v>
      </c>
      <c r="O52" s="65">
        <v>-0.6</v>
      </c>
    </row>
    <row r="53" spans="2:15" ht="15">
      <c r="B53" s="71"/>
      <c r="C53" s="43" t="s">
        <v>33</v>
      </c>
      <c r="D53" s="100">
        <v>1982</v>
      </c>
      <c r="E53" s="44">
        <v>1</v>
      </c>
      <c r="F53" s="100">
        <v>1527</v>
      </c>
      <c r="G53" s="44">
        <v>1</v>
      </c>
      <c r="H53" s="45">
        <v>0.2979698755730189</v>
      </c>
      <c r="I53" s="100">
        <v>2270</v>
      </c>
      <c r="J53" s="46">
        <v>-0.12687224669603525</v>
      </c>
      <c r="K53" s="100">
        <v>7563</v>
      </c>
      <c r="L53" s="44">
        <v>1</v>
      </c>
      <c r="M53" s="100">
        <v>6577</v>
      </c>
      <c r="N53" s="44">
        <v>1</v>
      </c>
      <c r="O53" s="66">
        <v>0.14991637524707313</v>
      </c>
    </row>
    <row r="54" ht="15">
      <c r="B54" t="s">
        <v>58</v>
      </c>
    </row>
    <row r="55" ht="15">
      <c r="B55" s="48" t="s">
        <v>59</v>
      </c>
    </row>
    <row r="57" spans="2:15" ht="15">
      <c r="B57" s="150" t="s">
        <v>22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67"/>
    </row>
    <row r="58" spans="2:15" ht="15">
      <c r="B58" s="149" t="s">
        <v>23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7" t="s">
        <v>40</v>
      </c>
    </row>
    <row r="59" spans="2:15" ht="15">
      <c r="B59" s="129" t="s">
        <v>24</v>
      </c>
      <c r="C59" s="129" t="s">
        <v>1</v>
      </c>
      <c r="D59" s="126" t="s">
        <v>67</v>
      </c>
      <c r="E59" s="127"/>
      <c r="F59" s="127"/>
      <c r="G59" s="127"/>
      <c r="H59" s="128"/>
      <c r="I59" s="127" t="s">
        <v>63</v>
      </c>
      <c r="J59" s="127"/>
      <c r="K59" s="126" t="s">
        <v>68</v>
      </c>
      <c r="L59" s="127"/>
      <c r="M59" s="127"/>
      <c r="N59" s="127"/>
      <c r="O59" s="128"/>
    </row>
    <row r="60" spans="2:15" ht="15">
      <c r="B60" s="130"/>
      <c r="C60" s="130"/>
      <c r="D60" s="112" t="s">
        <v>69</v>
      </c>
      <c r="E60" s="113"/>
      <c r="F60" s="113"/>
      <c r="G60" s="113"/>
      <c r="H60" s="114"/>
      <c r="I60" s="113" t="s">
        <v>64</v>
      </c>
      <c r="J60" s="113"/>
      <c r="K60" s="112" t="s">
        <v>70</v>
      </c>
      <c r="L60" s="113"/>
      <c r="M60" s="113"/>
      <c r="N60" s="113"/>
      <c r="O60" s="114"/>
    </row>
    <row r="61" spans="2:15" ht="15" customHeight="1">
      <c r="B61" s="130"/>
      <c r="C61" s="125"/>
      <c r="D61" s="117">
        <v>2018</v>
      </c>
      <c r="E61" s="120"/>
      <c r="F61" s="119">
        <v>2017</v>
      </c>
      <c r="G61" s="119"/>
      <c r="H61" s="145" t="s">
        <v>25</v>
      </c>
      <c r="I61" s="115">
        <v>2018</v>
      </c>
      <c r="J61" s="117" t="s">
        <v>71</v>
      </c>
      <c r="K61" s="117">
        <v>2018</v>
      </c>
      <c r="L61" s="120"/>
      <c r="M61" s="119">
        <v>2017</v>
      </c>
      <c r="N61" s="120"/>
      <c r="O61" s="144" t="s">
        <v>25</v>
      </c>
    </row>
    <row r="62" spans="2:15" ht="15">
      <c r="B62" s="147" t="s">
        <v>24</v>
      </c>
      <c r="C62" s="132" t="s">
        <v>27</v>
      </c>
      <c r="D62" s="131"/>
      <c r="E62" s="122"/>
      <c r="F62" s="121"/>
      <c r="G62" s="121"/>
      <c r="H62" s="146"/>
      <c r="I62" s="116"/>
      <c r="J62" s="118"/>
      <c r="K62" s="131"/>
      <c r="L62" s="122"/>
      <c r="M62" s="121"/>
      <c r="N62" s="122"/>
      <c r="O62" s="144"/>
    </row>
    <row r="63" spans="2:15" ht="15" customHeight="1">
      <c r="B63" s="147"/>
      <c r="C63" s="132"/>
      <c r="D63" s="107" t="s">
        <v>28</v>
      </c>
      <c r="E63" s="105" t="s">
        <v>2</v>
      </c>
      <c r="F63" s="104" t="s">
        <v>28</v>
      </c>
      <c r="G63" s="86" t="s">
        <v>2</v>
      </c>
      <c r="H63" s="140" t="s">
        <v>29</v>
      </c>
      <c r="I63" s="18" t="s">
        <v>28</v>
      </c>
      <c r="J63" s="142" t="s">
        <v>72</v>
      </c>
      <c r="K63" s="107" t="s">
        <v>28</v>
      </c>
      <c r="L63" s="19" t="s">
        <v>2</v>
      </c>
      <c r="M63" s="104" t="s">
        <v>28</v>
      </c>
      <c r="N63" s="19" t="s">
        <v>2</v>
      </c>
      <c r="O63" s="134" t="s">
        <v>29</v>
      </c>
    </row>
    <row r="64" spans="2:15" ht="25.5">
      <c r="B64" s="148"/>
      <c r="C64" s="133"/>
      <c r="D64" s="103" t="s">
        <v>30</v>
      </c>
      <c r="E64" s="106" t="s">
        <v>31</v>
      </c>
      <c r="F64" s="20" t="s">
        <v>30</v>
      </c>
      <c r="G64" s="21" t="s">
        <v>31</v>
      </c>
      <c r="H64" s="141"/>
      <c r="I64" s="22" t="s">
        <v>30</v>
      </c>
      <c r="J64" s="143"/>
      <c r="K64" s="103" t="s">
        <v>30</v>
      </c>
      <c r="L64" s="106" t="s">
        <v>31</v>
      </c>
      <c r="M64" s="20" t="s">
        <v>30</v>
      </c>
      <c r="N64" s="106" t="s">
        <v>31</v>
      </c>
      <c r="O64" s="135"/>
    </row>
    <row r="65" spans="2:15" ht="15">
      <c r="B65" s="23"/>
      <c r="C65" s="25" t="s">
        <v>9</v>
      </c>
      <c r="D65" s="26">
        <v>18</v>
      </c>
      <c r="E65" s="27">
        <v>0.45</v>
      </c>
      <c r="F65" s="87">
        <v>15</v>
      </c>
      <c r="G65" s="88">
        <v>0.45454545454545453</v>
      </c>
      <c r="H65" s="28">
        <v>0.19999999999999996</v>
      </c>
      <c r="I65" s="87">
        <v>11</v>
      </c>
      <c r="J65" s="89">
        <v>0.6363636363636365</v>
      </c>
      <c r="K65" s="26">
        <v>52</v>
      </c>
      <c r="L65" s="27">
        <v>0.5306122448979592</v>
      </c>
      <c r="M65" s="87">
        <v>43</v>
      </c>
      <c r="N65" s="88">
        <v>0.44329896907216493</v>
      </c>
      <c r="O65" s="28">
        <v>0.20930232558139528</v>
      </c>
    </row>
    <row r="66" spans="2:15" ht="15">
      <c r="B66" s="23"/>
      <c r="C66" s="29" t="s">
        <v>12</v>
      </c>
      <c r="D66" s="30">
        <v>10</v>
      </c>
      <c r="E66" s="31">
        <v>0.25</v>
      </c>
      <c r="F66" s="32">
        <v>12</v>
      </c>
      <c r="G66" s="33">
        <v>0.36363636363636365</v>
      </c>
      <c r="H66" s="34">
        <v>-0.16666666666666663</v>
      </c>
      <c r="I66" s="32">
        <v>11</v>
      </c>
      <c r="J66" s="35">
        <v>-0.09090909090909094</v>
      </c>
      <c r="K66" s="30">
        <v>30</v>
      </c>
      <c r="L66" s="31">
        <v>0.30612244897959184</v>
      </c>
      <c r="M66" s="32">
        <v>35</v>
      </c>
      <c r="N66" s="33">
        <v>0.36082474226804123</v>
      </c>
      <c r="O66" s="34">
        <v>-0.1428571428571429</v>
      </c>
    </row>
    <row r="67" spans="2:15" ht="15">
      <c r="B67" s="23"/>
      <c r="C67" s="29" t="s">
        <v>4</v>
      </c>
      <c r="D67" s="30">
        <v>7</v>
      </c>
      <c r="E67" s="31">
        <v>0.175</v>
      </c>
      <c r="F67" s="32">
        <v>0</v>
      </c>
      <c r="G67" s="33">
        <v>0</v>
      </c>
      <c r="H67" s="34"/>
      <c r="I67" s="32">
        <v>1</v>
      </c>
      <c r="J67" s="35">
        <v>6</v>
      </c>
      <c r="K67" s="30">
        <v>8</v>
      </c>
      <c r="L67" s="31">
        <v>0.08163265306122448</v>
      </c>
      <c r="M67" s="32">
        <v>0</v>
      </c>
      <c r="N67" s="33">
        <v>0</v>
      </c>
      <c r="O67" s="34"/>
    </row>
    <row r="68" spans="2:15" ht="15">
      <c r="B68" s="23"/>
      <c r="C68" s="29" t="s">
        <v>17</v>
      </c>
      <c r="D68" s="30">
        <v>3</v>
      </c>
      <c r="E68" s="31">
        <v>0.075</v>
      </c>
      <c r="F68" s="32">
        <v>5</v>
      </c>
      <c r="G68" s="33">
        <v>0.15151515151515152</v>
      </c>
      <c r="H68" s="34">
        <v>-0.4</v>
      </c>
      <c r="I68" s="32">
        <v>0</v>
      </c>
      <c r="J68" s="35"/>
      <c r="K68" s="30">
        <v>5</v>
      </c>
      <c r="L68" s="31">
        <v>0.05102040816326531</v>
      </c>
      <c r="M68" s="32">
        <v>15</v>
      </c>
      <c r="N68" s="33">
        <v>0.15463917525773196</v>
      </c>
      <c r="O68" s="34">
        <v>-0.6666666666666667</v>
      </c>
    </row>
    <row r="69" spans="2:15" ht="15">
      <c r="B69" s="36"/>
      <c r="C69" s="29" t="s">
        <v>73</v>
      </c>
      <c r="D69" s="30">
        <v>1</v>
      </c>
      <c r="E69" s="31">
        <v>0.025</v>
      </c>
      <c r="F69" s="32">
        <v>0</v>
      </c>
      <c r="G69" s="33">
        <v>0</v>
      </c>
      <c r="H69" s="34"/>
      <c r="I69" s="32">
        <v>0</v>
      </c>
      <c r="J69" s="35"/>
      <c r="K69" s="30">
        <v>1</v>
      </c>
      <c r="L69" s="31">
        <v>0.01020408163265306</v>
      </c>
      <c r="M69" s="32">
        <v>0</v>
      </c>
      <c r="N69" s="33">
        <v>0</v>
      </c>
      <c r="O69" s="34"/>
    </row>
    <row r="70" spans="2:15" ht="15">
      <c r="B70" s="23"/>
      <c r="C70" s="29" t="s">
        <v>16</v>
      </c>
      <c r="D70" s="30">
        <v>0</v>
      </c>
      <c r="E70" s="31">
        <v>0</v>
      </c>
      <c r="F70" s="32">
        <v>0</v>
      </c>
      <c r="G70" s="33">
        <v>0</v>
      </c>
      <c r="H70" s="34"/>
      <c r="I70" s="32">
        <v>0</v>
      </c>
      <c r="J70" s="35"/>
      <c r="K70" s="30">
        <v>1</v>
      </c>
      <c r="L70" s="31">
        <v>0.01020408163265306</v>
      </c>
      <c r="M70" s="32">
        <v>1</v>
      </c>
      <c r="N70" s="33">
        <v>0.010309278350515464</v>
      </c>
      <c r="O70" s="34">
        <v>0</v>
      </c>
    </row>
    <row r="71" spans="2:15" ht="15">
      <c r="B71" s="23"/>
      <c r="C71" s="29" t="s">
        <v>60</v>
      </c>
      <c r="D71" s="30">
        <v>1</v>
      </c>
      <c r="E71" s="31">
        <v>0.025</v>
      </c>
      <c r="F71" s="32">
        <v>1</v>
      </c>
      <c r="G71" s="33">
        <v>0.030303030303030304</v>
      </c>
      <c r="H71" s="34">
        <v>0</v>
      </c>
      <c r="I71" s="32">
        <v>0</v>
      </c>
      <c r="J71" s="35"/>
      <c r="K71" s="30">
        <v>1</v>
      </c>
      <c r="L71" s="31">
        <v>0.01020408163265306</v>
      </c>
      <c r="M71" s="32">
        <v>1</v>
      </c>
      <c r="N71" s="33">
        <v>0.010309278350515464</v>
      </c>
      <c r="O71" s="34">
        <v>0</v>
      </c>
    </row>
    <row r="72" spans="2:15" ht="15">
      <c r="B72" s="68"/>
      <c r="C72" s="37" t="s">
        <v>32</v>
      </c>
      <c r="D72" s="38">
        <v>0</v>
      </c>
      <c r="E72" s="54">
        <v>0</v>
      </c>
      <c r="F72" s="38">
        <v>0</v>
      </c>
      <c r="G72" s="54">
        <v>0</v>
      </c>
      <c r="H72" s="55"/>
      <c r="I72" s="38">
        <v>0</v>
      </c>
      <c r="J72" s="54">
        <v>0</v>
      </c>
      <c r="K72" s="38">
        <v>0</v>
      </c>
      <c r="L72" s="54">
        <v>0</v>
      </c>
      <c r="M72" s="38">
        <v>2</v>
      </c>
      <c r="N72" s="54">
        <v>0.020618556701030927</v>
      </c>
      <c r="O72" s="56">
        <v>-1</v>
      </c>
    </row>
    <row r="73" spans="2:15" ht="15">
      <c r="B73" s="69" t="s">
        <v>41</v>
      </c>
      <c r="C73" s="64" t="s">
        <v>33</v>
      </c>
      <c r="D73" s="99">
        <v>40</v>
      </c>
      <c r="E73" s="58">
        <v>1</v>
      </c>
      <c r="F73" s="99">
        <v>33</v>
      </c>
      <c r="G73" s="58">
        <v>1</v>
      </c>
      <c r="H73" s="59">
        <v>0.21212121212121215</v>
      </c>
      <c r="I73" s="99">
        <v>23</v>
      </c>
      <c r="J73" s="60">
        <v>0.7391304347826086</v>
      </c>
      <c r="K73" s="99">
        <v>98</v>
      </c>
      <c r="L73" s="58">
        <v>1</v>
      </c>
      <c r="M73" s="99">
        <v>97</v>
      </c>
      <c r="N73" s="60">
        <v>1</v>
      </c>
      <c r="O73" s="65">
        <v>0.010309278350515427</v>
      </c>
    </row>
    <row r="74" spans="2:15" ht="15">
      <c r="B74" s="23"/>
      <c r="C74" s="25" t="s">
        <v>12</v>
      </c>
      <c r="D74" s="26">
        <v>91</v>
      </c>
      <c r="E74" s="27">
        <v>0.5027624309392266</v>
      </c>
      <c r="F74" s="87">
        <v>75</v>
      </c>
      <c r="G74" s="88">
        <v>0.5357142857142857</v>
      </c>
      <c r="H74" s="28">
        <v>0.21333333333333337</v>
      </c>
      <c r="I74" s="87">
        <v>65</v>
      </c>
      <c r="J74" s="89">
        <v>0.3999999999999999</v>
      </c>
      <c r="K74" s="26">
        <v>254</v>
      </c>
      <c r="L74" s="27">
        <v>0.4456140350877193</v>
      </c>
      <c r="M74" s="87">
        <v>254</v>
      </c>
      <c r="N74" s="88">
        <v>0.503968253968254</v>
      </c>
      <c r="O74" s="28">
        <v>0</v>
      </c>
    </row>
    <row r="75" spans="2:15" ht="15">
      <c r="B75" s="23"/>
      <c r="C75" s="29" t="s">
        <v>4</v>
      </c>
      <c r="D75" s="30">
        <v>39</v>
      </c>
      <c r="E75" s="31">
        <v>0.2154696132596685</v>
      </c>
      <c r="F75" s="32">
        <v>40</v>
      </c>
      <c r="G75" s="33">
        <v>0.2857142857142857</v>
      </c>
      <c r="H75" s="34">
        <v>-0.025000000000000022</v>
      </c>
      <c r="I75" s="32">
        <v>52</v>
      </c>
      <c r="J75" s="35">
        <v>-0.25</v>
      </c>
      <c r="K75" s="30">
        <v>167</v>
      </c>
      <c r="L75" s="31">
        <v>0.2929824561403509</v>
      </c>
      <c r="M75" s="32">
        <v>134</v>
      </c>
      <c r="N75" s="33">
        <v>0.26587301587301587</v>
      </c>
      <c r="O75" s="34">
        <v>0.24626865671641784</v>
      </c>
    </row>
    <row r="76" spans="2:15" ht="15">
      <c r="B76" s="23"/>
      <c r="C76" s="29" t="s">
        <v>9</v>
      </c>
      <c r="D76" s="30">
        <v>22</v>
      </c>
      <c r="E76" s="31">
        <v>0.12154696132596685</v>
      </c>
      <c r="F76" s="32">
        <v>10</v>
      </c>
      <c r="G76" s="33">
        <v>0.07142857142857142</v>
      </c>
      <c r="H76" s="34">
        <v>1.2000000000000002</v>
      </c>
      <c r="I76" s="32">
        <v>10</v>
      </c>
      <c r="J76" s="35">
        <v>1.2000000000000002</v>
      </c>
      <c r="K76" s="30">
        <v>58</v>
      </c>
      <c r="L76" s="31">
        <v>0.10175438596491228</v>
      </c>
      <c r="M76" s="32">
        <v>70</v>
      </c>
      <c r="N76" s="33">
        <v>0.1388888888888889</v>
      </c>
      <c r="O76" s="34">
        <v>-0.17142857142857137</v>
      </c>
    </row>
    <row r="77" spans="2:15" ht="15">
      <c r="B77" s="23"/>
      <c r="C77" s="29" t="s">
        <v>3</v>
      </c>
      <c r="D77" s="30">
        <v>21</v>
      </c>
      <c r="E77" s="31">
        <v>0.11602209944751381</v>
      </c>
      <c r="F77" s="32">
        <v>4</v>
      </c>
      <c r="G77" s="33">
        <v>0.02857142857142857</v>
      </c>
      <c r="H77" s="34">
        <v>4.25</v>
      </c>
      <c r="I77" s="32">
        <v>6</v>
      </c>
      <c r="J77" s="35">
        <v>2.5</v>
      </c>
      <c r="K77" s="30">
        <v>50</v>
      </c>
      <c r="L77" s="31">
        <v>0.08771929824561403</v>
      </c>
      <c r="M77" s="32">
        <v>21</v>
      </c>
      <c r="N77" s="33">
        <v>0.041666666666666664</v>
      </c>
      <c r="O77" s="34">
        <v>1.380952380952381</v>
      </c>
    </row>
    <row r="78" spans="2:15" ht="15">
      <c r="B78" s="36"/>
      <c r="C78" s="29" t="s">
        <v>45</v>
      </c>
      <c r="D78" s="30">
        <v>4</v>
      </c>
      <c r="E78" s="31">
        <v>0.022099447513812154</v>
      </c>
      <c r="F78" s="32">
        <v>8</v>
      </c>
      <c r="G78" s="33">
        <v>0.05714285714285714</v>
      </c>
      <c r="H78" s="34">
        <v>-0.5</v>
      </c>
      <c r="I78" s="32">
        <v>6</v>
      </c>
      <c r="J78" s="35">
        <v>-0.33333333333333337</v>
      </c>
      <c r="K78" s="30">
        <v>22</v>
      </c>
      <c r="L78" s="31">
        <v>0.03859649122807018</v>
      </c>
      <c r="M78" s="32">
        <v>17</v>
      </c>
      <c r="N78" s="33">
        <v>0.03373015873015873</v>
      </c>
      <c r="O78" s="34">
        <v>0.2941176470588236</v>
      </c>
    </row>
    <row r="79" spans="2:15" ht="15">
      <c r="B79" s="23"/>
      <c r="C79" s="29" t="s">
        <v>11</v>
      </c>
      <c r="D79" s="30">
        <v>3</v>
      </c>
      <c r="E79" s="31">
        <v>0.016574585635359115</v>
      </c>
      <c r="F79" s="32">
        <v>0</v>
      </c>
      <c r="G79" s="33">
        <v>0</v>
      </c>
      <c r="H79" s="34"/>
      <c r="I79" s="32">
        <v>2</v>
      </c>
      <c r="J79" s="35">
        <v>0.5</v>
      </c>
      <c r="K79" s="30">
        <v>13</v>
      </c>
      <c r="L79" s="31">
        <v>0.02280701754385965</v>
      </c>
      <c r="M79" s="32">
        <v>3</v>
      </c>
      <c r="N79" s="33">
        <v>0.005952380952380952</v>
      </c>
      <c r="O79" s="34">
        <v>3.333333333333333</v>
      </c>
    </row>
    <row r="80" spans="2:15" ht="15">
      <c r="B80" s="23"/>
      <c r="C80" s="29" t="s">
        <v>8</v>
      </c>
      <c r="D80" s="30">
        <v>1</v>
      </c>
      <c r="E80" s="31">
        <v>0.0055248618784530384</v>
      </c>
      <c r="F80" s="32">
        <v>0</v>
      </c>
      <c r="G80" s="33">
        <v>0</v>
      </c>
      <c r="H80" s="34"/>
      <c r="I80" s="32">
        <v>0</v>
      </c>
      <c r="J80" s="35"/>
      <c r="K80" s="30">
        <v>2</v>
      </c>
      <c r="L80" s="31">
        <v>0.0035087719298245615</v>
      </c>
      <c r="M80" s="32">
        <v>0</v>
      </c>
      <c r="N80" s="33">
        <v>0</v>
      </c>
      <c r="O80" s="34"/>
    </row>
    <row r="81" spans="2:15" ht="15">
      <c r="B81" s="70"/>
      <c r="C81" s="37" t="s">
        <v>32</v>
      </c>
      <c r="D81" s="38">
        <v>0</v>
      </c>
      <c r="E81" s="54">
        <v>0</v>
      </c>
      <c r="F81" s="38">
        <v>3</v>
      </c>
      <c r="G81" s="62">
        <v>0.02142857142857143</v>
      </c>
      <c r="H81" s="55">
        <v>-1</v>
      </c>
      <c r="I81" s="38">
        <v>2</v>
      </c>
      <c r="J81" s="63">
        <v>-1</v>
      </c>
      <c r="K81" s="38">
        <v>4</v>
      </c>
      <c r="L81" s="62">
        <v>0.007017543859649123</v>
      </c>
      <c r="M81" s="38">
        <v>5</v>
      </c>
      <c r="N81" s="62">
        <v>0.00992063492063492</v>
      </c>
      <c r="O81" s="56">
        <v>-0.19999999999999996</v>
      </c>
    </row>
    <row r="82" spans="2:15" ht="15">
      <c r="B82" s="71" t="s">
        <v>61</v>
      </c>
      <c r="C82" s="64" t="s">
        <v>33</v>
      </c>
      <c r="D82" s="99">
        <v>181</v>
      </c>
      <c r="E82" s="58">
        <v>1</v>
      </c>
      <c r="F82" s="99">
        <v>140</v>
      </c>
      <c r="G82" s="58">
        <v>1</v>
      </c>
      <c r="H82" s="59">
        <v>0.2928571428571429</v>
      </c>
      <c r="I82" s="99">
        <v>143</v>
      </c>
      <c r="J82" s="60">
        <v>0.26573426573426584</v>
      </c>
      <c r="K82" s="99">
        <v>570</v>
      </c>
      <c r="L82" s="58">
        <v>1</v>
      </c>
      <c r="M82" s="99">
        <v>504</v>
      </c>
      <c r="N82" s="60">
        <v>1</v>
      </c>
      <c r="O82" s="65">
        <v>0.13095238095238093</v>
      </c>
    </row>
    <row r="83" spans="2:15" ht="15">
      <c r="B83" s="23"/>
      <c r="C83" s="25" t="s">
        <v>3</v>
      </c>
      <c r="D83" s="26">
        <v>574</v>
      </c>
      <c r="E83" s="27">
        <v>0.23052208835341365</v>
      </c>
      <c r="F83" s="87">
        <v>426</v>
      </c>
      <c r="G83" s="88">
        <v>0.22659574468085106</v>
      </c>
      <c r="H83" s="28">
        <v>0.34741784037558676</v>
      </c>
      <c r="I83" s="87">
        <v>591</v>
      </c>
      <c r="J83" s="89">
        <v>-0.02876480541455162</v>
      </c>
      <c r="K83" s="26">
        <v>2241</v>
      </c>
      <c r="L83" s="27">
        <v>0.2437724355487871</v>
      </c>
      <c r="M83" s="87">
        <v>1754</v>
      </c>
      <c r="N83" s="88">
        <v>0.22823682498373454</v>
      </c>
      <c r="O83" s="28">
        <v>0.27765108323831234</v>
      </c>
    </row>
    <row r="84" spans="2:15" ht="15">
      <c r="B84" s="23"/>
      <c r="C84" s="29" t="s">
        <v>4</v>
      </c>
      <c r="D84" s="30">
        <v>586</v>
      </c>
      <c r="E84" s="31">
        <v>0.2353413654618474</v>
      </c>
      <c r="F84" s="32">
        <v>282</v>
      </c>
      <c r="G84" s="33">
        <v>0.15</v>
      </c>
      <c r="H84" s="34">
        <v>1.078014184397163</v>
      </c>
      <c r="I84" s="32">
        <v>540</v>
      </c>
      <c r="J84" s="35">
        <v>0.08518518518518525</v>
      </c>
      <c r="K84" s="30">
        <v>1936</v>
      </c>
      <c r="L84" s="31">
        <v>0.21059501794843902</v>
      </c>
      <c r="M84" s="32">
        <v>1205</v>
      </c>
      <c r="N84" s="33">
        <v>0.1567989590110605</v>
      </c>
      <c r="O84" s="34">
        <v>0.6066390041493777</v>
      </c>
    </row>
    <row r="85" spans="2:15" ht="15">
      <c r="B85" s="23"/>
      <c r="C85" s="29" t="s">
        <v>10</v>
      </c>
      <c r="D85" s="30">
        <v>465</v>
      </c>
      <c r="E85" s="31">
        <v>0.18674698795180722</v>
      </c>
      <c r="F85" s="32">
        <v>435</v>
      </c>
      <c r="G85" s="33">
        <v>0.23138297872340424</v>
      </c>
      <c r="H85" s="34">
        <v>0.06896551724137923</v>
      </c>
      <c r="I85" s="32">
        <v>602</v>
      </c>
      <c r="J85" s="35">
        <v>-0.22757475083056478</v>
      </c>
      <c r="K85" s="30">
        <v>1822</v>
      </c>
      <c r="L85" s="31">
        <v>0.19819427825519417</v>
      </c>
      <c r="M85" s="32">
        <v>1528</v>
      </c>
      <c r="N85" s="33">
        <v>0.19882888744307092</v>
      </c>
      <c r="O85" s="34">
        <v>0.1924083769633509</v>
      </c>
    </row>
    <row r="86" spans="2:15" ht="15">
      <c r="B86" s="23"/>
      <c r="C86" s="29" t="s">
        <v>8</v>
      </c>
      <c r="D86" s="30">
        <v>319</v>
      </c>
      <c r="E86" s="31">
        <v>0.12811244979919678</v>
      </c>
      <c r="F86" s="32">
        <v>276</v>
      </c>
      <c r="G86" s="33">
        <v>0.14680851063829786</v>
      </c>
      <c r="H86" s="34">
        <v>0.1557971014492754</v>
      </c>
      <c r="I86" s="32">
        <v>470</v>
      </c>
      <c r="J86" s="35">
        <v>-0.3212765957446808</v>
      </c>
      <c r="K86" s="30">
        <v>1269</v>
      </c>
      <c r="L86" s="31">
        <v>0.1380398129011204</v>
      </c>
      <c r="M86" s="32">
        <v>1266</v>
      </c>
      <c r="N86" s="33">
        <v>0.16473649967469095</v>
      </c>
      <c r="O86" s="34">
        <v>0.0023696682464455776</v>
      </c>
    </row>
    <row r="87" spans="2:15" ht="15">
      <c r="B87" s="36"/>
      <c r="C87" s="29" t="s">
        <v>9</v>
      </c>
      <c r="D87" s="30">
        <v>296</v>
      </c>
      <c r="E87" s="31">
        <v>0.11887550200803212</v>
      </c>
      <c r="F87" s="32">
        <v>303</v>
      </c>
      <c r="G87" s="33">
        <v>0.16117021276595744</v>
      </c>
      <c r="H87" s="34">
        <v>-0.02310231023102305</v>
      </c>
      <c r="I87" s="32">
        <v>319</v>
      </c>
      <c r="J87" s="35">
        <v>-0.07210031347962387</v>
      </c>
      <c r="K87" s="30">
        <v>1058</v>
      </c>
      <c r="L87" s="31">
        <v>0.11508756662678124</v>
      </c>
      <c r="M87" s="32">
        <v>1055</v>
      </c>
      <c r="N87" s="33">
        <v>0.1372804163955758</v>
      </c>
      <c r="O87" s="34">
        <v>0.0028436018957345155</v>
      </c>
    </row>
    <row r="88" spans="2:15" ht="15">
      <c r="B88" s="23"/>
      <c r="C88" s="29" t="s">
        <v>11</v>
      </c>
      <c r="D88" s="30">
        <v>148</v>
      </c>
      <c r="E88" s="31">
        <v>0.05943775100401606</v>
      </c>
      <c r="F88" s="32">
        <v>90</v>
      </c>
      <c r="G88" s="33">
        <v>0.047872340425531915</v>
      </c>
      <c r="H88" s="34">
        <v>0.6444444444444444</v>
      </c>
      <c r="I88" s="32">
        <v>160</v>
      </c>
      <c r="J88" s="35">
        <v>-0.07499999999999996</v>
      </c>
      <c r="K88" s="30">
        <v>540</v>
      </c>
      <c r="L88" s="31">
        <v>0.05874034591537039</v>
      </c>
      <c r="M88" s="32">
        <v>429</v>
      </c>
      <c r="N88" s="33">
        <v>0.05582303188028627</v>
      </c>
      <c r="O88" s="34">
        <v>0.25874125874125875</v>
      </c>
    </row>
    <row r="89" spans="2:15" ht="15">
      <c r="B89" s="23"/>
      <c r="C89" s="29" t="s">
        <v>12</v>
      </c>
      <c r="D89" s="30">
        <v>98</v>
      </c>
      <c r="E89" s="31">
        <v>0.0393574297188755</v>
      </c>
      <c r="F89" s="32">
        <v>68</v>
      </c>
      <c r="G89" s="33">
        <v>0.036170212765957444</v>
      </c>
      <c r="H89" s="34">
        <v>0.4411764705882353</v>
      </c>
      <c r="I89" s="32">
        <v>55</v>
      </c>
      <c r="J89" s="35">
        <v>0.7818181818181817</v>
      </c>
      <c r="K89" s="30">
        <v>319</v>
      </c>
      <c r="L89" s="31">
        <v>0.03470031545741325</v>
      </c>
      <c r="M89" s="32">
        <v>447</v>
      </c>
      <c r="N89" s="33">
        <v>0.05816525699414444</v>
      </c>
      <c r="O89" s="34">
        <v>-0.28635346756152125</v>
      </c>
    </row>
    <row r="90" spans="2:15" ht="15">
      <c r="B90" s="70"/>
      <c r="C90" s="37" t="s">
        <v>32</v>
      </c>
      <c r="D90" s="38">
        <v>4</v>
      </c>
      <c r="E90" s="54">
        <v>0.001606425702811245</v>
      </c>
      <c r="F90" s="38">
        <v>0</v>
      </c>
      <c r="G90" s="62">
        <v>0</v>
      </c>
      <c r="H90" s="55"/>
      <c r="I90" s="38">
        <v>1</v>
      </c>
      <c r="J90" s="63">
        <v>3</v>
      </c>
      <c r="K90" s="38">
        <v>8</v>
      </c>
      <c r="L90" s="62">
        <v>0.0008702273468943762</v>
      </c>
      <c r="M90" s="38">
        <v>1</v>
      </c>
      <c r="N90" s="62">
        <v>0.00013012361743656474</v>
      </c>
      <c r="O90" s="56">
        <v>7</v>
      </c>
    </row>
    <row r="91" spans="2:15" ht="14.25" customHeight="1">
      <c r="B91" s="69" t="s">
        <v>6</v>
      </c>
      <c r="C91" s="64" t="s">
        <v>33</v>
      </c>
      <c r="D91" s="99">
        <v>2490</v>
      </c>
      <c r="E91" s="58">
        <v>1</v>
      </c>
      <c r="F91" s="99">
        <v>1880</v>
      </c>
      <c r="G91" s="58">
        <v>1</v>
      </c>
      <c r="H91" s="59">
        <v>0.32446808510638303</v>
      </c>
      <c r="I91" s="99">
        <v>2738</v>
      </c>
      <c r="J91" s="60">
        <v>-0.09057706355003647</v>
      </c>
      <c r="K91" s="99">
        <v>9193</v>
      </c>
      <c r="L91" s="58">
        <v>1</v>
      </c>
      <c r="M91" s="99">
        <v>7685</v>
      </c>
      <c r="N91" s="60">
        <v>1</v>
      </c>
      <c r="O91" s="65">
        <v>0.19622641509433958</v>
      </c>
    </row>
    <row r="92" spans="2:15" ht="14.25" customHeight="1">
      <c r="B92" s="69" t="s">
        <v>62</v>
      </c>
      <c r="C92" s="64" t="s">
        <v>33</v>
      </c>
      <c r="D92" s="57">
        <v>3</v>
      </c>
      <c r="E92" s="58">
        <v>1</v>
      </c>
      <c r="F92" s="57">
        <v>3</v>
      </c>
      <c r="G92" s="58">
        <v>1</v>
      </c>
      <c r="H92" s="59">
        <v>0</v>
      </c>
      <c r="I92" s="57">
        <v>1</v>
      </c>
      <c r="J92" s="60">
        <v>2</v>
      </c>
      <c r="K92" s="57">
        <v>7</v>
      </c>
      <c r="L92" s="58">
        <v>1</v>
      </c>
      <c r="M92" s="57">
        <v>10</v>
      </c>
      <c r="N92" s="58">
        <v>1</v>
      </c>
      <c r="O92" s="65">
        <v>-0.30000000000000004</v>
      </c>
    </row>
    <row r="93" spans="2:15" ht="14.25" customHeight="1">
      <c r="B93" s="71"/>
      <c r="C93" s="43" t="s">
        <v>33</v>
      </c>
      <c r="D93" s="100">
        <v>2714</v>
      </c>
      <c r="E93" s="44">
        <v>1</v>
      </c>
      <c r="F93" s="100">
        <v>2056</v>
      </c>
      <c r="G93" s="44">
        <v>1</v>
      </c>
      <c r="H93" s="45">
        <v>0.32003891050583655</v>
      </c>
      <c r="I93" s="100">
        <v>2905</v>
      </c>
      <c r="J93" s="46">
        <v>-0.0657487091222031</v>
      </c>
      <c r="K93" s="100">
        <v>9868</v>
      </c>
      <c r="L93" s="44">
        <v>1</v>
      </c>
      <c r="M93" s="100">
        <v>8296</v>
      </c>
      <c r="N93" s="44">
        <v>1</v>
      </c>
      <c r="O93" s="66">
        <v>0.18948891031822557</v>
      </c>
    </row>
    <row r="94" spans="2:15" ht="14.25" customHeight="1">
      <c r="B94" s="84" t="s">
        <v>47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ht="14.25" customHeight="1"/>
  </sheetData>
  <sheetProtection/>
  <mergeCells count="69">
    <mergeCell ref="D5:H5"/>
    <mergeCell ref="I5:J5"/>
    <mergeCell ref="K5:O5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D60:H60"/>
    <mergeCell ref="I60:J60"/>
    <mergeCell ref="K60:O60"/>
    <mergeCell ref="M38:N39"/>
    <mergeCell ref="O38:O39"/>
    <mergeCell ref="B39:B41"/>
    <mergeCell ref="C39:C41"/>
    <mergeCell ref="H40:H41"/>
    <mergeCell ref="J40:J41"/>
    <mergeCell ref="O40:O41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O63:O64"/>
    <mergeCell ref="D61:E62"/>
    <mergeCell ref="F61:G62"/>
    <mergeCell ref="H61:H62"/>
  </mergeCells>
  <conditionalFormatting sqref="H24:H26 J24:J26 O24:O26 H15:H17 O15:O17">
    <cfRule type="cellIs" priority="45" dxfId="232" operator="lessThan">
      <formula>0</formula>
    </cfRule>
  </conditionalFormatting>
  <conditionalFormatting sqref="H11:H14 J11:J14 O11:O14">
    <cfRule type="cellIs" priority="44" dxfId="232" operator="lessThan">
      <formula>0</formula>
    </cfRule>
  </conditionalFormatting>
  <conditionalFormatting sqref="J15:J16">
    <cfRule type="cellIs" priority="43" dxfId="232" operator="lessThan">
      <formula>0</formula>
    </cfRule>
  </conditionalFormatting>
  <conditionalFormatting sqref="H10 J10 O10">
    <cfRule type="cellIs" priority="42" dxfId="232" operator="lessThan">
      <formula>0</formula>
    </cfRule>
  </conditionalFormatting>
  <conditionalFormatting sqref="D19:O25 D10:O16">
    <cfRule type="cellIs" priority="41" dxfId="233" operator="equal">
      <formula>0</formula>
    </cfRule>
  </conditionalFormatting>
  <conditionalFormatting sqref="H17 O17">
    <cfRule type="cellIs" priority="40" dxfId="232" operator="lessThan">
      <formula>0</formula>
    </cfRule>
  </conditionalFormatting>
  <conditionalFormatting sqref="H19:H23 J19:J23 O19:O23">
    <cfRule type="cellIs" priority="39" dxfId="232" operator="lessThan">
      <formula>0</formula>
    </cfRule>
  </conditionalFormatting>
  <conditionalFormatting sqref="H18 J18 O18">
    <cfRule type="cellIs" priority="38" dxfId="232" operator="lessThan">
      <formula>0</formula>
    </cfRule>
  </conditionalFormatting>
  <conditionalFormatting sqref="H18 O18">
    <cfRule type="cellIs" priority="37" dxfId="232" operator="lessThan">
      <formula>0</formula>
    </cfRule>
  </conditionalFormatting>
  <conditionalFormatting sqref="H26 O26">
    <cfRule type="cellIs" priority="36" dxfId="232" operator="lessThan">
      <formula>0</formula>
    </cfRule>
  </conditionalFormatting>
  <conditionalFormatting sqref="H27 J27 O27">
    <cfRule type="cellIs" priority="35" dxfId="232" operator="lessThan">
      <formula>0</formula>
    </cfRule>
  </conditionalFormatting>
  <conditionalFormatting sqref="H27 O27">
    <cfRule type="cellIs" priority="34" dxfId="232" operator="lessThan">
      <formula>0</formula>
    </cfRule>
  </conditionalFormatting>
  <conditionalFormatting sqref="H28 O28">
    <cfRule type="cellIs" priority="33" dxfId="232" operator="lessThan">
      <formula>0</formula>
    </cfRule>
  </conditionalFormatting>
  <conditionalFormatting sqref="H28 O28 J28">
    <cfRule type="cellIs" priority="32" dxfId="232" operator="lessThan">
      <formula>0</formula>
    </cfRule>
  </conditionalFormatting>
  <conditionalFormatting sqref="H29 O29">
    <cfRule type="cellIs" priority="31" dxfId="232" operator="lessThan">
      <formula>0</formula>
    </cfRule>
  </conditionalFormatting>
  <conditionalFormatting sqref="H29 O29 J29">
    <cfRule type="cellIs" priority="30" dxfId="232" operator="lessThan">
      <formula>0</formula>
    </cfRule>
  </conditionalFormatting>
  <conditionalFormatting sqref="H42 O42 J42">
    <cfRule type="cellIs" priority="29" dxfId="232" operator="lessThan">
      <formula>0</formula>
    </cfRule>
  </conditionalFormatting>
  <conditionalFormatting sqref="H48:H49 J48:J49 O48:O49">
    <cfRule type="cellIs" priority="27" dxfId="232" operator="lessThan">
      <formula>0</formula>
    </cfRule>
  </conditionalFormatting>
  <conditionalFormatting sqref="H43:H47 J43:J47 O43:O47">
    <cfRule type="cellIs" priority="28" dxfId="232" operator="lessThan">
      <formula>0</formula>
    </cfRule>
  </conditionalFormatting>
  <conditionalFormatting sqref="H50 J50 O50">
    <cfRule type="cellIs" priority="25" dxfId="232" operator="lessThan">
      <formula>0</formula>
    </cfRule>
  </conditionalFormatting>
  <conditionalFormatting sqref="H50 O50">
    <cfRule type="cellIs" priority="26" dxfId="232" operator="lessThan">
      <formula>0</formula>
    </cfRule>
  </conditionalFormatting>
  <conditionalFormatting sqref="H53 O53">
    <cfRule type="cellIs" priority="24" dxfId="232" operator="lessThan">
      <formula>0</formula>
    </cfRule>
  </conditionalFormatting>
  <conditionalFormatting sqref="H53 O53 J53">
    <cfRule type="cellIs" priority="23" dxfId="232" operator="lessThan">
      <formula>0</formula>
    </cfRule>
  </conditionalFormatting>
  <conditionalFormatting sqref="H51 J51 O51">
    <cfRule type="cellIs" priority="22" dxfId="232" operator="lessThan">
      <formula>0</formula>
    </cfRule>
  </conditionalFormatting>
  <conditionalFormatting sqref="H51 O51">
    <cfRule type="cellIs" priority="21" dxfId="232" operator="lessThan">
      <formula>0</formula>
    </cfRule>
  </conditionalFormatting>
  <conditionalFormatting sqref="H52 O52">
    <cfRule type="cellIs" priority="20" dxfId="232" operator="lessThan">
      <formula>0</formula>
    </cfRule>
  </conditionalFormatting>
  <conditionalFormatting sqref="H52 O52 J52">
    <cfRule type="cellIs" priority="19" dxfId="232" operator="lessThan">
      <formula>0</formula>
    </cfRule>
  </conditionalFormatting>
  <conditionalFormatting sqref="H83:H90 J83:J90 O83:O90 H79:H81 J79:J81 O79:O81 H70:H72 O70:O72">
    <cfRule type="cellIs" priority="18" dxfId="232" operator="lessThan">
      <formula>0</formula>
    </cfRule>
  </conditionalFormatting>
  <conditionalFormatting sqref="H66:H69 J66:J69 O66:O69">
    <cfRule type="cellIs" priority="17" dxfId="232" operator="lessThan">
      <formula>0</formula>
    </cfRule>
  </conditionalFormatting>
  <conditionalFormatting sqref="J70:J71">
    <cfRule type="cellIs" priority="16" dxfId="232" operator="lessThan">
      <formula>0</formula>
    </cfRule>
  </conditionalFormatting>
  <conditionalFormatting sqref="H65 J65 O65">
    <cfRule type="cellIs" priority="15" dxfId="232" operator="lessThan">
      <formula>0</formula>
    </cfRule>
  </conditionalFormatting>
  <conditionalFormatting sqref="D83:O89 D74:O80 D65:O71">
    <cfRule type="cellIs" priority="14" dxfId="233" operator="equal">
      <formula>0</formula>
    </cfRule>
  </conditionalFormatting>
  <conditionalFormatting sqref="H74:H78 J74:J78 O74:O78">
    <cfRule type="cellIs" priority="13" dxfId="232" operator="lessThan">
      <formula>0</formula>
    </cfRule>
  </conditionalFormatting>
  <conditionalFormatting sqref="H73 J73 O73">
    <cfRule type="cellIs" priority="12" dxfId="232" operator="lessThan">
      <formula>0</formula>
    </cfRule>
  </conditionalFormatting>
  <conditionalFormatting sqref="H73 O73">
    <cfRule type="cellIs" priority="11" dxfId="232" operator="lessThan">
      <formula>0</formula>
    </cfRule>
  </conditionalFormatting>
  <conditionalFormatting sqref="H90 O90 H81 O81">
    <cfRule type="cellIs" priority="10" dxfId="232" operator="lessThan">
      <formula>0</formula>
    </cfRule>
  </conditionalFormatting>
  <conditionalFormatting sqref="H88:H89 J88:J89 O88:O89">
    <cfRule type="cellIs" priority="9" dxfId="232" operator="lessThan">
      <formula>0</formula>
    </cfRule>
  </conditionalFormatting>
  <conditionalFormatting sqref="H82 J82 O82">
    <cfRule type="cellIs" priority="8" dxfId="232" operator="lessThan">
      <formula>0</formula>
    </cfRule>
  </conditionalFormatting>
  <conditionalFormatting sqref="H82 O82">
    <cfRule type="cellIs" priority="7" dxfId="232" operator="lessThan">
      <formula>0</formula>
    </cfRule>
  </conditionalFormatting>
  <conditionalFormatting sqref="H91 J91 O91">
    <cfRule type="cellIs" priority="6" dxfId="232" operator="lessThan">
      <formula>0</formula>
    </cfRule>
  </conditionalFormatting>
  <conditionalFormatting sqref="H91 O91">
    <cfRule type="cellIs" priority="5" dxfId="232" operator="lessThan">
      <formula>0</formula>
    </cfRule>
  </conditionalFormatting>
  <conditionalFormatting sqref="H92 O92">
    <cfRule type="cellIs" priority="4" dxfId="232" operator="lessThan">
      <formula>0</formula>
    </cfRule>
  </conditionalFormatting>
  <conditionalFormatting sqref="H92 O92 J92">
    <cfRule type="cellIs" priority="3" dxfId="232" operator="lessThan">
      <formula>0</formula>
    </cfRule>
  </conditionalFormatting>
  <conditionalFormatting sqref="H93 O93">
    <cfRule type="cellIs" priority="2" dxfId="232" operator="lessThan">
      <formula>0</formula>
    </cfRule>
  </conditionalFormatting>
  <conditionalFormatting sqref="H93 O93 J93">
    <cfRule type="cellIs" priority="1" dxfId="23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</cols>
  <sheetData>
    <row r="1" spans="2:15" ht="15">
      <c r="B1" t="s">
        <v>7</v>
      </c>
      <c r="F1" s="101"/>
      <c r="O1" t="s">
        <v>66</v>
      </c>
    </row>
    <row r="2" spans="2:15" ht="14.25" customHeight="1">
      <c r="B2" s="150" t="s">
        <v>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49"/>
    </row>
    <row r="3" spans="2:15" ht="14.25" customHeight="1">
      <c r="B3" s="151" t="s">
        <v>36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85" t="s">
        <v>34</v>
      </c>
    </row>
    <row r="4" spans="2:15" ht="14.25" customHeight="1">
      <c r="B4" s="124" t="s">
        <v>0</v>
      </c>
      <c r="C4" s="129" t="s">
        <v>1</v>
      </c>
      <c r="D4" s="126" t="s">
        <v>67</v>
      </c>
      <c r="E4" s="127"/>
      <c r="F4" s="127"/>
      <c r="G4" s="127"/>
      <c r="H4" s="128"/>
      <c r="I4" s="127" t="s">
        <v>63</v>
      </c>
      <c r="J4" s="127"/>
      <c r="K4" s="126" t="s">
        <v>68</v>
      </c>
      <c r="L4" s="127"/>
      <c r="M4" s="127"/>
      <c r="N4" s="127"/>
      <c r="O4" s="128"/>
    </row>
    <row r="5" spans="2:15" ht="14.25" customHeight="1">
      <c r="B5" s="125"/>
      <c r="C5" s="130"/>
      <c r="D5" s="112" t="s">
        <v>69</v>
      </c>
      <c r="E5" s="113"/>
      <c r="F5" s="113"/>
      <c r="G5" s="113"/>
      <c r="H5" s="114"/>
      <c r="I5" s="113" t="s">
        <v>64</v>
      </c>
      <c r="J5" s="113"/>
      <c r="K5" s="112" t="s">
        <v>70</v>
      </c>
      <c r="L5" s="113"/>
      <c r="M5" s="113"/>
      <c r="N5" s="113"/>
      <c r="O5" s="114"/>
    </row>
    <row r="6" spans="2:15" ht="14.25" customHeight="1">
      <c r="B6" s="125"/>
      <c r="C6" s="125"/>
      <c r="D6" s="117">
        <v>2018</v>
      </c>
      <c r="E6" s="120"/>
      <c r="F6" s="119">
        <v>2017</v>
      </c>
      <c r="G6" s="119"/>
      <c r="H6" s="145" t="s">
        <v>25</v>
      </c>
      <c r="I6" s="115">
        <v>2018</v>
      </c>
      <c r="J6" s="117" t="s">
        <v>71</v>
      </c>
      <c r="K6" s="117">
        <v>2018</v>
      </c>
      <c r="L6" s="120"/>
      <c r="M6" s="119">
        <v>2017</v>
      </c>
      <c r="N6" s="120"/>
      <c r="O6" s="144" t="s">
        <v>25</v>
      </c>
    </row>
    <row r="7" spans="2:15" ht="14.25" customHeight="1">
      <c r="B7" s="132" t="s">
        <v>26</v>
      </c>
      <c r="C7" s="132" t="s">
        <v>27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4.25" customHeight="1">
      <c r="B8" s="132"/>
      <c r="C8" s="132"/>
      <c r="D8" s="107" t="s">
        <v>28</v>
      </c>
      <c r="E8" s="105" t="s">
        <v>2</v>
      </c>
      <c r="F8" s="104" t="s">
        <v>28</v>
      </c>
      <c r="G8" s="86" t="s">
        <v>2</v>
      </c>
      <c r="H8" s="140" t="s">
        <v>29</v>
      </c>
      <c r="I8" s="18" t="s">
        <v>28</v>
      </c>
      <c r="J8" s="142" t="s">
        <v>72</v>
      </c>
      <c r="K8" s="107" t="s">
        <v>28</v>
      </c>
      <c r="L8" s="19" t="s">
        <v>2</v>
      </c>
      <c r="M8" s="104" t="s">
        <v>28</v>
      </c>
      <c r="N8" s="19" t="s">
        <v>2</v>
      </c>
      <c r="O8" s="134" t="s">
        <v>29</v>
      </c>
    </row>
    <row r="9" spans="2:15" ht="14.25" customHeight="1">
      <c r="B9" s="133"/>
      <c r="C9" s="133"/>
      <c r="D9" s="103" t="s">
        <v>30</v>
      </c>
      <c r="E9" s="106" t="s">
        <v>31</v>
      </c>
      <c r="F9" s="20" t="s">
        <v>30</v>
      </c>
      <c r="G9" s="21" t="s">
        <v>31</v>
      </c>
      <c r="H9" s="141"/>
      <c r="I9" s="22" t="s">
        <v>30</v>
      </c>
      <c r="J9" s="143"/>
      <c r="K9" s="103" t="s">
        <v>30</v>
      </c>
      <c r="L9" s="106" t="s">
        <v>31</v>
      </c>
      <c r="M9" s="20" t="s">
        <v>30</v>
      </c>
      <c r="N9" s="106" t="s">
        <v>31</v>
      </c>
      <c r="O9" s="135"/>
    </row>
    <row r="10" spans="2:15" ht="14.25" customHeight="1">
      <c r="B10" s="24">
        <v>1</v>
      </c>
      <c r="C10" s="25" t="s">
        <v>13</v>
      </c>
      <c r="D10" s="91">
        <v>909</v>
      </c>
      <c r="E10" s="27">
        <v>0.16952629615814993</v>
      </c>
      <c r="F10" s="91">
        <v>939</v>
      </c>
      <c r="G10" s="88">
        <v>0.19297163995067818</v>
      </c>
      <c r="H10" s="28">
        <v>-0.03194888178913735</v>
      </c>
      <c r="I10" s="92">
        <v>876</v>
      </c>
      <c r="J10" s="89">
        <v>0.03767123287671237</v>
      </c>
      <c r="K10" s="91">
        <v>3534</v>
      </c>
      <c r="L10" s="27">
        <v>0.17076588547958443</v>
      </c>
      <c r="M10" s="91">
        <v>4130</v>
      </c>
      <c r="N10" s="88">
        <v>0.21207764198418405</v>
      </c>
      <c r="O10" s="28">
        <v>-0.14430992736077486</v>
      </c>
    </row>
    <row r="11" spans="2:15" ht="14.25" customHeight="1">
      <c r="B11" s="23">
        <v>2</v>
      </c>
      <c r="C11" s="29" t="s">
        <v>11</v>
      </c>
      <c r="D11" s="93">
        <v>796</v>
      </c>
      <c r="E11" s="31">
        <v>0.1484520701230884</v>
      </c>
      <c r="F11" s="93">
        <v>757</v>
      </c>
      <c r="G11" s="33">
        <v>0.15556925606247432</v>
      </c>
      <c r="H11" s="34">
        <v>0.05151915455746359</v>
      </c>
      <c r="I11" s="94">
        <v>939</v>
      </c>
      <c r="J11" s="35">
        <v>-0.1522896698615549</v>
      </c>
      <c r="K11" s="93">
        <v>3059</v>
      </c>
      <c r="L11" s="31">
        <v>0.1478134815172747</v>
      </c>
      <c r="M11" s="93">
        <v>2670</v>
      </c>
      <c r="N11" s="33">
        <v>0.13710588476943616</v>
      </c>
      <c r="O11" s="34">
        <v>0.14569288389513102</v>
      </c>
    </row>
    <row r="12" spans="2:15" ht="14.25" customHeight="1">
      <c r="B12" s="23">
        <v>3</v>
      </c>
      <c r="C12" s="29" t="s">
        <v>16</v>
      </c>
      <c r="D12" s="93">
        <v>589</v>
      </c>
      <c r="E12" s="31">
        <v>0.10984707198806415</v>
      </c>
      <c r="F12" s="93">
        <v>480</v>
      </c>
      <c r="G12" s="33">
        <v>0.09864364981504316</v>
      </c>
      <c r="H12" s="34">
        <v>0.2270833333333333</v>
      </c>
      <c r="I12" s="94">
        <v>638</v>
      </c>
      <c r="J12" s="35">
        <v>-0.07680250783699061</v>
      </c>
      <c r="K12" s="93">
        <v>2397</v>
      </c>
      <c r="L12" s="31">
        <v>0.11582507852138198</v>
      </c>
      <c r="M12" s="93">
        <v>1953</v>
      </c>
      <c r="N12" s="33">
        <v>0.10028756290438534</v>
      </c>
      <c r="O12" s="34">
        <v>0.22734254992319514</v>
      </c>
    </row>
    <row r="13" spans="2:15" ht="14.25" customHeight="1">
      <c r="B13" s="23">
        <v>4</v>
      </c>
      <c r="C13" s="29" t="s">
        <v>15</v>
      </c>
      <c r="D13" s="93">
        <v>486</v>
      </c>
      <c r="E13" s="31">
        <v>0.09063782170831779</v>
      </c>
      <c r="F13" s="93">
        <v>369</v>
      </c>
      <c r="G13" s="33">
        <v>0.07583230579531443</v>
      </c>
      <c r="H13" s="34">
        <v>0.3170731707317074</v>
      </c>
      <c r="I13" s="94">
        <v>549</v>
      </c>
      <c r="J13" s="35">
        <v>-0.11475409836065575</v>
      </c>
      <c r="K13" s="93">
        <v>2039</v>
      </c>
      <c r="L13" s="31">
        <v>0.09852621406136748</v>
      </c>
      <c r="M13" s="93">
        <v>1819</v>
      </c>
      <c r="N13" s="33">
        <v>0.09340659340659341</v>
      </c>
      <c r="O13" s="34">
        <v>0.12094557449147891</v>
      </c>
    </row>
    <row r="14" spans="2:15" ht="14.25" customHeight="1">
      <c r="B14" s="74">
        <v>5</v>
      </c>
      <c r="C14" s="37" t="s">
        <v>17</v>
      </c>
      <c r="D14" s="95">
        <v>455</v>
      </c>
      <c r="E14" s="39">
        <v>0.08485639686684072</v>
      </c>
      <c r="F14" s="95">
        <v>356</v>
      </c>
      <c r="G14" s="40">
        <v>0.073160706946157</v>
      </c>
      <c r="H14" s="41">
        <v>0.2780898876404494</v>
      </c>
      <c r="I14" s="96">
        <v>510</v>
      </c>
      <c r="J14" s="42">
        <v>-0.10784313725490191</v>
      </c>
      <c r="K14" s="95">
        <v>1809</v>
      </c>
      <c r="L14" s="39">
        <v>0.08741241845856487</v>
      </c>
      <c r="M14" s="95">
        <v>1566</v>
      </c>
      <c r="N14" s="40">
        <v>0.08041491219061313</v>
      </c>
      <c r="O14" s="41">
        <v>0.15517241379310343</v>
      </c>
    </row>
    <row r="15" spans="2:15" ht="14.25" customHeight="1">
      <c r="B15" s="24">
        <v>6</v>
      </c>
      <c r="C15" s="25" t="s">
        <v>12</v>
      </c>
      <c r="D15" s="91">
        <v>539</v>
      </c>
      <c r="E15" s="27">
        <v>0.10052219321148825</v>
      </c>
      <c r="F15" s="91">
        <v>527</v>
      </c>
      <c r="G15" s="88">
        <v>0.10830250719276613</v>
      </c>
      <c r="H15" s="28">
        <v>0.022770398481973375</v>
      </c>
      <c r="I15" s="92">
        <v>515</v>
      </c>
      <c r="J15" s="89">
        <v>0.046601941747572706</v>
      </c>
      <c r="K15" s="91">
        <v>1737</v>
      </c>
      <c r="L15" s="27">
        <v>0.08393331722638318</v>
      </c>
      <c r="M15" s="91">
        <v>1729</v>
      </c>
      <c r="N15" s="88">
        <v>0.08878504672897196</v>
      </c>
      <c r="O15" s="28">
        <v>0.0046269519953729965</v>
      </c>
    </row>
    <row r="16" spans="2:15" ht="14.25" customHeight="1">
      <c r="B16" s="23">
        <v>7</v>
      </c>
      <c r="C16" s="29" t="s">
        <v>9</v>
      </c>
      <c r="D16" s="93">
        <v>383</v>
      </c>
      <c r="E16" s="31">
        <v>0.07142857142857142</v>
      </c>
      <c r="F16" s="93">
        <v>337</v>
      </c>
      <c r="G16" s="33">
        <v>0.06925606247431156</v>
      </c>
      <c r="H16" s="34">
        <v>0.13649851632047483</v>
      </c>
      <c r="I16" s="94">
        <v>443</v>
      </c>
      <c r="J16" s="35">
        <v>-0.13544018058690743</v>
      </c>
      <c r="K16" s="93">
        <v>1638</v>
      </c>
      <c r="L16" s="31">
        <v>0.07914955303213336</v>
      </c>
      <c r="M16" s="93">
        <v>1374</v>
      </c>
      <c r="N16" s="33">
        <v>0.07055561261168738</v>
      </c>
      <c r="O16" s="34">
        <v>0.19213973799126638</v>
      </c>
    </row>
    <row r="17" spans="2:15" ht="14.25" customHeight="1">
      <c r="B17" s="23">
        <v>8</v>
      </c>
      <c r="C17" s="29" t="s">
        <v>14</v>
      </c>
      <c r="D17" s="93">
        <v>324</v>
      </c>
      <c r="E17" s="31">
        <v>0.06042521447221186</v>
      </c>
      <c r="F17" s="93">
        <v>315</v>
      </c>
      <c r="G17" s="33">
        <v>0.06473489519112208</v>
      </c>
      <c r="H17" s="34">
        <v>0.02857142857142847</v>
      </c>
      <c r="I17" s="94">
        <v>287</v>
      </c>
      <c r="J17" s="35">
        <v>0.12891986062717775</v>
      </c>
      <c r="K17" s="93">
        <v>1169</v>
      </c>
      <c r="L17" s="31">
        <v>0.05648707417250544</v>
      </c>
      <c r="M17" s="93">
        <v>1160</v>
      </c>
      <c r="N17" s="33">
        <v>0.059566601622676386</v>
      </c>
      <c r="O17" s="34">
        <v>0.00775862068965516</v>
      </c>
    </row>
    <row r="18" spans="2:15" ht="14.25" customHeight="1">
      <c r="B18" s="23">
        <v>9</v>
      </c>
      <c r="C18" s="29" t="s">
        <v>18</v>
      </c>
      <c r="D18" s="93">
        <v>268</v>
      </c>
      <c r="E18" s="31">
        <v>0.04998135024244685</v>
      </c>
      <c r="F18" s="93">
        <v>187</v>
      </c>
      <c r="G18" s="33">
        <v>0.038429921907110566</v>
      </c>
      <c r="H18" s="34">
        <v>0.4331550802139037</v>
      </c>
      <c r="I18" s="94">
        <v>262</v>
      </c>
      <c r="J18" s="35">
        <v>0.022900763358778553</v>
      </c>
      <c r="K18" s="93">
        <v>956</v>
      </c>
      <c r="L18" s="31">
        <v>0.04619473302730128</v>
      </c>
      <c r="M18" s="93">
        <v>924</v>
      </c>
      <c r="N18" s="33">
        <v>0.04744787922358016</v>
      </c>
      <c r="O18" s="34">
        <v>0.03463203463203457</v>
      </c>
    </row>
    <row r="19" spans="2:15" ht="14.25" customHeight="1">
      <c r="B19" s="74">
        <v>10</v>
      </c>
      <c r="C19" s="37" t="s">
        <v>39</v>
      </c>
      <c r="D19" s="95">
        <v>197</v>
      </c>
      <c r="E19" s="39">
        <v>0.03674002237970907</v>
      </c>
      <c r="F19" s="95">
        <v>228</v>
      </c>
      <c r="G19" s="40">
        <v>0.0468557336621455</v>
      </c>
      <c r="H19" s="41">
        <v>-0.13596491228070173</v>
      </c>
      <c r="I19" s="96">
        <v>249</v>
      </c>
      <c r="J19" s="42">
        <v>-0.2088353413654619</v>
      </c>
      <c r="K19" s="95">
        <v>765</v>
      </c>
      <c r="L19" s="39">
        <v>0.03696545059193042</v>
      </c>
      <c r="M19" s="95">
        <v>867</v>
      </c>
      <c r="N19" s="40">
        <v>0.04452089966108658</v>
      </c>
      <c r="O19" s="41">
        <v>-0.11764705882352944</v>
      </c>
    </row>
    <row r="20" spans="2:15" ht="14.25" customHeight="1">
      <c r="B20" s="24">
        <v>11</v>
      </c>
      <c r="C20" s="25" t="s">
        <v>46</v>
      </c>
      <c r="D20" s="91">
        <v>149</v>
      </c>
      <c r="E20" s="27">
        <v>0.027788138754196196</v>
      </c>
      <c r="F20" s="91">
        <v>107</v>
      </c>
      <c r="G20" s="88">
        <v>0.02198931360460337</v>
      </c>
      <c r="H20" s="28">
        <v>0.39252336448598135</v>
      </c>
      <c r="I20" s="92">
        <v>130</v>
      </c>
      <c r="J20" s="89">
        <v>0.14615384615384608</v>
      </c>
      <c r="K20" s="91">
        <v>631</v>
      </c>
      <c r="L20" s="27">
        <v>0.030490456632036724</v>
      </c>
      <c r="M20" s="91">
        <v>377</v>
      </c>
      <c r="N20" s="88">
        <v>0.019359145527369826</v>
      </c>
      <c r="O20" s="28">
        <v>0.6737400530503979</v>
      </c>
    </row>
    <row r="21" spans="2:15" ht="14.25" customHeight="1">
      <c r="B21" s="23">
        <v>12</v>
      </c>
      <c r="C21" s="29" t="s">
        <v>19</v>
      </c>
      <c r="D21" s="93">
        <v>57</v>
      </c>
      <c r="E21" s="31">
        <v>0.01063036180529653</v>
      </c>
      <c r="F21" s="93">
        <v>119</v>
      </c>
      <c r="G21" s="33">
        <v>0.024455404849979448</v>
      </c>
      <c r="H21" s="34">
        <v>-0.5210084033613445</v>
      </c>
      <c r="I21" s="94">
        <v>73</v>
      </c>
      <c r="J21" s="35">
        <v>-0.2191780821917808</v>
      </c>
      <c r="K21" s="93">
        <v>279</v>
      </c>
      <c r="L21" s="31">
        <v>0.013481517274704034</v>
      </c>
      <c r="M21" s="93">
        <v>353</v>
      </c>
      <c r="N21" s="33">
        <v>0.018126733080004107</v>
      </c>
      <c r="O21" s="34">
        <v>-0.20963172804532582</v>
      </c>
    </row>
    <row r="22" spans="2:15" ht="14.25" customHeight="1">
      <c r="B22" s="23">
        <v>13</v>
      </c>
      <c r="C22" s="29" t="s">
        <v>54</v>
      </c>
      <c r="D22" s="93">
        <v>52</v>
      </c>
      <c r="E22" s="31">
        <v>0.00969787392763894</v>
      </c>
      <c r="F22" s="93">
        <v>39</v>
      </c>
      <c r="G22" s="33">
        <v>0.008014796547472256</v>
      </c>
      <c r="H22" s="34">
        <v>0.33333333333333326</v>
      </c>
      <c r="I22" s="94">
        <v>39</v>
      </c>
      <c r="J22" s="35">
        <v>0.33333333333333326</v>
      </c>
      <c r="K22" s="93">
        <v>198</v>
      </c>
      <c r="L22" s="31">
        <v>0.009567528388499637</v>
      </c>
      <c r="M22" s="93">
        <v>195</v>
      </c>
      <c r="N22" s="33">
        <v>0.010013351134846462</v>
      </c>
      <c r="O22" s="34">
        <v>0.01538461538461533</v>
      </c>
    </row>
    <row r="23" spans="2:16" ht="14.25" customHeight="1">
      <c r="B23" s="23">
        <v>14</v>
      </c>
      <c r="C23" s="29" t="s">
        <v>4</v>
      </c>
      <c r="D23" s="93">
        <v>28</v>
      </c>
      <c r="E23" s="31">
        <v>0.005221932114882507</v>
      </c>
      <c r="F23" s="93">
        <v>0</v>
      </c>
      <c r="G23" s="33">
        <v>0</v>
      </c>
      <c r="H23" s="34"/>
      <c r="I23" s="94">
        <v>22</v>
      </c>
      <c r="J23" s="35">
        <v>0.2727272727272727</v>
      </c>
      <c r="K23" s="93">
        <v>101</v>
      </c>
      <c r="L23" s="31">
        <v>0.004880405895143754</v>
      </c>
      <c r="M23" s="93">
        <v>0</v>
      </c>
      <c r="N23" s="33">
        <v>0</v>
      </c>
      <c r="O23" s="34"/>
      <c r="P23" s="73"/>
    </row>
    <row r="24" spans="2:15" ht="14.25" customHeight="1">
      <c r="B24" s="74">
        <v>15</v>
      </c>
      <c r="C24" s="37" t="s">
        <v>60</v>
      </c>
      <c r="D24" s="95">
        <v>31</v>
      </c>
      <c r="E24" s="39">
        <v>0.005781424841477061</v>
      </c>
      <c r="F24" s="95">
        <v>17</v>
      </c>
      <c r="G24" s="40">
        <v>0.0034936292642827787</v>
      </c>
      <c r="H24" s="41">
        <v>0.8235294117647058</v>
      </c>
      <c r="I24" s="96">
        <v>21</v>
      </c>
      <c r="J24" s="42">
        <v>0.4761904761904763</v>
      </c>
      <c r="K24" s="95">
        <v>99</v>
      </c>
      <c r="L24" s="39">
        <v>0.004783764194249819</v>
      </c>
      <c r="M24" s="95">
        <v>55</v>
      </c>
      <c r="N24" s="40">
        <v>0.0028242785252131047</v>
      </c>
      <c r="O24" s="41">
        <v>0.8</v>
      </c>
    </row>
    <row r="25" spans="2:15" ht="14.25" customHeight="1">
      <c r="B25" s="136" t="s">
        <v>53</v>
      </c>
      <c r="C25" s="137"/>
      <c r="D25" s="76">
        <f>SUM(D10:D24)</f>
        <v>5263</v>
      </c>
      <c r="E25" s="77">
        <f>D25/D27</f>
        <v>0.9815367400223797</v>
      </c>
      <c r="F25" s="76">
        <f>SUM(F10:F24)</f>
        <v>4777</v>
      </c>
      <c r="G25" s="77">
        <f>F25/F27</f>
        <v>0.9817098232634608</v>
      </c>
      <c r="H25" s="81">
        <f>D25/F25-1</f>
        <v>0.10173749214988481</v>
      </c>
      <c r="I25" s="76">
        <f>SUM(I10:I24)</f>
        <v>5553</v>
      </c>
      <c r="J25" s="77">
        <f>D25/I25-1</f>
        <v>-0.05222402305060325</v>
      </c>
      <c r="K25" s="76">
        <f>SUM(K10:K24)</f>
        <v>20411</v>
      </c>
      <c r="L25" s="77">
        <f>K25/K27</f>
        <v>0.9862768784730611</v>
      </c>
      <c r="M25" s="76">
        <f>SUM(M10:M24)</f>
        <v>19172</v>
      </c>
      <c r="N25" s="77">
        <f>M25/M27</f>
        <v>0.984492143370648</v>
      </c>
      <c r="O25" s="81">
        <f>K25/M25-1</f>
        <v>0.06462549551429175</v>
      </c>
    </row>
    <row r="26" spans="2:15" ht="15">
      <c r="B26" s="136" t="s">
        <v>32</v>
      </c>
      <c r="C26" s="137"/>
      <c r="D26" s="76">
        <f>D27-SUM(D10:D24)</f>
        <v>99</v>
      </c>
      <c r="E26" s="77">
        <f>D26/D27</f>
        <v>0.01846325997762029</v>
      </c>
      <c r="F26" s="76">
        <f>F27-SUM(F10:F24)</f>
        <v>89</v>
      </c>
      <c r="G26" s="78">
        <f>F26/F27</f>
        <v>0.01829017673653925</v>
      </c>
      <c r="H26" s="81">
        <f>D26/F26-1</f>
        <v>0.1123595505617978</v>
      </c>
      <c r="I26" s="76">
        <f>I27-SUM(I10:I24)</f>
        <v>90</v>
      </c>
      <c r="J26" s="79">
        <f>D26/I26-1</f>
        <v>0.10000000000000009</v>
      </c>
      <c r="K26" s="76">
        <f>K27-SUM(K10:K24)</f>
        <v>284</v>
      </c>
      <c r="L26" s="77">
        <f>K26/K27</f>
        <v>0.013723121526938874</v>
      </c>
      <c r="M26" s="76">
        <f>M27-SUM(M10:M24)</f>
        <v>302</v>
      </c>
      <c r="N26" s="77">
        <f>M26/M27</f>
        <v>0.015507856629351956</v>
      </c>
      <c r="O26" s="81">
        <f>K26/M26-1</f>
        <v>-0.05960264900662249</v>
      </c>
    </row>
    <row r="27" spans="2:16" ht="15">
      <c r="B27" s="138" t="s">
        <v>33</v>
      </c>
      <c r="C27" s="139"/>
      <c r="D27" s="97">
        <v>5362</v>
      </c>
      <c r="E27" s="50">
        <v>1</v>
      </c>
      <c r="F27" s="97">
        <v>4866</v>
      </c>
      <c r="G27" s="51">
        <v>1.0000000000000004</v>
      </c>
      <c r="H27" s="52">
        <v>0.10193177147554455</v>
      </c>
      <c r="I27" s="98">
        <v>5643</v>
      </c>
      <c r="J27" s="53">
        <v>-0.049796207690944505</v>
      </c>
      <c r="K27" s="97">
        <v>20695</v>
      </c>
      <c r="L27" s="50">
        <v>1</v>
      </c>
      <c r="M27" s="97">
        <v>19474</v>
      </c>
      <c r="N27" s="51">
        <v>1.0000000000000002</v>
      </c>
      <c r="O27" s="52">
        <v>0.06269898325973089</v>
      </c>
      <c r="P27" s="73"/>
    </row>
    <row r="28" ht="15">
      <c r="B28" t="s">
        <v>58</v>
      </c>
    </row>
    <row r="29" spans="2:10" ht="15">
      <c r="B29" s="48" t="s">
        <v>59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ht="15">
      <c r="B32" s="48"/>
    </row>
  </sheetData>
  <sheetProtection/>
  <mergeCells count="26"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K5:O5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B25:C25"/>
    <mergeCell ref="B26:C26"/>
    <mergeCell ref="B27:C27"/>
    <mergeCell ref="B7:B9"/>
    <mergeCell ref="C7:C9"/>
    <mergeCell ref="H8:H9"/>
  </mergeCells>
  <conditionalFormatting sqref="H25 O25">
    <cfRule type="cellIs" priority="203" dxfId="232" operator="lessThan">
      <formula>0</formula>
    </cfRule>
  </conditionalFormatting>
  <conditionalFormatting sqref="H26 J26 O26">
    <cfRule type="cellIs" priority="204" dxfId="232" operator="lessThan">
      <formula>0</formula>
    </cfRule>
  </conditionalFormatting>
  <conditionalFormatting sqref="H10:H14 J10:J14 O10:O14">
    <cfRule type="cellIs" priority="7" dxfId="232" operator="lessThan">
      <formula>0</formula>
    </cfRule>
  </conditionalFormatting>
  <conditionalFormatting sqref="H15:H24 J15:J24 O15:O24">
    <cfRule type="cellIs" priority="6" dxfId="232" operator="lessThan">
      <formula>0</formula>
    </cfRule>
  </conditionalFormatting>
  <conditionalFormatting sqref="D10:E24 G10:J24 L10:L24 N10:O24">
    <cfRule type="cellIs" priority="5" dxfId="233" operator="equal">
      <formula>0</formula>
    </cfRule>
  </conditionalFormatting>
  <conditionalFormatting sqref="F10:F24">
    <cfRule type="cellIs" priority="4" dxfId="233" operator="equal">
      <formula>0</formula>
    </cfRule>
  </conditionalFormatting>
  <conditionalFormatting sqref="K10:K24">
    <cfRule type="cellIs" priority="3" dxfId="233" operator="equal">
      <formula>0</formula>
    </cfRule>
  </conditionalFormatting>
  <conditionalFormatting sqref="M10:M24">
    <cfRule type="cellIs" priority="2" dxfId="233" operator="equal">
      <formula>0</formula>
    </cfRule>
  </conditionalFormatting>
  <conditionalFormatting sqref="O27 J27 H27">
    <cfRule type="cellIs" priority="1" dxfId="23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66</v>
      </c>
    </row>
    <row r="2" spans="2:15" ht="15">
      <c r="B2" s="123" t="s">
        <v>38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9"/>
    </row>
    <row r="3" spans="2:15" ht="15">
      <c r="B3" s="111" t="s">
        <v>37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85" t="s">
        <v>34</v>
      </c>
    </row>
    <row r="4" spans="2:15" ht="15" customHeight="1">
      <c r="B4" s="124" t="s">
        <v>0</v>
      </c>
      <c r="C4" s="129" t="s">
        <v>1</v>
      </c>
      <c r="D4" s="126" t="s">
        <v>67</v>
      </c>
      <c r="E4" s="127"/>
      <c r="F4" s="127"/>
      <c r="G4" s="127"/>
      <c r="H4" s="128"/>
      <c r="I4" s="127" t="s">
        <v>63</v>
      </c>
      <c r="J4" s="127"/>
      <c r="K4" s="126" t="s">
        <v>68</v>
      </c>
      <c r="L4" s="127"/>
      <c r="M4" s="127"/>
      <c r="N4" s="127"/>
      <c r="O4" s="128"/>
    </row>
    <row r="5" spans="2:15" ht="15">
      <c r="B5" s="125"/>
      <c r="C5" s="130"/>
      <c r="D5" s="112" t="s">
        <v>69</v>
      </c>
      <c r="E5" s="113"/>
      <c r="F5" s="113"/>
      <c r="G5" s="113"/>
      <c r="H5" s="114"/>
      <c r="I5" s="113" t="s">
        <v>64</v>
      </c>
      <c r="J5" s="113"/>
      <c r="K5" s="112" t="s">
        <v>70</v>
      </c>
      <c r="L5" s="113"/>
      <c r="M5" s="113"/>
      <c r="N5" s="113"/>
      <c r="O5" s="114"/>
    </row>
    <row r="6" spans="2:15" ht="19.5" customHeight="1">
      <c r="B6" s="125"/>
      <c r="C6" s="125"/>
      <c r="D6" s="117">
        <v>2018</v>
      </c>
      <c r="E6" s="120"/>
      <c r="F6" s="119">
        <v>2017</v>
      </c>
      <c r="G6" s="119"/>
      <c r="H6" s="145" t="s">
        <v>25</v>
      </c>
      <c r="I6" s="115">
        <v>2018</v>
      </c>
      <c r="J6" s="117" t="s">
        <v>71</v>
      </c>
      <c r="K6" s="117">
        <v>2018</v>
      </c>
      <c r="L6" s="120"/>
      <c r="M6" s="119">
        <v>2017</v>
      </c>
      <c r="N6" s="120"/>
      <c r="O6" s="144" t="s">
        <v>25</v>
      </c>
    </row>
    <row r="7" spans="2:15" ht="19.5" customHeight="1">
      <c r="B7" s="132" t="s">
        <v>26</v>
      </c>
      <c r="C7" s="132" t="s">
        <v>27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5" customHeight="1">
      <c r="B8" s="132"/>
      <c r="C8" s="132"/>
      <c r="D8" s="107" t="s">
        <v>28</v>
      </c>
      <c r="E8" s="105" t="s">
        <v>2</v>
      </c>
      <c r="F8" s="104" t="s">
        <v>28</v>
      </c>
      <c r="G8" s="86" t="s">
        <v>2</v>
      </c>
      <c r="H8" s="140" t="s">
        <v>29</v>
      </c>
      <c r="I8" s="18" t="s">
        <v>28</v>
      </c>
      <c r="J8" s="142" t="s">
        <v>72</v>
      </c>
      <c r="K8" s="107" t="s">
        <v>28</v>
      </c>
      <c r="L8" s="19" t="s">
        <v>2</v>
      </c>
      <c r="M8" s="104" t="s">
        <v>28</v>
      </c>
      <c r="N8" s="19" t="s">
        <v>2</v>
      </c>
      <c r="O8" s="134" t="s">
        <v>29</v>
      </c>
    </row>
    <row r="9" spans="2:15" ht="15" customHeight="1">
      <c r="B9" s="133"/>
      <c r="C9" s="133"/>
      <c r="D9" s="103" t="s">
        <v>30</v>
      </c>
      <c r="E9" s="106" t="s">
        <v>31</v>
      </c>
      <c r="F9" s="20" t="s">
        <v>30</v>
      </c>
      <c r="G9" s="21" t="s">
        <v>31</v>
      </c>
      <c r="H9" s="141"/>
      <c r="I9" s="22" t="s">
        <v>30</v>
      </c>
      <c r="J9" s="143"/>
      <c r="K9" s="103" t="s">
        <v>30</v>
      </c>
      <c r="L9" s="106" t="s">
        <v>31</v>
      </c>
      <c r="M9" s="20" t="s">
        <v>30</v>
      </c>
      <c r="N9" s="106" t="s">
        <v>31</v>
      </c>
      <c r="O9" s="135"/>
    </row>
    <row r="10" spans="2:15" ht="15">
      <c r="B10" s="24">
        <v>1</v>
      </c>
      <c r="C10" s="25" t="s">
        <v>9</v>
      </c>
      <c r="D10" s="91">
        <v>108</v>
      </c>
      <c r="E10" s="27">
        <v>0.42023346303501946</v>
      </c>
      <c r="F10" s="91">
        <v>133</v>
      </c>
      <c r="G10" s="88">
        <v>0.6018099547511312</v>
      </c>
      <c r="H10" s="28">
        <v>-0.18796992481203012</v>
      </c>
      <c r="I10" s="92">
        <v>96</v>
      </c>
      <c r="J10" s="89">
        <v>0.125</v>
      </c>
      <c r="K10" s="91">
        <v>435</v>
      </c>
      <c r="L10" s="27">
        <v>0.4920814479638009</v>
      </c>
      <c r="M10" s="91">
        <v>415</v>
      </c>
      <c r="N10" s="88">
        <v>0.538961038961039</v>
      </c>
      <c r="O10" s="28">
        <v>0.04819277108433728</v>
      </c>
    </row>
    <row r="11" spans="2:15" ht="15">
      <c r="B11" s="23">
        <v>2</v>
      </c>
      <c r="C11" s="29" t="s">
        <v>51</v>
      </c>
      <c r="D11" s="93">
        <v>14</v>
      </c>
      <c r="E11" s="31">
        <v>0.054474708171206226</v>
      </c>
      <c r="F11" s="93">
        <v>6</v>
      </c>
      <c r="G11" s="33">
        <v>0.027149321266968326</v>
      </c>
      <c r="H11" s="34">
        <v>1.3333333333333335</v>
      </c>
      <c r="I11" s="94">
        <v>26</v>
      </c>
      <c r="J11" s="35">
        <v>-0.46153846153846156</v>
      </c>
      <c r="K11" s="93">
        <v>107</v>
      </c>
      <c r="L11" s="31">
        <v>0.12104072398190045</v>
      </c>
      <c r="M11" s="93">
        <v>88</v>
      </c>
      <c r="N11" s="33">
        <v>0.11428571428571428</v>
      </c>
      <c r="O11" s="34">
        <v>0.21590909090909083</v>
      </c>
    </row>
    <row r="12" spans="2:15" ht="15">
      <c r="B12" s="23">
        <v>3</v>
      </c>
      <c r="C12" s="29" t="s">
        <v>16</v>
      </c>
      <c r="D12" s="93">
        <v>24</v>
      </c>
      <c r="E12" s="31">
        <v>0.0933852140077821</v>
      </c>
      <c r="F12" s="93">
        <v>14</v>
      </c>
      <c r="G12" s="33">
        <v>0.06334841628959276</v>
      </c>
      <c r="H12" s="34">
        <v>0.7142857142857142</v>
      </c>
      <c r="I12" s="94">
        <v>13</v>
      </c>
      <c r="J12" s="35">
        <v>0.8461538461538463</v>
      </c>
      <c r="K12" s="93">
        <v>70</v>
      </c>
      <c r="L12" s="31">
        <v>0.07918552036199095</v>
      </c>
      <c r="M12" s="93">
        <v>69</v>
      </c>
      <c r="N12" s="33">
        <v>0.08961038961038961</v>
      </c>
      <c r="O12" s="34">
        <v>0.01449275362318847</v>
      </c>
    </row>
    <row r="13" spans="2:15" ht="15">
      <c r="B13" s="23">
        <v>4</v>
      </c>
      <c r="C13" s="29" t="s">
        <v>4</v>
      </c>
      <c r="D13" s="93">
        <v>31</v>
      </c>
      <c r="E13" s="31">
        <v>0.12062256809338522</v>
      </c>
      <c r="F13" s="93">
        <v>9</v>
      </c>
      <c r="G13" s="33">
        <v>0.04072398190045249</v>
      </c>
      <c r="H13" s="34">
        <v>2.4444444444444446</v>
      </c>
      <c r="I13" s="94">
        <v>18</v>
      </c>
      <c r="J13" s="35">
        <v>0.7222222222222223</v>
      </c>
      <c r="K13" s="93">
        <v>63</v>
      </c>
      <c r="L13" s="31">
        <v>0.07126696832579185</v>
      </c>
      <c r="M13" s="93">
        <v>39</v>
      </c>
      <c r="N13" s="33">
        <v>0.05064935064935065</v>
      </c>
      <c r="O13" s="34">
        <v>0.6153846153846154</v>
      </c>
    </row>
    <row r="14" spans="2:15" ht="15">
      <c r="B14" s="74">
        <v>5</v>
      </c>
      <c r="C14" s="37" t="s">
        <v>65</v>
      </c>
      <c r="D14" s="95">
        <v>12</v>
      </c>
      <c r="E14" s="39">
        <v>0.04669260700389105</v>
      </c>
      <c r="F14" s="95">
        <v>2</v>
      </c>
      <c r="G14" s="40">
        <v>0.00904977375565611</v>
      </c>
      <c r="H14" s="41">
        <v>5</v>
      </c>
      <c r="I14" s="96">
        <v>22</v>
      </c>
      <c r="J14" s="42">
        <v>-0.4545454545454546</v>
      </c>
      <c r="K14" s="95">
        <v>42</v>
      </c>
      <c r="L14" s="39">
        <v>0.04751131221719457</v>
      </c>
      <c r="M14" s="95">
        <v>11</v>
      </c>
      <c r="N14" s="40">
        <v>0.014285714285714285</v>
      </c>
      <c r="O14" s="41">
        <v>2.8181818181818183</v>
      </c>
    </row>
    <row r="15" spans="2:15" ht="15">
      <c r="B15" s="136" t="s">
        <v>55</v>
      </c>
      <c r="C15" s="137"/>
      <c r="D15" s="76">
        <f>SUM(D10:D14)</f>
        <v>189</v>
      </c>
      <c r="E15" s="77">
        <f>D15/D17</f>
        <v>0.7354085603112841</v>
      </c>
      <c r="F15" s="76">
        <f>SUM(F10:F14)</f>
        <v>164</v>
      </c>
      <c r="G15" s="77">
        <f>F15/F17</f>
        <v>0.7420814479638009</v>
      </c>
      <c r="H15" s="81">
        <f>D15/F15-1</f>
        <v>0.15243902439024382</v>
      </c>
      <c r="I15" s="76">
        <f>SUM(I10:I14)</f>
        <v>175</v>
      </c>
      <c r="J15" s="77">
        <f>I15/I17</f>
        <v>0.8333333333333334</v>
      </c>
      <c r="K15" s="76">
        <f>SUM(K10:K14)</f>
        <v>717</v>
      </c>
      <c r="L15" s="77">
        <f>K15/K17</f>
        <v>0.8110859728506787</v>
      </c>
      <c r="M15" s="76">
        <f>SUM(M10:M14)</f>
        <v>622</v>
      </c>
      <c r="N15" s="77">
        <f>M15/M17</f>
        <v>0.8077922077922078</v>
      </c>
      <c r="O15" s="81">
        <f>K15/M15-1</f>
        <v>0.152733118971061</v>
      </c>
    </row>
    <row r="16" spans="2:15" s="75" customFormat="1" ht="15">
      <c r="B16" s="136" t="s">
        <v>32</v>
      </c>
      <c r="C16" s="137"/>
      <c r="D16" s="38">
        <f>D17-SUM(D10:D14)</f>
        <v>68</v>
      </c>
      <c r="E16" s="39">
        <f>D16/D17</f>
        <v>0.26459143968871596</v>
      </c>
      <c r="F16" s="38">
        <f>F17-SUM(F10:F14)</f>
        <v>57</v>
      </c>
      <c r="G16" s="39">
        <f>F16/F17</f>
        <v>0.2579185520361991</v>
      </c>
      <c r="H16" s="41">
        <f>D16/F16-1</f>
        <v>0.1929824561403508</v>
      </c>
      <c r="I16" s="38">
        <f>I17-SUM(I10:I14)</f>
        <v>35</v>
      </c>
      <c r="J16" s="82">
        <f>D16/I16-1</f>
        <v>0.9428571428571428</v>
      </c>
      <c r="K16" s="38">
        <f>K17-SUM(K10:K14)</f>
        <v>167</v>
      </c>
      <c r="L16" s="39">
        <f>K16/K17</f>
        <v>0.18891402714932126</v>
      </c>
      <c r="M16" s="38">
        <f>M17-SUM(M10:M14)</f>
        <v>148</v>
      </c>
      <c r="N16" s="39">
        <f>M16/M17</f>
        <v>0.19220779220779222</v>
      </c>
      <c r="O16" s="41">
        <f>K16/M16-1</f>
        <v>0.1283783783783783</v>
      </c>
    </row>
    <row r="17" spans="2:15" ht="15">
      <c r="B17" s="138" t="s">
        <v>33</v>
      </c>
      <c r="C17" s="139"/>
      <c r="D17" s="97">
        <v>257</v>
      </c>
      <c r="E17" s="50">
        <v>1</v>
      </c>
      <c r="F17" s="97">
        <v>221</v>
      </c>
      <c r="G17" s="51">
        <v>0.9999999999999997</v>
      </c>
      <c r="H17" s="52">
        <v>0.16289592760181004</v>
      </c>
      <c r="I17" s="98">
        <v>210</v>
      </c>
      <c r="J17" s="53">
        <v>0.2238095238095239</v>
      </c>
      <c r="K17" s="97">
        <v>884</v>
      </c>
      <c r="L17" s="50">
        <v>1</v>
      </c>
      <c r="M17" s="97">
        <v>770</v>
      </c>
      <c r="N17" s="51">
        <v>0.9999999999999998</v>
      </c>
      <c r="O17" s="52">
        <v>0.148051948051948</v>
      </c>
    </row>
    <row r="18" ht="15">
      <c r="B18" t="s">
        <v>58</v>
      </c>
    </row>
    <row r="19" ht="15">
      <c r="B19" s="83" t="s">
        <v>50</v>
      </c>
    </row>
    <row r="20" ht="15">
      <c r="B20" s="84" t="s">
        <v>52</v>
      </c>
    </row>
    <row r="21" ht="15">
      <c r="B21" s="48" t="s">
        <v>59</v>
      </c>
    </row>
    <row r="22" ht="15">
      <c r="B22" s="48" t="s">
        <v>49</v>
      </c>
    </row>
    <row r="23" ht="15">
      <c r="B23" s="48"/>
    </row>
  </sheetData>
  <sheetProtection/>
  <mergeCells count="26"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conditionalFormatting sqref="H16">
    <cfRule type="cellIs" priority="219" dxfId="232" operator="lessThan">
      <formula>0</formula>
    </cfRule>
  </conditionalFormatting>
  <conditionalFormatting sqref="O16">
    <cfRule type="cellIs" priority="218" dxfId="232" operator="lessThan">
      <formula>0</formula>
    </cfRule>
  </conditionalFormatting>
  <conditionalFormatting sqref="J16">
    <cfRule type="cellIs" priority="217" dxfId="232" operator="lessThan">
      <formula>0</formula>
    </cfRule>
  </conditionalFormatting>
  <conditionalFormatting sqref="H15 O15">
    <cfRule type="cellIs" priority="204" dxfId="232" operator="lessThan">
      <formula>0</formula>
    </cfRule>
  </conditionalFormatting>
  <conditionalFormatting sqref="H10:H14 J10:J14 O10:O14">
    <cfRule type="cellIs" priority="6" dxfId="232" operator="lessThan">
      <formula>0</formula>
    </cfRule>
  </conditionalFormatting>
  <conditionalFormatting sqref="D10:E14 G10:J14 L10:L14 N10:O14">
    <cfRule type="cellIs" priority="5" dxfId="233" operator="equal">
      <formula>0</formula>
    </cfRule>
  </conditionalFormatting>
  <conditionalFormatting sqref="F10:F14">
    <cfRule type="cellIs" priority="4" dxfId="233" operator="equal">
      <formula>0</formula>
    </cfRule>
  </conditionalFormatting>
  <conditionalFormatting sqref="K10:K14">
    <cfRule type="cellIs" priority="3" dxfId="233" operator="equal">
      <formula>0</formula>
    </cfRule>
  </conditionalFormatting>
  <conditionalFormatting sqref="M10:M14">
    <cfRule type="cellIs" priority="2" dxfId="233" operator="equal">
      <formula>0</formula>
    </cfRule>
  </conditionalFormatting>
  <conditionalFormatting sqref="O17 J17 H17">
    <cfRule type="cellIs" priority="1" dxfId="23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2012-07-06T16:37:03Z</cp:lastPrinted>
  <dcterms:created xsi:type="dcterms:W3CDTF">2011-02-21T10:08:17Z</dcterms:created>
  <dcterms:modified xsi:type="dcterms:W3CDTF">2018-05-10T12:27:06Z</dcterms:modified>
  <cp:category/>
  <cp:version/>
  <cp:contentType/>
  <cp:contentStatus/>
</cp:coreProperties>
</file>