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https://upcbe47795-my.sharepoint.com/personal/fp_acea_be/Documents/ACEA/SHARED/PR CV/2021/PR CV 01 January 2021/FINAL 2101/"/>
    </mc:Choice>
  </mc:AlternateContent>
  <xr:revisionPtr revIDLastSave="157" documentId="8_{3ACCD839-88E3-4C7F-8A2A-AB129DCBEC08}" xr6:coauthVersionLast="46" xr6:coauthVersionMax="46" xr10:uidLastSave="{C910694D-1E2B-41FE-9543-A5AA96E63C32}"/>
  <bookViews>
    <workbookView xWindow="-108" yWindow="-108" windowWidth="23256" windowHeight="12576" xr2:uid="{00000000-000D-0000-FFFF-FFFF00000000}"/>
  </bookViews>
  <sheets>
    <sheet name="LCV ≤3,5t (vans)" sheetId="1" r:id="rId1"/>
    <sheet name="HCV ≥16t (heavy trucks)" sheetId="2" r:id="rId2"/>
    <sheet name="MHCV &gt;3,5t (trucks)" sheetId="3" r:id="rId3"/>
    <sheet name="MHBC &gt;3,5t" sheetId="4" r:id="rId4"/>
    <sheet name="TOTAL" sheetId="5" r:id="rId5"/>
  </sheets>
  <definedNames>
    <definedName name="_xlnm.Print_Area" localSheetId="1">'HCV ≥16t (heavy trucks)'!$A$1:$I$73</definedName>
    <definedName name="_xlnm.Print_Area" localSheetId="3">'MHBC &gt;3,5t'!$A$1:$I$73</definedName>
    <definedName name="_xlnm.Print_Area" localSheetId="2">'MHCV &gt;3,5t (trucks)'!$A$1:$I$73</definedName>
    <definedName name="_xlnm.Print_Area" localSheetId="4">TOTAL!$A$1:$I$73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1" l="1"/>
  <c r="G13" i="1"/>
  <c r="F14" i="1"/>
  <c r="G14" i="1"/>
  <c r="H14" i="1"/>
  <c r="E14" i="5" l="1"/>
  <c r="D14" i="5"/>
  <c r="C14" i="5"/>
  <c r="F13" i="5"/>
  <c r="C13" i="5"/>
  <c r="E14" i="4"/>
  <c r="D14" i="4"/>
  <c r="C14" i="4"/>
  <c r="F13" i="4"/>
  <c r="C13" i="4"/>
  <c r="E14" i="3"/>
  <c r="D14" i="3"/>
  <c r="C14" i="3"/>
  <c r="F13" i="3"/>
  <c r="C13" i="3"/>
  <c r="F13" i="2"/>
  <c r="E14" i="2"/>
  <c r="D14" i="2"/>
  <c r="C14" i="2"/>
  <c r="C13" i="2"/>
  <c r="H14" i="5"/>
  <c r="G14" i="5"/>
  <c r="F14" i="5"/>
  <c r="G13" i="3"/>
  <c r="D13" i="5"/>
  <c r="G14" i="2" l="1"/>
  <c r="H14" i="2"/>
  <c r="H14" i="4"/>
  <c r="H14" i="3"/>
  <c r="G14" i="4"/>
  <c r="G14" i="3"/>
  <c r="F14" i="2"/>
  <c r="F14" i="3"/>
  <c r="F14" i="4"/>
  <c r="G13" i="4"/>
  <c r="G13" i="2"/>
  <c r="G13" i="5"/>
  <c r="D13" i="2"/>
  <c r="D13" i="4"/>
  <c r="D13" i="3"/>
  <c r="C5" i="5"/>
  <c r="C5" i="4"/>
  <c r="C5" i="3"/>
  <c r="C5" i="2"/>
</calcChain>
</file>

<file path=xl/sharedStrings.xml><?xml version="1.0" encoding="utf-8"?>
<sst xmlns="http://schemas.openxmlformats.org/spreadsheetml/2006/main" count="259" uniqueCount="95">
  <si>
    <t>P  R  E  S  S       R  E  L  E  A  S  E</t>
  </si>
  <si>
    <t>PRESS EMBARGO FOR ALL DATA :</t>
  </si>
  <si>
    <t xml:space="preserve"> </t>
  </si>
  <si>
    <t>PROVISIONAL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</si>
  <si>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</si>
  <si>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</si>
  <si>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</si>
  <si>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</si>
  <si>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</si>
  <si>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</si>
  <si>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</si>
  <si>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</si>
  <si>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</si>
  <si>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</si>
  <si>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</si>
  <si>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</si>
  <si>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</si>
  <si>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</si>
  <si>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LATVIA</t>
  </si>
  <si>
    <t>LITHUANIA</t>
  </si>
  <si>
    <t>LUXEMBOURG</t>
  </si>
  <si>
    <t>NETHERLANDS</t>
  </si>
  <si>
    <t>POLAND</t>
  </si>
  <si>
    <t xml:space="preserve">PORTUGAL </t>
  </si>
  <si>
    <t>ROMANIA</t>
  </si>
  <si>
    <t>SLOVAKIA</t>
  </si>
  <si>
    <t>SLOVENIA</t>
  </si>
  <si>
    <t>SPAIN</t>
  </si>
  <si>
    <t>SWEDEN</t>
  </si>
  <si>
    <t>UNITED KINGDOM</t>
  </si>
  <si>
    <t>ICELAND</t>
  </si>
  <si>
    <t>NORWAY</t>
  </si>
  <si>
    <t>SWITZERLAND</t>
  </si>
  <si>
    <t>EFTA</t>
  </si>
  <si>
    <r>
      <t>ITALY</t>
    </r>
    <r>
      <rPr>
        <b/>
        <vertAlign val="superscript"/>
        <sz val="11"/>
        <rFont val="Calibri"/>
        <family val="2"/>
        <scheme val="minor"/>
      </rPr>
      <t>2</t>
    </r>
  </si>
  <si>
    <r>
      <t>LITHUANIA</t>
    </r>
    <r>
      <rPr>
        <b/>
        <vertAlign val="superscript"/>
        <sz val="11"/>
        <rFont val="Calibri"/>
        <family val="2"/>
        <scheme val="minor"/>
      </rPr>
      <t>3</t>
    </r>
  </si>
  <si>
    <t>EUROPEAN UNION</t>
  </si>
  <si>
    <t>EU12</t>
  </si>
  <si>
    <r>
      <t>UNITED KINGDOM</t>
    </r>
    <r>
      <rPr>
        <b/>
        <vertAlign val="superscript"/>
        <sz val="11"/>
        <rFont val="Calibri"/>
        <family val="2"/>
        <scheme val="minor"/>
      </rPr>
      <t>3</t>
    </r>
  </si>
  <si>
    <t>ITALY</t>
  </si>
  <si>
    <t>This information is available on the ACEA website: http://www.acea.be</t>
  </si>
  <si>
    <t xml:space="preserve">                                      This information is available on the ACEA website: http://www.acea.be</t>
  </si>
  <si>
    <t>EU+EFTA NEW REGISTRATION FIGURES BY COUNTRY</t>
  </si>
  <si>
    <r>
      <t xml:space="preserve">SOURCE: </t>
    </r>
    <r>
      <rPr>
        <b/>
        <sz val="9.5"/>
        <color theme="0" tint="-0.499984740745262"/>
        <rFont val="Corbel"/>
        <family val="2"/>
      </rPr>
      <t xml:space="preserve">NATIONAL AUTOMOBILE MANUFACTURERS' ASSOCIATIONS </t>
    </r>
  </si>
  <si>
    <t>For further information, please contact: Francesca Piazza - Statistics Manager - E-mail: fp@acea.be</t>
  </si>
  <si>
    <r>
      <t>SOURCE:</t>
    </r>
    <r>
      <rPr>
        <b/>
        <sz val="9.5"/>
        <color rgb="FF7F7F7F"/>
        <rFont val="Corbel"/>
        <family val="2"/>
      </rPr>
      <t xml:space="preserve"> NATIONAL AUTOMOBILE MANUFACTURERS' ASSOCIATIONS </t>
    </r>
  </si>
  <si>
    <r>
      <rPr>
        <i/>
        <vertAlign val="superscript"/>
        <sz val="9.5"/>
        <color rgb="FF7F7F7F"/>
        <rFont val="Corbel"/>
        <family val="2"/>
      </rPr>
      <t>1</t>
    </r>
    <r>
      <rPr>
        <i/>
        <sz val="9.5"/>
        <color rgb="FF7F7F7F"/>
        <rFont val="Corbel"/>
        <family val="2"/>
      </rPr>
      <t>Malta not available</t>
    </r>
  </si>
  <si>
    <r>
      <rPr>
        <i/>
        <vertAlign val="superscript"/>
        <sz val="9.5"/>
        <color rgb="FF7F7F7F"/>
        <rFont val="Corbel"/>
        <family val="2"/>
      </rPr>
      <t>2</t>
    </r>
    <r>
      <rPr>
        <i/>
        <sz val="9.5"/>
        <color rgb="FF7F7F7F"/>
        <rFont val="Corbel"/>
        <family val="2"/>
      </rPr>
      <t>Including light buses and coaches</t>
    </r>
  </si>
  <si>
    <t>TOTAL NEW COMMERCIAL VEHICLES</t>
  </si>
  <si>
    <r>
      <rPr>
        <i/>
        <vertAlign val="superscript"/>
        <sz val="9.5"/>
        <color rgb="FF7F7F7F"/>
        <rFont val="Corbel"/>
        <family val="2"/>
      </rPr>
      <t>1</t>
    </r>
    <r>
      <rPr>
        <i/>
        <sz val="9.5"/>
        <color rgb="FF7F7F7F"/>
        <rFont val="Corbel"/>
        <family val="2"/>
      </rPr>
      <t>Excluding buses and coaches over 3.5t</t>
    </r>
  </si>
  <si>
    <r>
      <rPr>
        <i/>
        <vertAlign val="superscript"/>
        <sz val="9.5"/>
        <color rgb="FF7F7F7F"/>
        <rFont val="Corbel"/>
        <family val="2"/>
      </rPr>
      <t>2</t>
    </r>
    <r>
      <rPr>
        <i/>
        <sz val="9.5"/>
        <color rgb="FF7F7F7F"/>
        <rFont val="Corbel"/>
        <family val="2"/>
      </rPr>
      <t>ANFIA estimates based on vehicle registration certificates issued by the Italian Ministry of Transport</t>
    </r>
  </si>
  <si>
    <r>
      <rPr>
        <i/>
        <vertAlign val="superscript"/>
        <sz val="9.5"/>
        <color rgb="FF7F7F7F"/>
        <rFont val="Corbel"/>
        <family val="2"/>
      </rPr>
      <t>3</t>
    </r>
    <r>
      <rPr>
        <i/>
        <sz val="9.5"/>
        <color rgb="FF7F7F7F"/>
        <rFont val="Corbel"/>
        <family val="2"/>
      </rPr>
      <t>Estimates</t>
    </r>
  </si>
  <si>
    <r>
      <rPr>
        <i/>
        <vertAlign val="superscript"/>
        <sz val="9.5"/>
        <color rgb="FF7F7F7F"/>
        <rFont val="Corbel"/>
        <family val="2"/>
      </rPr>
      <t>1</t>
    </r>
    <r>
      <rPr>
        <i/>
        <sz val="9.5"/>
        <color rgb="FF7F7F7F"/>
        <rFont val="Corbel"/>
        <family val="2"/>
      </rPr>
      <t>ANFIA estimates based on vehicle registration certificates issued by the Italian Ministry of Transport</t>
    </r>
  </si>
  <si>
    <r>
      <rPr>
        <i/>
        <vertAlign val="superscript"/>
        <sz val="9.5"/>
        <color rgb="FF7F7F7F"/>
        <rFont val="Corbel"/>
        <family val="2"/>
      </rPr>
      <t>2</t>
    </r>
    <r>
      <rPr>
        <i/>
        <sz val="9.5"/>
        <color rgb="FF7F7F7F"/>
        <rFont val="Corbel"/>
        <family val="2"/>
      </rPr>
      <t>Estimates</t>
    </r>
  </si>
  <si>
    <r>
      <t>ITALY</t>
    </r>
    <r>
      <rPr>
        <b/>
        <vertAlign val="superscript"/>
        <sz val="11"/>
        <rFont val="Calibri"/>
        <family val="2"/>
        <scheme val="minor"/>
      </rPr>
      <t>1</t>
    </r>
  </si>
  <si>
    <r>
      <t>LITHUANIA</t>
    </r>
    <r>
      <rPr>
        <b/>
        <vertAlign val="superscript"/>
        <sz val="11"/>
        <rFont val="Calibri"/>
        <family val="2"/>
        <scheme val="minor"/>
      </rPr>
      <t>2</t>
    </r>
  </si>
  <si>
    <r>
      <t>UNITED KINGDOM</t>
    </r>
    <r>
      <rPr>
        <b/>
        <vertAlign val="superscript"/>
        <sz val="11"/>
        <rFont val="Calibri"/>
        <family val="2"/>
        <scheme val="minor"/>
      </rPr>
      <t>2</t>
    </r>
  </si>
  <si>
    <t>NEW MEDIUM AND HEAVY BUSES &amp; COACHES (MHBC) OVER 3.5T</t>
  </si>
  <si>
    <r>
      <t>NEW LIGHT COMMERCIAL VEHICLES (LCV) UP TO 3.5T</t>
    </r>
    <r>
      <rPr>
        <b/>
        <vertAlign val="superscript"/>
        <sz val="12"/>
        <rFont val="Corbel"/>
        <family val="2"/>
      </rPr>
      <t>2</t>
    </r>
  </si>
  <si>
    <r>
      <t>NEW MEDIUM AND HEAVY COMMERCIAL VEHICLES (MHCV) OVER 3.5T</t>
    </r>
    <r>
      <rPr>
        <b/>
        <vertAlign val="superscript"/>
        <sz val="12"/>
        <rFont val="Corbel"/>
        <family val="2"/>
      </rPr>
      <t>1</t>
    </r>
  </si>
  <si>
    <r>
      <rPr>
        <i/>
        <vertAlign val="superscript"/>
        <sz val="9.5"/>
        <color theme="0" tint="-0.499984740745262"/>
        <rFont val="Corbel"/>
        <family val="2"/>
      </rPr>
      <t>1</t>
    </r>
    <r>
      <rPr>
        <i/>
        <sz val="9.5"/>
        <color theme="0" tint="-0.499984740745262"/>
        <rFont val="Corbel"/>
        <family val="2"/>
      </rPr>
      <t>Excluding heavy buses and coaches</t>
    </r>
  </si>
  <si>
    <t>% change</t>
  </si>
  <si>
    <r>
      <t>EU+EFTA</t>
    </r>
    <r>
      <rPr>
        <b/>
        <vertAlign val="superscript"/>
        <sz val="12"/>
        <rFont val="Corbel"/>
        <family val="2"/>
      </rPr>
      <t>1</t>
    </r>
    <r>
      <rPr>
        <b/>
        <sz val="12"/>
        <rFont val="Corbel"/>
        <family val="2"/>
      </rPr>
      <t xml:space="preserve"> NEW REGISTRATION FIGURES BY COUNTRY</t>
    </r>
  </si>
  <si>
    <r>
      <t>NEW HEAVY COMMERCIAL VEHICLES (HCV) OF 16T AND OVER</t>
    </r>
    <r>
      <rPr>
        <b/>
        <vertAlign val="superscript"/>
        <sz val="12"/>
        <rFont val="Corbel"/>
        <family val="2"/>
      </rPr>
      <t>1</t>
    </r>
  </si>
  <si>
    <r>
      <rPr>
        <sz val="9.5"/>
        <color theme="0" tint="-0.499984740745262"/>
        <rFont val="Corbel"/>
        <family val="2"/>
      </rPr>
      <t>SOURCE:</t>
    </r>
    <r>
      <rPr>
        <b/>
        <sz val="9.5"/>
        <color theme="0" tint="-0.499984740745262"/>
        <rFont val="Corbel"/>
        <family val="2"/>
      </rPr>
      <t xml:space="preserve"> NATIONAL AUTOMOBILE MANUFACTURERS' ASSOCIATIONS </t>
    </r>
  </si>
  <si>
    <r>
      <t>IRELAND</t>
    </r>
    <r>
      <rPr>
        <b/>
        <vertAlign val="superscript"/>
        <sz val="11"/>
        <rFont val="Calibri"/>
        <family val="2"/>
        <scheme val="minor"/>
      </rPr>
      <t>3</t>
    </r>
  </si>
  <si>
    <r>
      <t>EU12</t>
    </r>
    <r>
      <rPr>
        <b/>
        <vertAlign val="superscript"/>
        <sz val="11"/>
        <rFont val="Calibri"/>
        <family val="2"/>
        <scheme val="minor"/>
      </rPr>
      <t>6</t>
    </r>
  </si>
  <si>
    <t>PORTUGAL</t>
  </si>
  <si>
    <r>
      <t>ITALY</t>
    </r>
    <r>
      <rPr>
        <b/>
        <vertAlign val="superscript"/>
        <sz val="11"/>
        <rFont val="Calibri"/>
        <family val="2"/>
        <scheme val="minor"/>
      </rPr>
      <t>4</t>
    </r>
  </si>
  <si>
    <r>
      <rPr>
        <i/>
        <vertAlign val="superscript"/>
        <sz val="9.5"/>
        <color rgb="FF7F7F7F"/>
        <rFont val="Corbel"/>
        <family val="2"/>
      </rPr>
      <t>4</t>
    </r>
    <r>
      <rPr>
        <i/>
        <sz val="9.5"/>
        <color rgb="FF7F7F7F"/>
        <rFont val="Corbel"/>
        <family val="2"/>
      </rPr>
      <t>ANFIA estimates</t>
    </r>
  </si>
  <si>
    <r>
      <rPr>
        <i/>
        <vertAlign val="superscript"/>
        <sz val="9.5"/>
        <color rgb="FF7F7F7F"/>
        <rFont val="Corbel"/>
        <family val="2"/>
      </rPr>
      <t>5</t>
    </r>
    <r>
      <rPr>
        <i/>
        <sz val="9.5"/>
        <color rgb="FF7F7F7F"/>
        <rFont val="Corbel"/>
        <family val="2"/>
      </rPr>
      <t>Member states before the 2004 enlargement</t>
    </r>
  </si>
  <si>
    <r>
      <rPr>
        <i/>
        <vertAlign val="superscript"/>
        <sz val="9.5"/>
        <color rgb="FF7F7F7F"/>
        <rFont val="Corbel"/>
        <family val="2"/>
      </rPr>
      <t>6</t>
    </r>
    <r>
      <rPr>
        <i/>
        <sz val="9.5"/>
        <color rgb="FF7F7F7F"/>
        <rFont val="Corbel"/>
        <family val="2"/>
      </rPr>
      <t>Member states having joined the EU since 2004</t>
    </r>
  </si>
  <si>
    <r>
      <rPr>
        <i/>
        <vertAlign val="superscript"/>
        <sz val="9.5"/>
        <color rgb="FF7F7F7F"/>
        <rFont val="Corbel"/>
        <family val="2"/>
      </rPr>
      <t>3</t>
    </r>
    <r>
      <rPr>
        <i/>
        <sz val="9.5"/>
        <color rgb="FF7F7F7F"/>
        <rFont val="Calibri Light"/>
        <family val="2"/>
      </rPr>
      <t xml:space="preserve">LCV </t>
    </r>
    <r>
      <rPr>
        <sz val="9.5"/>
        <color rgb="FF7F7F7F"/>
        <rFont val="Calibri"/>
        <family val="2"/>
      </rPr>
      <t>≤</t>
    </r>
    <r>
      <rPr>
        <i/>
        <sz val="9.5"/>
        <color rgb="FF7F7F7F"/>
        <rFont val="Calibri Light"/>
        <family val="2"/>
      </rPr>
      <t xml:space="preserve">6t </t>
    </r>
  </si>
  <si>
    <t>Page 7 of 7</t>
  </si>
  <si>
    <t>Page 6 of 7</t>
  </si>
  <si>
    <t>Page 5 of 7</t>
  </si>
  <si>
    <t>Page 4 of 7</t>
  </si>
  <si>
    <t>Page 3 of 7</t>
  </si>
  <si>
    <t>TOTAL (EU + EFTA + UK)</t>
  </si>
  <si>
    <t>WESTERN EUROPE (EU14 + EFTA + UK)</t>
  </si>
  <si>
    <r>
      <t>EU14</t>
    </r>
    <r>
      <rPr>
        <b/>
        <vertAlign val="superscript"/>
        <sz val="11"/>
        <rFont val="Calibri"/>
        <family val="2"/>
        <scheme val="minor"/>
      </rPr>
      <t>5</t>
    </r>
  </si>
  <si>
    <t>EU14</t>
  </si>
  <si>
    <r>
      <t>IRELAND</t>
    </r>
    <r>
      <rPr>
        <b/>
        <vertAlign val="superscript"/>
        <sz val="11"/>
        <rFont val="Calibri"/>
        <family val="2"/>
        <scheme val="minor"/>
      </rPr>
      <t>2</t>
    </r>
  </si>
  <si>
    <r>
      <t>ITALY</t>
    </r>
    <r>
      <rPr>
        <b/>
        <vertAlign val="superscript"/>
        <sz val="11"/>
        <rFont val="Calibri"/>
        <family val="2"/>
        <scheme val="minor"/>
      </rPr>
      <t>3</t>
    </r>
  </si>
  <si>
    <r>
      <t>LITHUANIA</t>
    </r>
    <r>
      <rPr>
        <b/>
        <vertAlign val="superscript"/>
        <sz val="11"/>
        <rFont val="Calibri"/>
        <family val="2"/>
        <scheme val="minor"/>
      </rPr>
      <t>4</t>
    </r>
  </si>
  <si>
    <r>
      <t>LUXEMBOURG</t>
    </r>
    <r>
      <rPr>
        <b/>
        <vertAlign val="superscript"/>
        <sz val="11"/>
        <rFont val="Calibri"/>
        <family val="2"/>
        <scheme val="minor"/>
      </rPr>
      <t>4</t>
    </r>
  </si>
  <si>
    <r>
      <t>UNITED KINGDOM</t>
    </r>
    <r>
      <rPr>
        <b/>
        <vertAlign val="superscript"/>
        <sz val="11"/>
        <rFont val="Calibri"/>
        <family val="2"/>
        <scheme val="minor"/>
      </rPr>
      <t>4</t>
    </r>
  </si>
  <si>
    <r>
      <rPr>
        <i/>
        <vertAlign val="superscript"/>
        <sz val="9.5"/>
        <color theme="0" tint="-0.499984740745262"/>
        <rFont val="Corbel"/>
        <family val="2"/>
      </rPr>
      <t>2</t>
    </r>
    <r>
      <rPr>
        <i/>
        <sz val="9.5"/>
        <color theme="0" tint="-0.499984740745262"/>
        <rFont val="Corbel"/>
        <family val="2"/>
      </rPr>
      <t xml:space="preserve">HCV ≥17t </t>
    </r>
  </si>
  <si>
    <r>
      <rPr>
        <i/>
        <vertAlign val="superscript"/>
        <sz val="9.5"/>
        <color theme="0" tint="-0.499984740745262"/>
        <rFont val="Corbel"/>
        <family val="2"/>
      </rPr>
      <t>3</t>
    </r>
    <r>
      <rPr>
        <i/>
        <sz val="9.5"/>
        <color theme="0" tint="-0.499984740745262"/>
        <rFont val="Corbel"/>
        <family val="2"/>
      </rPr>
      <t>ANFIA estimates based on vehicle registration certificates issued by the Italian Ministry of Transport</t>
    </r>
  </si>
  <si>
    <r>
      <rPr>
        <i/>
        <vertAlign val="superscript"/>
        <sz val="9.5"/>
        <color theme="0" tint="-0.499984740745262"/>
        <rFont val="Corbel"/>
        <family val="2"/>
      </rPr>
      <t>4</t>
    </r>
    <r>
      <rPr>
        <i/>
        <sz val="9.5"/>
        <color theme="0" tint="-0.499984740745262"/>
        <rFont val="Corbel"/>
        <family val="2"/>
      </rPr>
      <t>Estimates</t>
    </r>
  </si>
  <si>
    <t>January</t>
  </si>
  <si>
    <t>21/20</t>
  </si>
  <si>
    <t>8.00 AM (7.00 AM GMT), 24 February 2021</t>
  </si>
  <si>
    <r>
      <t xml:space="preserve">                                     </t>
    </r>
    <r>
      <rPr>
        <b/>
        <u/>
        <sz val="12"/>
        <color rgb="FFFF0000"/>
        <rFont val="Corbel"/>
        <family val="2"/>
      </rPr>
      <t>Next press release on commercial vehicles to be issued on Wednesday 24 March 2021</t>
    </r>
  </si>
  <si>
    <t>Jan-Jan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</si>
</sst>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+0.0;\-0.0"/>
    <numFmt numFmtId="165" formatCode="0.0%"/>
  </numFmts>
  <fonts count="108"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orbel"/>
      <family val="2"/>
    </font>
    <font>
      <b/>
      <sz val="24"/>
      <name val="Corbel"/>
      <family val="2"/>
    </font>
    <font>
      <b/>
      <sz val="14"/>
      <color indexed="10"/>
      <name val="Corbel"/>
      <family val="2"/>
    </font>
    <font>
      <b/>
      <sz val="9"/>
      <color indexed="23"/>
      <name val="Corbel"/>
      <family val="2"/>
    </font>
    <font>
      <b/>
      <sz val="12"/>
      <name val="Corbel"/>
      <family val="2"/>
    </font>
    <font>
      <b/>
      <vertAlign val="superscript"/>
      <sz val="12"/>
      <name val="Corbel"/>
      <family val="2"/>
    </font>
    <font>
      <sz val="9"/>
      <name val="Corbel"/>
      <family val="2"/>
    </font>
    <font>
      <i/>
      <sz val="9"/>
      <name val="Corbel"/>
      <family val="2"/>
    </font>
    <font>
      <i/>
      <sz val="10"/>
      <name val="Corbel"/>
      <family val="2"/>
    </font>
    <font>
      <sz val="10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10"/>
      <name val="Arial"/>
      <family val="2"/>
    </font>
    <font>
      <b/>
      <vertAlign val="superscript"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9"/>
      <name val="Corbel"/>
      <family val="2"/>
    </font>
    <font>
      <sz val="9"/>
      <color indexed="10"/>
      <name val="Corbel"/>
      <family val="2"/>
    </font>
    <font>
      <u/>
      <sz val="10"/>
      <color indexed="12"/>
      <name val="Arial"/>
      <family val="2"/>
    </font>
    <font>
      <sz val="12"/>
      <color indexed="10"/>
      <name val="Corbel"/>
      <family val="2"/>
    </font>
    <font>
      <sz val="8"/>
      <color indexed="10"/>
      <name val="Corbel"/>
      <family val="2"/>
    </font>
    <font>
      <b/>
      <sz val="8"/>
      <name val="Ottawa"/>
    </font>
    <font>
      <sz val="10"/>
      <name val="Corbel"/>
      <family val="2"/>
    </font>
    <font>
      <b/>
      <sz val="24"/>
      <name val="Corbel"/>
      <family val="2"/>
    </font>
    <font>
      <sz val="10"/>
      <name val="Arial"/>
      <family val="2"/>
    </font>
    <font>
      <b/>
      <sz val="14"/>
      <color indexed="10"/>
      <name val="Corbel"/>
      <family val="2"/>
    </font>
    <font>
      <b/>
      <sz val="9"/>
      <color indexed="23"/>
      <name val="Corbel"/>
      <family val="2"/>
    </font>
    <font>
      <b/>
      <sz val="18"/>
      <name val="Corbel"/>
      <family val="2"/>
    </font>
    <font>
      <sz val="9"/>
      <name val="Corbel"/>
      <family val="2"/>
    </font>
    <font>
      <i/>
      <sz val="9"/>
      <name val="Corbel"/>
      <family val="2"/>
    </font>
    <font>
      <i/>
      <sz val="10"/>
      <name val="Corbel"/>
      <family val="2"/>
    </font>
    <font>
      <sz val="10"/>
      <color indexed="10"/>
      <name val="Corbel"/>
      <family val="2"/>
    </font>
    <font>
      <sz val="10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10"/>
      <name val="Arial"/>
      <family val="2"/>
    </font>
    <font>
      <b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9"/>
      <name val="Arial"/>
      <family val="2"/>
    </font>
    <font>
      <i/>
      <sz val="9"/>
      <color rgb="FF7F7F7F"/>
      <name val="Corbel"/>
      <family val="2"/>
    </font>
    <font>
      <b/>
      <sz val="9"/>
      <name val="Corbel"/>
      <family val="2"/>
    </font>
    <font>
      <sz val="9"/>
      <color indexed="10"/>
      <name val="Corbel"/>
      <family val="2"/>
    </font>
    <font>
      <b/>
      <sz val="12"/>
      <color rgb="FFFF0000"/>
      <name val="Corbel"/>
      <family val="2"/>
    </font>
    <font>
      <b/>
      <u/>
      <sz val="12"/>
      <color rgb="FFFF0000"/>
      <name val="Corbel"/>
      <family val="2"/>
    </font>
    <font>
      <sz val="9.5"/>
      <color theme="0" tint="-0.499984740745262"/>
      <name val="Corbel"/>
      <family val="2"/>
    </font>
    <font>
      <b/>
      <sz val="9.5"/>
      <color theme="0" tint="-0.499984740745262"/>
      <name val="Corbel"/>
      <family val="2"/>
    </font>
    <font>
      <i/>
      <sz val="9.5"/>
      <name val="Corbel"/>
      <family val="2"/>
    </font>
    <font>
      <i/>
      <sz val="9.5"/>
      <color rgb="FF7F7F7F"/>
      <name val="Corbel"/>
      <family val="2"/>
    </font>
    <font>
      <i/>
      <vertAlign val="superscript"/>
      <sz val="9.5"/>
      <color rgb="FF7F7F7F"/>
      <name val="Corbel"/>
      <family val="2"/>
    </font>
    <font>
      <sz val="9.5"/>
      <color rgb="FF7F7F7F"/>
      <name val="Corbel"/>
      <family val="2"/>
    </font>
    <font>
      <b/>
      <sz val="9.5"/>
      <color rgb="FF7F7F7F"/>
      <name val="Corbel"/>
      <family val="2"/>
    </font>
    <font>
      <sz val="9.5"/>
      <color indexed="10"/>
      <name val="Corbel"/>
      <family val="2"/>
    </font>
    <font>
      <i/>
      <sz val="9.5"/>
      <color theme="0" tint="-0.499984740745262"/>
      <name val="Corbel"/>
      <family val="2"/>
    </font>
    <font>
      <sz val="10"/>
      <name val="Corbel"/>
      <family val="2"/>
    </font>
    <font>
      <b/>
      <sz val="24"/>
      <name val="Corbel"/>
      <family val="2"/>
    </font>
    <font>
      <sz val="10"/>
      <name val="Arial"/>
      <family val="2"/>
    </font>
    <font>
      <b/>
      <sz val="14"/>
      <color indexed="10"/>
      <name val="Corbel"/>
      <family val="2"/>
    </font>
    <font>
      <b/>
      <sz val="9"/>
      <color indexed="23"/>
      <name val="Corbel"/>
      <family val="2"/>
    </font>
    <font>
      <b/>
      <sz val="18"/>
      <name val="Corbel"/>
      <family val="2"/>
    </font>
    <font>
      <b/>
      <sz val="12"/>
      <name val="Corbel"/>
      <family val="2"/>
    </font>
    <font>
      <i/>
      <sz val="10"/>
      <name val="Corbel"/>
      <family val="2"/>
    </font>
    <font>
      <sz val="11"/>
      <name val="Calibri"/>
      <family val="2"/>
      <scheme val="minor"/>
    </font>
    <font>
      <sz val="10"/>
      <color indexed="10"/>
      <name val="Arial"/>
      <family val="2"/>
    </font>
    <font>
      <sz val="10"/>
      <name val="Times New Roman"/>
      <family val="1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9"/>
      <name val="Corbel"/>
      <family val="2"/>
    </font>
    <font>
      <i/>
      <sz val="9.5"/>
      <name val="Corbel"/>
      <family val="2"/>
    </font>
    <font>
      <sz val="9.5"/>
      <name val="Corbel"/>
      <family val="2"/>
    </font>
    <font>
      <sz val="9.5"/>
      <name val="Arial"/>
      <family val="2"/>
    </font>
    <font>
      <sz val="9"/>
      <name val="Arial"/>
      <family val="2"/>
    </font>
    <font>
      <sz val="9.5"/>
      <color rgb="FF7F7F7F"/>
      <name val="Corbel"/>
      <family val="2"/>
    </font>
    <font>
      <b/>
      <sz val="12"/>
      <color rgb="FF3333FF"/>
      <name val="Arial"/>
      <family val="2"/>
    </font>
    <font>
      <b/>
      <sz val="9"/>
      <name val="Corbel"/>
      <family val="2"/>
    </font>
    <font>
      <b/>
      <sz val="11"/>
      <color indexed="10"/>
      <name val="Arial"/>
      <family val="2"/>
    </font>
    <font>
      <b/>
      <sz val="9"/>
      <name val="Ottawa"/>
    </font>
    <font>
      <i/>
      <vertAlign val="superscript"/>
      <sz val="9.5"/>
      <color theme="0" tint="-0.499984740745262"/>
      <name val="Corbel"/>
      <family val="2"/>
    </font>
    <font>
      <sz val="10"/>
      <name val="Corbel"/>
      <family val="2"/>
    </font>
    <font>
      <b/>
      <sz val="24"/>
      <name val="Corbel"/>
      <family val="2"/>
    </font>
    <font>
      <sz val="10"/>
      <name val="Arial"/>
      <family val="2"/>
    </font>
    <font>
      <b/>
      <sz val="14"/>
      <color indexed="10"/>
      <name val="Corbel"/>
      <family val="2"/>
    </font>
    <font>
      <b/>
      <sz val="9"/>
      <color indexed="23"/>
      <name val="Corbel"/>
      <family val="2"/>
    </font>
    <font>
      <b/>
      <sz val="18"/>
      <name val="Corbel"/>
      <family val="2"/>
    </font>
    <font>
      <b/>
      <sz val="12"/>
      <name val="Corbel"/>
      <family val="2"/>
    </font>
    <font>
      <i/>
      <sz val="10"/>
      <name val="Corbel"/>
      <family val="2"/>
    </font>
    <font>
      <sz val="11"/>
      <name val="Calibri"/>
      <family val="2"/>
      <scheme val="minor"/>
    </font>
    <font>
      <sz val="10"/>
      <color indexed="10"/>
      <name val="Arial"/>
      <family val="2"/>
    </font>
    <font>
      <sz val="10"/>
      <name val="Times New Roman"/>
      <family val="1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sz val="9"/>
      <name val="Corbel"/>
      <family val="2"/>
    </font>
    <font>
      <i/>
      <sz val="9"/>
      <color theme="0" tint="-0.499984740745262"/>
      <name val="Corbel"/>
      <family val="2"/>
    </font>
    <font>
      <sz val="9"/>
      <name val="Arial"/>
      <family val="2"/>
    </font>
    <font>
      <sz val="9.5"/>
      <color rgb="FF7F7F7F"/>
      <name val="Corbel"/>
      <family val="2"/>
    </font>
    <font>
      <b/>
      <sz val="9"/>
      <name val="Corbel"/>
      <family val="2"/>
    </font>
    <font>
      <b/>
      <sz val="8"/>
      <name val="Ottawa"/>
    </font>
    <font>
      <sz val="12"/>
      <name val="Corbel"/>
      <family val="2"/>
    </font>
    <font>
      <sz val="9.5"/>
      <color rgb="FF7F7F7F"/>
      <name val="Calibri"/>
      <family val="2"/>
    </font>
    <font>
      <i/>
      <sz val="9.5"/>
      <color rgb="FF7F7F7F"/>
      <name val="Calibri Light"/>
      <family val="2"/>
    </font>
    <font>
      <sz val="11"/>
      <color theme="2" tint="-0.749992370372631"/>
      <name val="Corbe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/>
    <xf numFmtId="9" fontId="4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335">
    <xf numFmtId="0" fontId="0" fillId="0" borderId="0" xfId="0"/>
    <xf numFmtId="0" fontId="8" fillId="0" borderId="0" xfId="0" applyFont="1" applyAlignment="1">
      <alignment horizontal="left" vertical="center"/>
    </xf>
    <xf numFmtId="0" fontId="16" fillId="0" borderId="4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16" fillId="3" borderId="8" xfId="0" applyFont="1" applyFill="1" applyBorder="1" applyAlignment="1">
      <alignment vertical="center"/>
    </xf>
    <xf numFmtId="0" fontId="16" fillId="0" borderId="8" xfId="0" applyFont="1" applyBorder="1" applyAlignment="1">
      <alignment horizontal="left" vertical="center"/>
    </xf>
    <xf numFmtId="0" fontId="3" fillId="2" borderId="13" xfId="3" applyFont="1" applyBorder="1" applyAlignment="1">
      <alignment vertical="center"/>
    </xf>
    <xf numFmtId="3" fontId="3" fillId="2" borderId="14" xfId="3" applyNumberFormat="1" applyFont="1" applyBorder="1" applyAlignment="1">
      <alignment vertical="center"/>
    </xf>
    <xf numFmtId="3" fontId="3" fillId="2" borderId="15" xfId="3" applyNumberFormat="1" applyFont="1" applyBorder="1" applyAlignment="1">
      <alignment vertical="center"/>
    </xf>
    <xf numFmtId="165" fontId="3" fillId="2" borderId="16" xfId="3" applyNumberFormat="1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19" fillId="0" borderId="13" xfId="0" applyFont="1" applyBorder="1" applyAlignment="1">
      <alignment vertical="center"/>
    </xf>
    <xf numFmtId="0" fontId="5" fillId="0" borderId="0" xfId="0" applyFont="1"/>
    <xf numFmtId="0" fontId="6" fillId="0" borderId="0" xfId="0" applyFont="1" applyAlignment="1">
      <alignment horizontal="left" vertical="top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right" vertical="top"/>
    </xf>
    <xf numFmtId="0" fontId="24" fillId="0" borderId="0" xfId="0" applyFont="1"/>
    <xf numFmtId="0" fontId="13" fillId="0" borderId="0" xfId="0" applyFont="1" applyAlignment="1">
      <alignment wrapText="1"/>
    </xf>
    <xf numFmtId="0" fontId="15" fillId="0" borderId="0" xfId="0" applyFont="1"/>
    <xf numFmtId="0" fontId="17" fillId="0" borderId="0" xfId="0" applyFont="1"/>
    <xf numFmtId="0" fontId="14" fillId="0" borderId="0" xfId="0" applyFont="1"/>
    <xf numFmtId="0" fontId="16" fillId="0" borderId="4" xfId="0" applyFont="1" applyBorder="1"/>
    <xf numFmtId="3" fontId="15" fillId="0" borderId="5" xfId="0" applyNumberFormat="1" applyFont="1" applyBorder="1"/>
    <xf numFmtId="3" fontId="15" fillId="0" borderId="6" xfId="0" applyNumberFormat="1" applyFont="1" applyBorder="1"/>
    <xf numFmtId="165" fontId="15" fillId="0" borderId="7" xfId="1" applyNumberFormat="1" applyFont="1" applyBorder="1"/>
    <xf numFmtId="0" fontId="16" fillId="0" borderId="8" xfId="0" applyFont="1" applyBorder="1"/>
    <xf numFmtId="3" fontId="15" fillId="0" borderId="9" xfId="0" applyNumberFormat="1" applyFont="1" applyBorder="1"/>
    <xf numFmtId="3" fontId="15" fillId="0" borderId="10" xfId="0" applyNumberFormat="1" applyFont="1" applyBorder="1"/>
    <xf numFmtId="165" fontId="15" fillId="0" borderId="11" xfId="0" applyNumberFormat="1" applyFont="1" applyBorder="1"/>
    <xf numFmtId="3" fontId="15" fillId="0" borderId="9" xfId="5" applyNumberFormat="1" applyFont="1" applyBorder="1" applyAlignment="1">
      <alignment horizontal="right"/>
    </xf>
    <xf numFmtId="3" fontId="15" fillId="0" borderId="10" xfId="5" applyNumberFormat="1" applyFont="1" applyBorder="1" applyAlignment="1">
      <alignment horizontal="right"/>
    </xf>
    <xf numFmtId="165" fontId="15" fillId="0" borderId="11" xfId="5" applyNumberFormat="1" applyFont="1" applyBorder="1" applyAlignment="1">
      <alignment horizontal="right"/>
    </xf>
    <xf numFmtId="3" fontId="15" fillId="0" borderId="9" xfId="0" applyNumberFormat="1" applyFont="1" applyBorder="1" applyAlignment="1">
      <alignment horizontal="right"/>
    </xf>
    <xf numFmtId="3" fontId="15" fillId="0" borderId="10" xfId="0" applyNumberFormat="1" applyFont="1" applyBorder="1" applyAlignment="1">
      <alignment horizontal="right"/>
    </xf>
    <xf numFmtId="165" fontId="15" fillId="0" borderId="11" xfId="0" applyNumberFormat="1" applyFont="1" applyBorder="1" applyAlignment="1">
      <alignment horizontal="right"/>
    </xf>
    <xf numFmtId="3" fontId="17" fillId="0" borderId="0" xfId="0" applyNumberFormat="1" applyFont="1"/>
    <xf numFmtId="3" fontId="15" fillId="0" borderId="12" xfId="0" applyNumberFormat="1" applyFont="1" applyBorder="1"/>
    <xf numFmtId="0" fontId="16" fillId="0" borderId="8" xfId="0" applyFont="1" applyBorder="1" applyAlignment="1">
      <alignment horizontal="left"/>
    </xf>
    <xf numFmtId="0" fontId="16" fillId="0" borderId="13" xfId="0" applyFont="1" applyBorder="1"/>
    <xf numFmtId="3" fontId="15" fillId="0" borderId="14" xfId="0" applyNumberFormat="1" applyFont="1" applyBorder="1"/>
    <xf numFmtId="3" fontId="15" fillId="0" borderId="15" xfId="0" applyNumberFormat="1" applyFont="1" applyBorder="1"/>
    <xf numFmtId="165" fontId="15" fillId="0" borderId="17" xfId="0" applyNumberFormat="1" applyFont="1" applyBorder="1"/>
    <xf numFmtId="0" fontId="19" fillId="0" borderId="8" xfId="0" applyFont="1" applyBorder="1"/>
    <xf numFmtId="3" fontId="20" fillId="0" borderId="9" xfId="0" applyNumberFormat="1" applyFont="1" applyBorder="1"/>
    <xf numFmtId="3" fontId="20" fillId="0" borderId="10" xfId="0" applyNumberFormat="1" applyFont="1" applyBorder="1"/>
    <xf numFmtId="165" fontId="20" fillId="0" borderId="11" xfId="0" applyNumberFormat="1" applyFont="1" applyBorder="1"/>
    <xf numFmtId="0" fontId="19" fillId="0" borderId="13" xfId="0" applyFont="1" applyBorder="1"/>
    <xf numFmtId="3" fontId="20" fillId="0" borderId="14" xfId="0" applyNumberFormat="1" applyFont="1" applyBorder="1"/>
    <xf numFmtId="3" fontId="20" fillId="0" borderId="15" xfId="0" applyNumberFormat="1" applyFont="1" applyBorder="1"/>
    <xf numFmtId="165" fontId="20" fillId="0" borderId="17" xfId="0" applyNumberFormat="1" applyFont="1" applyBorder="1"/>
    <xf numFmtId="3" fontId="16" fillId="0" borderId="14" xfId="0" applyNumberFormat="1" applyFont="1" applyBorder="1"/>
    <xf numFmtId="3" fontId="16" fillId="0" borderId="15" xfId="0" applyNumberFormat="1" applyFont="1" applyBorder="1"/>
    <xf numFmtId="165" fontId="16" fillId="0" borderId="17" xfId="0" applyNumberFormat="1" applyFont="1" applyBorder="1"/>
    <xf numFmtId="0" fontId="16" fillId="0" borderId="17" xfId="0" applyFont="1" applyBorder="1"/>
    <xf numFmtId="3" fontId="16" fillId="0" borderId="18" xfId="0" applyNumberFormat="1" applyFont="1" applyBorder="1"/>
    <xf numFmtId="3" fontId="16" fillId="0" borderId="19" xfId="0" applyNumberFormat="1" applyFont="1" applyBorder="1"/>
    <xf numFmtId="165" fontId="16" fillId="0" borderId="20" xfId="0" applyNumberFormat="1" applyFont="1" applyBorder="1"/>
    <xf numFmtId="0" fontId="11" fillId="0" borderId="0" xfId="0" applyFont="1"/>
    <xf numFmtId="0" fontId="12" fillId="0" borderId="0" xfId="0" applyFont="1" applyAlignment="1">
      <alignment wrapText="1"/>
    </xf>
    <xf numFmtId="3" fontId="22" fillId="0" borderId="0" xfId="0" applyNumberFormat="1" applyFont="1"/>
    <xf numFmtId="49" fontId="11" fillId="0" borderId="0" xfId="0" quotePrefix="1" applyNumberFormat="1" applyFont="1" applyAlignment="1">
      <alignment horizontal="left"/>
    </xf>
    <xf numFmtId="3" fontId="25" fillId="0" borderId="0" xfId="0" applyNumberFormat="1" applyFont="1"/>
    <xf numFmtId="0" fontId="21" fillId="0" borderId="0" xfId="0" applyFont="1" applyAlignment="1">
      <alignment horizontal="right"/>
    </xf>
    <xf numFmtId="0" fontId="26" fillId="0" borderId="0" xfId="0" applyFont="1" applyAlignment="1">
      <alignment horizontal="right"/>
    </xf>
    <xf numFmtId="49" fontId="0" fillId="0" borderId="0" xfId="0" applyNumberFormat="1"/>
    <xf numFmtId="0" fontId="0" fillId="0" borderId="0" xfId="0" applyAlignment="1">
      <alignment horizontal="right"/>
    </xf>
    <xf numFmtId="165" fontId="15" fillId="0" borderId="11" xfId="0" quotePrefix="1" applyNumberFormat="1" applyFont="1" applyBorder="1" applyAlignment="1">
      <alignment horizontal="right"/>
    </xf>
    <xf numFmtId="3" fontId="5" fillId="0" borderId="0" xfId="0" applyNumberFormat="1" applyFont="1"/>
    <xf numFmtId="49" fontId="5" fillId="0" borderId="0" xfId="0" quotePrefix="1" applyNumberFormat="1" applyFont="1" applyAlignment="1">
      <alignment horizontal="left"/>
    </xf>
    <xf numFmtId="3" fontId="11" fillId="0" borderId="0" xfId="0" applyNumberFormat="1" applyFont="1"/>
    <xf numFmtId="0" fontId="27" fillId="0" borderId="0" xfId="0" applyFont="1" applyAlignment="1">
      <alignment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vertical="center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horizontal="right" vertical="center"/>
    </xf>
    <xf numFmtId="0" fontId="35" fillId="0" borderId="0" xfId="0" applyFont="1" applyAlignment="1">
      <alignment vertical="center" wrapText="1"/>
    </xf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3" fontId="38" fillId="0" borderId="5" xfId="0" applyNumberFormat="1" applyFont="1" applyBorder="1" applyAlignment="1">
      <alignment vertical="center"/>
    </xf>
    <xf numFmtId="3" fontId="38" fillId="0" borderId="6" xfId="0" applyNumberFormat="1" applyFont="1" applyBorder="1" applyAlignment="1">
      <alignment vertical="center"/>
    </xf>
    <xf numFmtId="165" fontId="38" fillId="0" borderId="7" xfId="1" applyNumberFormat="1" applyFont="1" applyBorder="1" applyAlignment="1">
      <alignment vertical="center"/>
    </xf>
    <xf numFmtId="3" fontId="29" fillId="0" borderId="0" xfId="0" applyNumberFormat="1" applyFont="1" applyAlignment="1">
      <alignment vertical="center"/>
    </xf>
    <xf numFmtId="3" fontId="38" fillId="0" borderId="9" xfId="0" applyNumberFormat="1" applyFont="1" applyBorder="1" applyAlignment="1">
      <alignment vertical="center"/>
    </xf>
    <xf numFmtId="3" fontId="38" fillId="0" borderId="10" xfId="0" applyNumberFormat="1" applyFont="1" applyBorder="1" applyAlignment="1">
      <alignment vertical="center"/>
    </xf>
    <xf numFmtId="165" fontId="38" fillId="0" borderId="11" xfId="0" applyNumberFormat="1" applyFont="1" applyBorder="1" applyAlignment="1">
      <alignment vertical="center"/>
    </xf>
    <xf numFmtId="0" fontId="37" fillId="3" borderId="0" xfId="0" applyFont="1" applyFill="1" applyAlignment="1">
      <alignment vertical="center"/>
    </xf>
    <xf numFmtId="3" fontId="38" fillId="3" borderId="9" xfId="0" applyNumberFormat="1" applyFont="1" applyFill="1" applyBorder="1" applyAlignment="1">
      <alignment vertical="center"/>
    </xf>
    <xf numFmtId="3" fontId="38" fillId="3" borderId="10" xfId="0" applyNumberFormat="1" applyFont="1" applyFill="1" applyBorder="1" applyAlignment="1">
      <alignment vertical="center"/>
    </xf>
    <xf numFmtId="165" fontId="38" fillId="3" borderId="11" xfId="0" applyNumberFormat="1" applyFont="1" applyFill="1" applyBorder="1" applyAlignment="1">
      <alignment vertical="center"/>
    </xf>
    <xf numFmtId="0" fontId="29" fillId="3" borderId="0" xfId="0" applyFont="1" applyFill="1" applyAlignment="1">
      <alignment vertical="center"/>
    </xf>
    <xf numFmtId="3" fontId="40" fillId="0" borderId="0" xfId="0" applyNumberFormat="1" applyFont="1" applyAlignment="1">
      <alignment vertical="center"/>
    </xf>
    <xf numFmtId="3" fontId="38" fillId="0" borderId="12" xfId="0" applyNumberFormat="1" applyFont="1" applyBorder="1" applyAlignment="1">
      <alignment vertical="center"/>
    </xf>
    <xf numFmtId="0" fontId="40" fillId="0" borderId="0" xfId="0" applyFont="1" applyAlignment="1">
      <alignment vertical="center"/>
    </xf>
    <xf numFmtId="3" fontId="41" fillId="2" borderId="14" xfId="3" applyNumberFormat="1" applyFont="1" applyBorder="1" applyAlignment="1">
      <alignment vertical="center"/>
    </xf>
    <xf numFmtId="3" fontId="41" fillId="2" borderId="15" xfId="3" applyNumberFormat="1" applyFont="1" applyBorder="1" applyAlignment="1">
      <alignment vertical="center"/>
    </xf>
    <xf numFmtId="165" fontId="41" fillId="2" borderId="16" xfId="3" applyNumberFormat="1" applyFont="1" applyBorder="1" applyAlignment="1">
      <alignment vertical="center"/>
    </xf>
    <xf numFmtId="3" fontId="38" fillId="0" borderId="14" xfId="0" applyNumberFormat="1" applyFont="1" applyBorder="1" applyAlignment="1">
      <alignment vertical="center"/>
    </xf>
    <xf numFmtId="3" fontId="38" fillId="0" borderId="15" xfId="0" applyNumberFormat="1" applyFont="1" applyBorder="1" applyAlignment="1">
      <alignment vertical="center"/>
    </xf>
    <xf numFmtId="165" fontId="38" fillId="0" borderId="17" xfId="0" applyNumberFormat="1" applyFont="1" applyBorder="1" applyAlignment="1">
      <alignment vertical="center"/>
    </xf>
    <xf numFmtId="3" fontId="42" fillId="0" borderId="9" xfId="0" applyNumberFormat="1" applyFont="1" applyBorder="1" applyAlignment="1">
      <alignment vertical="center"/>
    </xf>
    <xf numFmtId="3" fontId="42" fillId="0" borderId="10" xfId="0" applyNumberFormat="1" applyFont="1" applyBorder="1" applyAlignment="1">
      <alignment vertical="center"/>
    </xf>
    <xf numFmtId="165" fontId="42" fillId="0" borderId="11" xfId="0" applyNumberFormat="1" applyFont="1" applyBorder="1" applyAlignment="1">
      <alignment vertical="center"/>
    </xf>
    <xf numFmtId="3" fontId="42" fillId="0" borderId="14" xfId="0" applyNumberFormat="1" applyFont="1" applyBorder="1" applyAlignment="1">
      <alignment vertical="center"/>
    </xf>
    <xf numFmtId="3" fontId="42" fillId="0" borderId="15" xfId="0" applyNumberFormat="1" applyFont="1" applyBorder="1" applyAlignment="1">
      <alignment vertical="center"/>
    </xf>
    <xf numFmtId="165" fontId="42" fillId="0" borderId="17" xfId="0" applyNumberFormat="1" applyFont="1" applyBorder="1" applyAlignment="1">
      <alignment vertical="center"/>
    </xf>
    <xf numFmtId="3" fontId="39" fillId="0" borderId="14" xfId="0" applyNumberFormat="1" applyFont="1" applyBorder="1" applyAlignment="1">
      <alignment vertical="center"/>
    </xf>
    <xf numFmtId="3" fontId="39" fillId="0" borderId="15" xfId="0" applyNumberFormat="1" applyFont="1" applyBorder="1" applyAlignment="1">
      <alignment vertical="center"/>
    </xf>
    <xf numFmtId="165" fontId="39" fillId="0" borderId="17" xfId="0" applyNumberFormat="1" applyFont="1" applyBorder="1" applyAlignment="1">
      <alignment vertical="center"/>
    </xf>
    <xf numFmtId="3" fontId="39" fillId="0" borderId="18" xfId="0" applyNumberFormat="1" applyFont="1" applyBorder="1" applyAlignment="1">
      <alignment vertical="center"/>
    </xf>
    <xf numFmtId="3" fontId="39" fillId="0" borderId="19" xfId="0" applyNumberFormat="1" applyFont="1" applyBorder="1" applyAlignment="1">
      <alignment vertical="center"/>
    </xf>
    <xf numFmtId="165" fontId="39" fillId="0" borderId="20" xfId="0" applyNumberFormat="1" applyFont="1" applyBorder="1" applyAlignment="1">
      <alignment vertical="center"/>
    </xf>
    <xf numFmtId="0" fontId="43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49" fontId="44" fillId="0" borderId="0" xfId="2" quotePrefix="1" applyNumberFormat="1" applyFont="1" applyAlignment="1">
      <alignment horizontal="left" vertical="center"/>
    </xf>
    <xf numFmtId="0" fontId="44" fillId="0" borderId="0" xfId="2" applyFont="1" applyAlignment="1">
      <alignment vertical="center"/>
    </xf>
    <xf numFmtId="3" fontId="44" fillId="0" borderId="0" xfId="2" applyNumberFormat="1" applyFont="1" applyAlignment="1">
      <alignment vertical="center"/>
    </xf>
    <xf numFmtId="0" fontId="44" fillId="0" borderId="0" xfId="2" applyFont="1" applyAlignment="1">
      <alignment vertical="center" wrapText="1"/>
    </xf>
    <xf numFmtId="0" fontId="45" fillId="0" borderId="0" xfId="0" applyFont="1" applyAlignment="1">
      <alignment horizontal="right" vertical="center"/>
    </xf>
    <xf numFmtId="49" fontId="45" fillId="0" borderId="0" xfId="0" applyNumberFormat="1" applyFont="1" applyAlignment="1">
      <alignment horizontal="right" vertical="center"/>
    </xf>
    <xf numFmtId="49" fontId="33" fillId="0" borderId="0" xfId="0" applyNumberFormat="1" applyFont="1" applyAlignment="1">
      <alignment vertical="center"/>
    </xf>
    <xf numFmtId="3" fontId="46" fillId="0" borderId="0" xfId="0" applyNumberFormat="1" applyFont="1" applyAlignment="1">
      <alignment vertical="center"/>
    </xf>
    <xf numFmtId="49" fontId="29" fillId="0" borderId="0" xfId="0" applyNumberFormat="1" applyFont="1" applyAlignment="1">
      <alignment vertical="center"/>
    </xf>
    <xf numFmtId="0" fontId="33" fillId="0" borderId="0" xfId="0" applyFont="1" applyAlignment="1">
      <alignment vertical="center" wrapText="1"/>
    </xf>
    <xf numFmtId="0" fontId="34" fillId="0" borderId="0" xfId="0" applyFont="1" applyAlignment="1">
      <alignment vertical="center" wrapText="1"/>
    </xf>
    <xf numFmtId="164" fontId="16" fillId="0" borderId="3" xfId="0" applyNumberFormat="1" applyFont="1" applyBorder="1" applyAlignment="1">
      <alignment horizontal="right" wrapText="1"/>
    </xf>
    <xf numFmtId="164" fontId="39" fillId="0" borderId="3" xfId="0" applyNumberFormat="1" applyFont="1" applyBorder="1" applyAlignment="1">
      <alignment horizontal="right" wrapText="1"/>
    </xf>
    <xf numFmtId="0" fontId="16" fillId="0" borderId="1" xfId="0" applyFont="1" applyBorder="1" applyAlignment="1">
      <alignment horizontal="right" wrapText="1"/>
    </xf>
    <xf numFmtId="17" fontId="16" fillId="0" borderId="1" xfId="0" applyNumberFormat="1" applyFont="1" applyBorder="1" applyAlignment="1">
      <alignment horizontal="right" wrapText="1"/>
    </xf>
    <xf numFmtId="17" fontId="16" fillId="0" borderId="2" xfId="0" applyNumberFormat="1" applyFont="1" applyBorder="1" applyAlignment="1">
      <alignment horizontal="right" wrapText="1"/>
    </xf>
    <xf numFmtId="0" fontId="16" fillId="0" borderId="2" xfId="0" applyFont="1" applyBorder="1" applyAlignment="1">
      <alignment horizontal="right" wrapText="1"/>
    </xf>
    <xf numFmtId="49" fontId="49" fillId="0" borderId="0" xfId="0" quotePrefix="1" applyNumberFormat="1" applyFont="1" applyAlignment="1">
      <alignment horizontal="left" vertical="center"/>
    </xf>
    <xf numFmtId="49" fontId="52" fillId="0" borderId="0" xfId="2" quotePrefix="1" applyNumberFormat="1" applyFont="1" applyAlignment="1">
      <alignment horizontal="left" vertical="center"/>
    </xf>
    <xf numFmtId="49" fontId="54" fillId="0" borderId="0" xfId="2" quotePrefix="1" applyNumberFormat="1" applyFont="1" applyAlignment="1">
      <alignment horizontal="left" vertical="center"/>
    </xf>
    <xf numFmtId="0" fontId="52" fillId="0" borderId="0" xfId="2" applyFont="1" applyAlignment="1">
      <alignment vertical="center"/>
    </xf>
    <xf numFmtId="0" fontId="51" fillId="0" borderId="0" xfId="0" applyFont="1" applyAlignment="1">
      <alignment wrapText="1"/>
    </xf>
    <xf numFmtId="3" fontId="56" fillId="0" borderId="0" xfId="0" applyNumberFormat="1" applyFont="1"/>
    <xf numFmtId="49" fontId="57" fillId="0" borderId="0" xfId="2" quotePrefix="1" applyNumberFormat="1" applyFont="1" applyAlignment="1">
      <alignment horizontal="left" vertical="center"/>
    </xf>
    <xf numFmtId="0" fontId="58" fillId="0" borderId="0" xfId="0" applyFont="1" applyAlignment="1">
      <alignment vertical="center"/>
    </xf>
    <xf numFmtId="0" fontId="59" fillId="0" borderId="0" xfId="0" applyFont="1" applyAlignment="1">
      <alignment horizontal="left" vertical="center"/>
    </xf>
    <xf numFmtId="0" fontId="60" fillId="0" borderId="0" xfId="0" applyFont="1" applyAlignment="1">
      <alignment vertical="center"/>
    </xf>
    <xf numFmtId="0" fontId="62" fillId="0" borderId="0" xfId="0" applyFont="1" applyAlignment="1">
      <alignment horizontal="left" vertical="center"/>
    </xf>
    <xf numFmtId="0" fontId="62" fillId="0" borderId="0" xfId="0" applyFont="1" applyAlignment="1">
      <alignment horizontal="right" vertical="center"/>
    </xf>
    <xf numFmtId="0" fontId="65" fillId="0" borderId="0" xfId="0" applyFont="1" applyAlignment="1">
      <alignment vertical="center" wrapText="1"/>
    </xf>
    <xf numFmtId="0" fontId="66" fillId="0" borderId="0" xfId="0" applyFont="1" applyAlignment="1">
      <alignment vertical="center"/>
    </xf>
    <xf numFmtId="0" fontId="67" fillId="0" borderId="0" xfId="0" applyFont="1" applyAlignment="1">
      <alignment vertical="center"/>
    </xf>
    <xf numFmtId="0" fontId="68" fillId="0" borderId="0" xfId="0" applyFont="1" applyAlignment="1">
      <alignment vertical="center"/>
    </xf>
    <xf numFmtId="17" fontId="69" fillId="0" borderId="1" xfId="0" applyNumberFormat="1" applyFont="1" applyBorder="1" applyAlignment="1">
      <alignment horizontal="right" wrapText="1"/>
    </xf>
    <xf numFmtId="17" fontId="69" fillId="0" borderId="2" xfId="0" applyNumberFormat="1" applyFont="1" applyBorder="1" applyAlignment="1">
      <alignment horizontal="right" wrapText="1"/>
    </xf>
    <xf numFmtId="164" fontId="69" fillId="0" borderId="3" xfId="0" applyNumberFormat="1" applyFont="1" applyBorder="1" applyAlignment="1">
      <alignment horizontal="right" wrapText="1"/>
    </xf>
    <xf numFmtId="0" fontId="69" fillId="0" borderId="1" xfId="0" applyFont="1" applyBorder="1" applyAlignment="1">
      <alignment horizontal="right" wrapText="1"/>
    </xf>
    <xf numFmtId="0" fontId="69" fillId="0" borderId="2" xfId="0" applyFont="1" applyBorder="1" applyAlignment="1">
      <alignment horizontal="right" wrapText="1"/>
    </xf>
    <xf numFmtId="3" fontId="66" fillId="0" borderId="5" xfId="0" applyNumberFormat="1" applyFont="1" applyBorder="1" applyAlignment="1">
      <alignment vertical="center"/>
    </xf>
    <xf numFmtId="3" fontId="66" fillId="0" borderId="6" xfId="0" applyNumberFormat="1" applyFont="1" applyBorder="1" applyAlignment="1">
      <alignment vertical="center"/>
    </xf>
    <xf numFmtId="165" fontId="66" fillId="0" borderId="7" xfId="1" applyNumberFormat="1" applyFont="1" applyBorder="1" applyAlignment="1">
      <alignment vertical="center"/>
    </xf>
    <xf numFmtId="3" fontId="66" fillId="0" borderId="9" xfId="0" applyNumberFormat="1" applyFont="1" applyBorder="1" applyAlignment="1">
      <alignment vertical="center"/>
    </xf>
    <xf numFmtId="3" fontId="66" fillId="0" borderId="10" xfId="0" applyNumberFormat="1" applyFont="1" applyBorder="1" applyAlignment="1">
      <alignment vertical="center"/>
    </xf>
    <xf numFmtId="165" fontId="66" fillId="0" borderId="11" xfId="0" applyNumberFormat="1" applyFont="1" applyBorder="1" applyAlignment="1">
      <alignment vertical="center"/>
    </xf>
    <xf numFmtId="3" fontId="66" fillId="0" borderId="9" xfId="5" applyNumberFormat="1" applyFont="1" applyBorder="1" applyAlignment="1">
      <alignment horizontal="right" vertical="center"/>
    </xf>
    <xf numFmtId="3" fontId="66" fillId="0" borderId="10" xfId="5" applyNumberFormat="1" applyFont="1" applyBorder="1" applyAlignment="1">
      <alignment horizontal="right" vertical="center"/>
    </xf>
    <xf numFmtId="165" fontId="66" fillId="0" borderId="11" xfId="5" applyNumberFormat="1" applyFont="1" applyBorder="1" applyAlignment="1">
      <alignment horizontal="right" vertical="center"/>
    </xf>
    <xf numFmtId="3" fontId="66" fillId="0" borderId="9" xfId="0" applyNumberFormat="1" applyFont="1" applyBorder="1" applyAlignment="1">
      <alignment horizontal="right" vertical="center"/>
    </xf>
    <xf numFmtId="3" fontId="66" fillId="0" borderId="10" xfId="0" applyNumberFormat="1" applyFont="1" applyBorder="1" applyAlignment="1">
      <alignment horizontal="right" vertical="center"/>
    </xf>
    <xf numFmtId="165" fontId="66" fillId="0" borderId="11" xfId="0" applyNumberFormat="1" applyFont="1" applyBorder="1" applyAlignment="1">
      <alignment horizontal="right" vertical="center"/>
    </xf>
    <xf numFmtId="3" fontId="67" fillId="0" borderId="0" xfId="0" applyNumberFormat="1" applyFont="1" applyAlignment="1">
      <alignment vertical="center"/>
    </xf>
    <xf numFmtId="3" fontId="66" fillId="0" borderId="12" xfId="0" applyNumberFormat="1" applyFont="1" applyBorder="1" applyAlignment="1">
      <alignment vertical="center"/>
    </xf>
    <xf numFmtId="3" fontId="70" fillId="2" borderId="14" xfId="3" applyNumberFormat="1" applyFont="1" applyBorder="1" applyAlignment="1">
      <alignment vertical="center"/>
    </xf>
    <xf numFmtId="3" fontId="70" fillId="2" borderId="15" xfId="3" applyNumberFormat="1" applyFont="1" applyBorder="1" applyAlignment="1">
      <alignment vertical="center"/>
    </xf>
    <xf numFmtId="165" fontId="70" fillId="2" borderId="16" xfId="3" applyNumberFormat="1" applyFont="1" applyBorder="1" applyAlignment="1">
      <alignment vertical="center"/>
    </xf>
    <xf numFmtId="3" fontId="66" fillId="0" borderId="14" xfId="0" applyNumberFormat="1" applyFont="1" applyBorder="1" applyAlignment="1">
      <alignment vertical="center"/>
    </xf>
    <xf numFmtId="3" fontId="66" fillId="0" borderId="15" xfId="0" applyNumberFormat="1" applyFont="1" applyBorder="1" applyAlignment="1">
      <alignment vertical="center"/>
    </xf>
    <xf numFmtId="165" fontId="66" fillId="0" borderId="17" xfId="0" applyNumberFormat="1" applyFont="1" applyBorder="1" applyAlignment="1">
      <alignment vertical="center"/>
    </xf>
    <xf numFmtId="3" fontId="71" fillId="0" borderId="9" xfId="0" applyNumberFormat="1" applyFont="1" applyBorder="1" applyAlignment="1">
      <alignment vertical="center"/>
    </xf>
    <xf numFmtId="3" fontId="71" fillId="0" borderId="10" xfId="0" applyNumberFormat="1" applyFont="1" applyBorder="1" applyAlignment="1">
      <alignment vertical="center"/>
    </xf>
    <xf numFmtId="165" fontId="71" fillId="0" borderId="11" xfId="0" applyNumberFormat="1" applyFont="1" applyBorder="1" applyAlignment="1">
      <alignment vertical="center"/>
    </xf>
    <xf numFmtId="3" fontId="71" fillId="0" borderId="14" xfId="0" applyNumberFormat="1" applyFont="1" applyBorder="1" applyAlignment="1">
      <alignment vertical="center"/>
    </xf>
    <xf numFmtId="3" fontId="71" fillId="0" borderId="15" xfId="0" applyNumberFormat="1" applyFont="1" applyBorder="1" applyAlignment="1">
      <alignment vertical="center"/>
    </xf>
    <xf numFmtId="165" fontId="71" fillId="0" borderId="17" xfId="0" applyNumberFormat="1" applyFont="1" applyBorder="1" applyAlignment="1">
      <alignment vertical="center"/>
    </xf>
    <xf numFmtId="3" fontId="69" fillId="0" borderId="14" xfId="0" applyNumberFormat="1" applyFont="1" applyBorder="1" applyAlignment="1">
      <alignment vertical="center"/>
    </xf>
    <xf numFmtId="3" fontId="69" fillId="0" borderId="15" xfId="0" applyNumberFormat="1" applyFont="1" applyBorder="1" applyAlignment="1">
      <alignment vertical="center"/>
    </xf>
    <xf numFmtId="165" fontId="69" fillId="0" borderId="17" xfId="0" applyNumberFormat="1" applyFont="1" applyBorder="1" applyAlignment="1">
      <alignment vertical="center"/>
    </xf>
    <xf numFmtId="3" fontId="69" fillId="0" borderId="18" xfId="0" applyNumberFormat="1" applyFont="1" applyBorder="1" applyAlignment="1">
      <alignment vertical="center"/>
    </xf>
    <xf numFmtId="3" fontId="69" fillId="0" borderId="19" xfId="0" applyNumberFormat="1" applyFont="1" applyBorder="1" applyAlignment="1">
      <alignment vertical="center"/>
    </xf>
    <xf numFmtId="165" fontId="69" fillId="0" borderId="20" xfId="0" applyNumberFormat="1" applyFont="1" applyBorder="1" applyAlignment="1">
      <alignment vertical="center"/>
    </xf>
    <xf numFmtId="0" fontId="72" fillId="0" borderId="0" xfId="0" applyFont="1" applyAlignment="1">
      <alignment vertical="center"/>
    </xf>
    <xf numFmtId="0" fontId="73" fillId="0" borderId="0" xfId="0" applyFont="1" applyAlignment="1">
      <alignment vertical="center" wrapText="1"/>
    </xf>
    <xf numFmtId="0" fontId="74" fillId="0" borderId="0" xfId="0" applyFont="1" applyAlignment="1">
      <alignment vertical="center"/>
    </xf>
    <xf numFmtId="3" fontId="74" fillId="0" borderId="0" xfId="0" applyNumberFormat="1" applyFont="1" applyAlignment="1">
      <alignment vertical="center"/>
    </xf>
    <xf numFmtId="0" fontId="75" fillId="0" borderId="0" xfId="0" applyFont="1" applyAlignment="1">
      <alignment vertical="center"/>
    </xf>
    <xf numFmtId="0" fontId="74" fillId="0" borderId="0" xfId="0" quotePrefix="1" applyFont="1" applyAlignment="1">
      <alignment vertical="center"/>
    </xf>
    <xf numFmtId="3" fontId="72" fillId="0" borderId="0" xfId="0" applyNumberFormat="1" applyFont="1" applyAlignment="1">
      <alignment vertical="center"/>
    </xf>
    <xf numFmtId="0" fontId="72" fillId="0" borderId="0" xfId="0" quotePrefix="1" applyFont="1" applyAlignment="1">
      <alignment vertical="center"/>
    </xf>
    <xf numFmtId="0" fontId="76" fillId="0" borderId="0" xfId="0" applyFont="1" applyAlignment="1">
      <alignment vertical="center"/>
    </xf>
    <xf numFmtId="0" fontId="78" fillId="0" borderId="0" xfId="4" applyFont="1" applyAlignment="1" applyProtection="1">
      <alignment vertical="center"/>
    </xf>
    <xf numFmtId="0" fontId="79" fillId="0" borderId="0" xfId="0" applyFont="1" applyAlignment="1">
      <alignment horizontal="right" vertical="center"/>
    </xf>
    <xf numFmtId="0" fontId="80" fillId="0" borderId="0" xfId="0" applyFont="1" applyAlignment="1">
      <alignment vertical="center"/>
    </xf>
    <xf numFmtId="0" fontId="81" fillId="0" borderId="0" xfId="0" applyFont="1" applyAlignment="1">
      <alignment horizontal="right" vertical="center"/>
    </xf>
    <xf numFmtId="49" fontId="76" fillId="0" borderId="0" xfId="0" applyNumberFormat="1" applyFont="1" applyAlignment="1">
      <alignment vertical="center"/>
    </xf>
    <xf numFmtId="49" fontId="60" fillId="0" borderId="0" xfId="0" applyNumberFormat="1" applyFont="1" applyAlignment="1">
      <alignment vertical="center"/>
    </xf>
    <xf numFmtId="0" fontId="60" fillId="0" borderId="0" xfId="0" applyFont="1" applyAlignment="1">
      <alignment horizontal="right" vertical="center"/>
    </xf>
    <xf numFmtId="0" fontId="49" fillId="0" borderId="0" xfId="0" applyFont="1" applyAlignment="1">
      <alignment vertical="center" wrapText="1"/>
    </xf>
    <xf numFmtId="3" fontId="57" fillId="0" borderId="0" xfId="0" applyNumberFormat="1" applyFont="1" applyAlignment="1">
      <alignment vertical="center"/>
    </xf>
    <xf numFmtId="3" fontId="15" fillId="0" borderId="9" xfId="5" applyNumberFormat="1" applyFont="1" applyBorder="1" applyAlignment="1">
      <alignment horizontal="right" vertical="center"/>
    </xf>
    <xf numFmtId="3" fontId="15" fillId="0" borderId="10" xfId="5" applyNumberFormat="1" applyFont="1" applyBorder="1" applyAlignment="1">
      <alignment horizontal="right" vertical="center"/>
    </xf>
    <xf numFmtId="0" fontId="83" fillId="0" borderId="0" xfId="0" applyFont="1"/>
    <xf numFmtId="0" fontId="84" fillId="0" borderId="0" xfId="0" applyFont="1" applyAlignment="1">
      <alignment horizontal="left" vertical="top"/>
    </xf>
    <xf numFmtId="0" fontId="85" fillId="0" borderId="0" xfId="0" applyFont="1"/>
    <xf numFmtId="0" fontId="87" fillId="0" borderId="0" xfId="0" applyFont="1" applyAlignment="1">
      <alignment horizontal="left" vertical="center"/>
    </xf>
    <xf numFmtId="0" fontId="87" fillId="0" borderId="0" xfId="0" applyFont="1" applyAlignment="1">
      <alignment horizontal="right"/>
    </xf>
    <xf numFmtId="0" fontId="87" fillId="0" borderId="0" xfId="0" applyFont="1" applyAlignment="1">
      <alignment horizontal="right" vertical="top"/>
    </xf>
    <xf numFmtId="0" fontId="89" fillId="0" borderId="0" xfId="0" applyFont="1" applyAlignment="1">
      <alignment horizontal="center" vertical="top"/>
    </xf>
    <xf numFmtId="0" fontId="83" fillId="0" borderId="0" xfId="0" applyFont="1" applyAlignment="1">
      <alignment horizontal="center" vertical="top"/>
    </xf>
    <xf numFmtId="0" fontId="90" fillId="0" borderId="0" xfId="0" applyFont="1" applyAlignment="1">
      <alignment wrapText="1"/>
    </xf>
    <xf numFmtId="0" fontId="91" fillId="0" borderId="0" xfId="0" applyFont="1"/>
    <xf numFmtId="0" fontId="92" fillId="0" borderId="0" xfId="0" applyFont="1"/>
    <xf numFmtId="0" fontId="93" fillId="0" borderId="0" xfId="0" applyFont="1"/>
    <xf numFmtId="3" fontId="91" fillId="0" borderId="5" xfId="0" applyNumberFormat="1" applyFont="1" applyBorder="1"/>
    <xf numFmtId="3" fontId="91" fillId="0" borderId="6" xfId="0" applyNumberFormat="1" applyFont="1" applyBorder="1"/>
    <xf numFmtId="165" fontId="91" fillId="0" borderId="7" xfId="1" applyNumberFormat="1" applyFont="1" applyBorder="1"/>
    <xf numFmtId="3" fontId="91" fillId="0" borderId="9" xfId="0" applyNumberFormat="1" applyFont="1" applyBorder="1"/>
    <xf numFmtId="3" fontId="91" fillId="0" borderId="10" xfId="0" applyNumberFormat="1" applyFont="1" applyBorder="1"/>
    <xf numFmtId="165" fontId="91" fillId="0" borderId="11" xfId="0" applyNumberFormat="1" applyFont="1" applyBorder="1"/>
    <xf numFmtId="3" fontId="92" fillId="0" borderId="0" xfId="0" applyNumberFormat="1" applyFont="1"/>
    <xf numFmtId="3" fontId="91" fillId="0" borderId="12" xfId="0" applyNumberFormat="1" applyFont="1" applyBorder="1"/>
    <xf numFmtId="0" fontId="95" fillId="2" borderId="13" xfId="3" applyFont="1" applyBorder="1" applyAlignment="1">
      <alignment vertical="center"/>
    </xf>
    <xf numFmtId="3" fontId="95" fillId="2" borderId="14" xfId="3" applyNumberFormat="1" applyFont="1" applyBorder="1" applyAlignment="1">
      <alignment vertical="center"/>
    </xf>
    <xf numFmtId="3" fontId="95" fillId="2" borderId="15" xfId="3" applyNumberFormat="1" applyFont="1" applyBorder="1" applyAlignment="1">
      <alignment vertical="center"/>
    </xf>
    <xf numFmtId="165" fontId="95" fillId="2" borderId="16" xfId="3" applyNumberFormat="1" applyFont="1" applyBorder="1" applyAlignment="1">
      <alignment vertical="center"/>
    </xf>
    <xf numFmtId="0" fontId="94" fillId="0" borderId="13" xfId="0" applyFont="1" applyBorder="1"/>
    <xf numFmtId="3" fontId="91" fillId="0" borderId="14" xfId="0" applyNumberFormat="1" applyFont="1" applyBorder="1"/>
    <xf numFmtId="3" fontId="91" fillId="0" borderId="15" xfId="0" applyNumberFormat="1" applyFont="1" applyBorder="1"/>
    <xf numFmtId="165" fontId="91" fillId="0" borderId="17" xfId="0" applyNumberFormat="1" applyFont="1" applyBorder="1"/>
    <xf numFmtId="0" fontId="94" fillId="0" borderId="13" xfId="0" applyFont="1" applyBorder="1" applyAlignment="1">
      <alignment vertical="center"/>
    </xf>
    <xf numFmtId="0" fontId="96" fillId="0" borderId="8" xfId="0" applyFont="1" applyBorder="1"/>
    <xf numFmtId="3" fontId="97" fillId="0" borderId="9" xfId="0" applyNumberFormat="1" applyFont="1" applyBorder="1"/>
    <xf numFmtId="3" fontId="97" fillId="0" borderId="10" xfId="0" applyNumberFormat="1" applyFont="1" applyBorder="1"/>
    <xf numFmtId="165" fontId="97" fillId="0" borderId="11" xfId="0" applyNumberFormat="1" applyFont="1" applyBorder="1"/>
    <xf numFmtId="0" fontId="96" fillId="0" borderId="13" xfId="0" applyFont="1" applyBorder="1"/>
    <xf numFmtId="3" fontId="97" fillId="0" borderId="14" xfId="0" applyNumberFormat="1" applyFont="1" applyBorder="1"/>
    <xf numFmtId="3" fontId="97" fillId="0" borderId="15" xfId="0" applyNumberFormat="1" applyFont="1" applyBorder="1"/>
    <xf numFmtId="165" fontId="97" fillId="0" borderId="17" xfId="0" applyNumberFormat="1" applyFont="1" applyBorder="1"/>
    <xf numFmtId="3" fontId="94" fillId="0" borderId="14" xfId="0" applyNumberFormat="1" applyFont="1" applyBorder="1"/>
    <xf numFmtId="3" fontId="94" fillId="0" borderId="15" xfId="0" applyNumberFormat="1" applyFont="1" applyBorder="1"/>
    <xf numFmtId="165" fontId="94" fillId="0" borderId="17" xfId="0" applyNumberFormat="1" applyFont="1" applyBorder="1"/>
    <xf numFmtId="0" fontId="94" fillId="0" borderId="17" xfId="0" applyFont="1" applyBorder="1"/>
    <xf numFmtId="3" fontId="94" fillId="0" borderId="18" xfId="0" applyNumberFormat="1" applyFont="1" applyBorder="1"/>
    <xf numFmtId="3" fontId="94" fillId="0" borderId="19" xfId="0" applyNumberFormat="1" applyFont="1" applyBorder="1"/>
    <xf numFmtId="165" fontId="94" fillId="0" borderId="20" xfId="0" applyNumberFormat="1" applyFont="1" applyBorder="1"/>
    <xf numFmtId="0" fontId="98" fillId="0" borderId="0" xfId="0" applyFont="1"/>
    <xf numFmtId="49" fontId="99" fillId="0" borderId="0" xfId="2" quotePrefix="1" applyNumberFormat="1" applyFont="1" applyAlignment="1">
      <alignment horizontal="left" vertical="center"/>
    </xf>
    <xf numFmtId="3" fontId="99" fillId="0" borderId="0" xfId="2" applyNumberFormat="1" applyFont="1"/>
    <xf numFmtId="0" fontId="99" fillId="0" borderId="0" xfId="2" applyFont="1"/>
    <xf numFmtId="0" fontId="100" fillId="0" borderId="0" xfId="0" applyFont="1"/>
    <xf numFmtId="0" fontId="99" fillId="0" borderId="0" xfId="2" quotePrefix="1" applyFont="1"/>
    <xf numFmtId="3" fontId="98" fillId="0" borderId="0" xfId="0" applyNumberFormat="1" applyFont="1"/>
    <xf numFmtId="0" fontId="102" fillId="0" borderId="0" xfId="0" applyFont="1" applyAlignment="1">
      <alignment horizontal="right"/>
    </xf>
    <xf numFmtId="0" fontId="103" fillId="0" borderId="0" xfId="0" applyFont="1" applyAlignment="1">
      <alignment horizontal="right"/>
    </xf>
    <xf numFmtId="49" fontId="85" fillId="0" borderId="0" xfId="0" applyNumberFormat="1" applyFont="1"/>
    <xf numFmtId="0" fontId="85" fillId="0" borderId="0" xfId="0" applyFont="1" applyAlignment="1">
      <alignment horizontal="right"/>
    </xf>
    <xf numFmtId="49" fontId="16" fillId="0" borderId="9" xfId="0" applyNumberFormat="1" applyFont="1" applyBorder="1" applyAlignment="1">
      <alignment horizontal="right" wrapText="1"/>
    </xf>
    <xf numFmtId="49" fontId="16" fillId="0" borderId="11" xfId="0" applyNumberFormat="1" applyFont="1" applyBorder="1" applyAlignment="1">
      <alignment horizontal="right" wrapText="1"/>
    </xf>
    <xf numFmtId="0" fontId="16" fillId="0" borderId="12" xfId="0" applyFont="1" applyBorder="1" applyAlignment="1">
      <alignment horizontal="right" wrapText="1"/>
    </xf>
    <xf numFmtId="164" fontId="69" fillId="0" borderId="11" xfId="0" applyNumberFormat="1" applyFont="1" applyBorder="1" applyAlignment="1">
      <alignment horizontal="right" wrapText="1"/>
    </xf>
    <xf numFmtId="0" fontId="69" fillId="0" borderId="9" xfId="0" applyFont="1" applyBorder="1" applyAlignment="1">
      <alignment horizontal="right" wrapText="1"/>
    </xf>
    <xf numFmtId="0" fontId="69" fillId="0" borderId="12" xfId="0" applyFont="1" applyBorder="1" applyAlignment="1">
      <alignment horizontal="right" wrapText="1"/>
    </xf>
    <xf numFmtId="49" fontId="69" fillId="0" borderId="9" xfId="0" applyNumberFormat="1" applyFont="1" applyBorder="1" applyAlignment="1">
      <alignment horizontal="right" wrapText="1"/>
    </xf>
    <xf numFmtId="1" fontId="69" fillId="0" borderId="12" xfId="0" applyNumberFormat="1" applyFont="1" applyBorder="1" applyAlignment="1">
      <alignment horizontal="right" wrapText="1"/>
    </xf>
    <xf numFmtId="0" fontId="69" fillId="0" borderId="29" xfId="0" applyFont="1" applyBorder="1" applyAlignment="1">
      <alignment horizontal="right" wrapText="1"/>
    </xf>
    <xf numFmtId="0" fontId="16" fillId="0" borderId="29" xfId="0" applyFont="1" applyBorder="1" applyAlignment="1">
      <alignment horizontal="right" wrapText="1"/>
    </xf>
    <xf numFmtId="49" fontId="50" fillId="0" borderId="0" xfId="2" quotePrefix="1" applyNumberFormat="1" applyFont="1" applyAlignment="1">
      <alignment horizontal="left" vertical="center"/>
    </xf>
    <xf numFmtId="49" fontId="52" fillId="0" borderId="0" xfId="2" quotePrefix="1" applyNumberFormat="1" applyFont="1" applyAlignment="1">
      <alignment horizontal="left" vertical="center" wrapText="1"/>
    </xf>
    <xf numFmtId="0" fontId="16" fillId="0" borderId="9" xfId="0" applyFont="1" applyBorder="1" applyAlignment="1">
      <alignment horizontal="right" wrapText="1"/>
    </xf>
    <xf numFmtId="0" fontId="5" fillId="0" borderId="0" xfId="0" applyFont="1" applyAlignment="1">
      <alignment vertical="center"/>
    </xf>
    <xf numFmtId="0" fontId="107" fillId="0" borderId="0" xfId="2" applyFont="1" applyAlignment="1">
      <alignment horizontal="center" vertical="top"/>
    </xf>
    <xf numFmtId="0" fontId="107" fillId="0" borderId="0" xfId="0" applyFont="1" applyAlignment="1">
      <alignment horizontal="center" vertical="center"/>
    </xf>
    <xf numFmtId="0" fontId="107" fillId="0" borderId="0" xfId="0" applyFont="1" applyAlignment="1">
      <alignment horizontal="center" vertical="top"/>
    </xf>
    <xf numFmtId="0" fontId="107" fillId="0" borderId="0" xfId="0" applyFont="1" applyAlignment="1">
      <alignment horizontal="right" vertical="center"/>
    </xf>
    <xf numFmtId="0" fontId="28" fillId="0" borderId="0" xfId="0" applyFont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30" fillId="0" borderId="24" xfId="0" applyFont="1" applyBorder="1" applyAlignment="1">
      <alignment horizontal="center" vertical="center"/>
    </xf>
    <xf numFmtId="0" fontId="30" fillId="0" borderId="25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26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30" fillId="0" borderId="27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30" fillId="0" borderId="2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4" fillId="0" borderId="0" xfId="2" applyFont="1" applyAlignment="1">
      <alignment horizontal="center" vertical="center"/>
    </xf>
    <xf numFmtId="0" fontId="9" fillId="0" borderId="0" xfId="4" applyFont="1" applyAlignment="1" applyProtection="1">
      <alignment horizontal="center" vertical="center"/>
    </xf>
    <xf numFmtId="0" fontId="47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77" fillId="0" borderId="0" xfId="2" applyFont="1" applyAlignment="1">
      <alignment horizontal="center" vertical="center"/>
    </xf>
    <xf numFmtId="0" fontId="64" fillId="0" borderId="0" xfId="4" applyFont="1" applyAlignment="1" applyProtection="1">
      <alignment horizontal="center" vertical="center"/>
    </xf>
    <xf numFmtId="0" fontId="59" fillId="0" borderId="0" xfId="0" applyFont="1" applyAlignment="1">
      <alignment horizontal="center" vertical="center"/>
    </xf>
    <xf numFmtId="0" fontId="61" fillId="0" borderId="23" xfId="0" applyFont="1" applyBorder="1" applyAlignment="1">
      <alignment horizontal="center" vertical="center"/>
    </xf>
    <xf numFmtId="0" fontId="61" fillId="0" borderId="21" xfId="0" applyFont="1" applyBorder="1" applyAlignment="1">
      <alignment horizontal="center" vertical="center"/>
    </xf>
    <xf numFmtId="0" fontId="61" fillId="0" borderId="24" xfId="0" applyFont="1" applyBorder="1" applyAlignment="1">
      <alignment horizontal="center" vertical="center"/>
    </xf>
    <xf numFmtId="0" fontId="61" fillId="0" borderId="25" xfId="0" applyFont="1" applyBorder="1" applyAlignment="1">
      <alignment horizontal="center" vertical="center"/>
    </xf>
    <xf numFmtId="0" fontId="61" fillId="0" borderId="0" xfId="0" applyFont="1" applyAlignment="1">
      <alignment horizontal="center" vertical="center"/>
    </xf>
    <xf numFmtId="0" fontId="61" fillId="0" borderId="26" xfId="0" applyFont="1" applyBorder="1" applyAlignment="1">
      <alignment horizontal="center" vertical="center"/>
    </xf>
    <xf numFmtId="0" fontId="61" fillId="0" borderId="27" xfId="0" applyFont="1" applyBorder="1" applyAlignment="1">
      <alignment horizontal="center" vertical="center"/>
    </xf>
    <xf numFmtId="0" fontId="61" fillId="0" borderId="22" xfId="0" applyFont="1" applyBorder="1" applyAlignment="1">
      <alignment horizontal="center" vertical="center"/>
    </xf>
    <xf numFmtId="0" fontId="61" fillId="0" borderId="28" xfId="0" applyFont="1" applyBorder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6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top"/>
    </xf>
    <xf numFmtId="0" fontId="104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7" fillId="0" borderId="23" xfId="0" applyFont="1" applyBorder="1" applyAlignment="1">
      <alignment horizontal="center" vertical="top"/>
    </xf>
    <xf numFmtId="0" fontId="7" fillId="0" borderId="21" xfId="0" applyFont="1" applyBorder="1" applyAlignment="1">
      <alignment horizontal="center" vertical="top"/>
    </xf>
    <xf numFmtId="0" fontId="7" fillId="0" borderId="24" xfId="0" applyFont="1" applyBorder="1" applyAlignment="1">
      <alignment horizontal="center" vertical="top"/>
    </xf>
    <xf numFmtId="0" fontId="7" fillId="0" borderId="25" xfId="0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26" xfId="0" applyFont="1" applyBorder="1" applyAlignment="1">
      <alignment horizontal="center" vertical="top"/>
    </xf>
    <xf numFmtId="0" fontId="7" fillId="0" borderId="27" xfId="0" applyFont="1" applyBorder="1" applyAlignment="1">
      <alignment horizontal="center" vertical="top"/>
    </xf>
    <xf numFmtId="0" fontId="7" fillId="0" borderId="22" xfId="0" applyFont="1" applyBorder="1" applyAlignment="1">
      <alignment horizontal="center" vertical="top"/>
    </xf>
    <xf numFmtId="0" fontId="7" fillId="0" borderId="28" xfId="0" applyFont="1" applyBorder="1" applyAlignment="1">
      <alignment horizontal="center" vertical="top"/>
    </xf>
    <xf numFmtId="0" fontId="89" fillId="0" borderId="0" xfId="0" applyFont="1" applyAlignment="1">
      <alignment horizontal="center" vertical="top"/>
    </xf>
    <xf numFmtId="0" fontId="101" fillId="0" borderId="0" xfId="2" applyFont="1" applyAlignment="1">
      <alignment horizontal="center" vertical="center"/>
    </xf>
    <xf numFmtId="0" fontId="89" fillId="0" borderId="0" xfId="4" applyFont="1" applyAlignment="1" applyProtection="1">
      <alignment horizontal="center" vertical="center"/>
    </xf>
    <xf numFmtId="0" fontId="84" fillId="0" borderId="0" xfId="0" applyFont="1" applyAlignment="1">
      <alignment horizontal="center" vertical="top"/>
    </xf>
    <xf numFmtId="0" fontId="86" fillId="0" borderId="23" xfId="0" applyFont="1" applyBorder="1" applyAlignment="1">
      <alignment horizontal="center" vertical="top"/>
    </xf>
    <xf numFmtId="0" fontId="86" fillId="0" borderId="21" xfId="0" applyFont="1" applyBorder="1" applyAlignment="1">
      <alignment horizontal="center" vertical="top"/>
    </xf>
    <xf numFmtId="0" fontId="86" fillId="0" borderId="24" xfId="0" applyFont="1" applyBorder="1" applyAlignment="1">
      <alignment horizontal="center" vertical="top"/>
    </xf>
    <xf numFmtId="0" fontId="86" fillId="0" borderId="25" xfId="0" applyFont="1" applyBorder="1" applyAlignment="1">
      <alignment horizontal="center" vertical="top"/>
    </xf>
    <xf numFmtId="0" fontId="86" fillId="0" borderId="0" xfId="0" applyFont="1" applyAlignment="1">
      <alignment horizontal="center" vertical="top"/>
    </xf>
    <xf numFmtId="0" fontId="86" fillId="0" borderId="26" xfId="0" applyFont="1" applyBorder="1" applyAlignment="1">
      <alignment horizontal="center" vertical="top"/>
    </xf>
    <xf numFmtId="0" fontId="86" fillId="0" borderId="27" xfId="0" applyFont="1" applyBorder="1" applyAlignment="1">
      <alignment horizontal="center" vertical="top"/>
    </xf>
    <xf numFmtId="0" fontId="86" fillId="0" borderId="22" xfId="0" applyFont="1" applyBorder="1" applyAlignment="1">
      <alignment horizontal="center" vertical="top"/>
    </xf>
    <xf numFmtId="0" fontId="86" fillId="0" borderId="28" xfId="0" applyFont="1" applyBorder="1" applyAlignment="1">
      <alignment horizontal="center" vertical="top"/>
    </xf>
    <xf numFmtId="0" fontId="89" fillId="0" borderId="0" xfId="0" applyFont="1" applyAlignment="1">
      <alignment horizontal="center" vertical="center"/>
    </xf>
    <xf numFmtId="0" fontId="88" fillId="0" borderId="0" xfId="0" applyFont="1" applyAlignment="1">
      <alignment horizontal="center" vertical="center"/>
    </xf>
  </cellXfs>
  <cellStyles count="6">
    <cellStyle name="20% - Accent5" xfId="3" builtinId="46"/>
    <cellStyle name="Explanatory Text" xfId="2" builtinId="53"/>
    <cellStyle name="Hyperlink" xfId="4" builtinId="8"/>
    <cellStyle name="Normal" xfId="0" builtinId="0"/>
    <cellStyle name="Normal 2" xfId="5" xr:uid="{00000000-0005-0000-0000-000004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</xdr:col>
      <xdr:colOff>767922</xdr:colOff>
      <xdr:row>2</xdr:row>
      <xdr:rowOff>76288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75AF376-51E2-421B-8C6A-53F60B916E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"/>
          <a:ext cx="1486107" cy="62873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8</xdr:col>
      <xdr:colOff>312420</xdr:colOff>
      <xdr:row>67</xdr:row>
      <xdr:rowOff>35013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D2C18B0-9B99-418F-9C64-197AFF7FC3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140" y="11041380"/>
          <a:ext cx="7772400" cy="25115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767922</xdr:colOff>
      <xdr:row>2</xdr:row>
      <xdr:rowOff>38188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86B6B72-4BC1-41C5-AFB4-6354C01CE9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86107" cy="62873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8</xdr:col>
      <xdr:colOff>312420</xdr:colOff>
      <xdr:row>69</xdr:row>
      <xdr:rowOff>73765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680F52A-0C3A-448B-806F-86E666FE21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140" y="11041380"/>
          <a:ext cx="7772400" cy="29312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767922</xdr:colOff>
      <xdr:row>2</xdr:row>
      <xdr:rowOff>38188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5D09E13-89FC-49FB-8A5A-4CA31D80A5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86107" cy="62873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54</xdr:row>
      <xdr:rowOff>76200</xdr:rowOff>
    </xdr:from>
    <xdr:to>
      <xdr:col>8</xdr:col>
      <xdr:colOff>312420</xdr:colOff>
      <xdr:row>69</xdr:row>
      <xdr:rowOff>149200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54BFCB9-6F0E-47D4-9E2B-05EEC2A74C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140" y="11117580"/>
          <a:ext cx="7772400" cy="29305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767922</xdr:colOff>
      <xdr:row>2</xdr:row>
      <xdr:rowOff>38188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861373C-BD2B-496C-A26A-98801C48AB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86107" cy="62873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53</xdr:row>
      <xdr:rowOff>121920</xdr:rowOff>
    </xdr:from>
    <xdr:to>
      <xdr:col>8</xdr:col>
      <xdr:colOff>312420</xdr:colOff>
      <xdr:row>69</xdr:row>
      <xdr:rowOff>23205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FA8A5A9-2637-4C0D-A690-CEF0AEE7CC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140" y="10949940"/>
          <a:ext cx="7772400" cy="294928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767922</xdr:colOff>
      <xdr:row>2</xdr:row>
      <xdr:rowOff>38188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6DE1C82-4B81-47A0-8B5D-A4B8326EE8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86107" cy="62873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52</xdr:row>
      <xdr:rowOff>114300</xdr:rowOff>
    </xdr:from>
    <xdr:to>
      <xdr:col>7</xdr:col>
      <xdr:colOff>838200</xdr:colOff>
      <xdr:row>67</xdr:row>
      <xdr:rowOff>111110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6834C53-8690-4C35-AB33-9083162F60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140" y="10751820"/>
          <a:ext cx="7772400" cy="28543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cea.b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cea.b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acea.be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acea.be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acea.b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Q75"/>
  <sheetViews>
    <sheetView showGridLines="0" tabSelected="1" view="pageBreakPreview" zoomScaleNormal="100" zoomScaleSheetLayoutView="100" workbookViewId="0">
      <selection activeCell="F14" sqref="F14"/>
    </sheetView>
  </sheetViews>
  <sheetFormatPr defaultColWidth="9.109375" defaultRowHeight="15" customHeight="1"/>
  <cols>
    <col min="1" max="1" width="10.77734375" style="73" customWidth="1"/>
    <col min="2" max="2" width="32.77734375" style="73" customWidth="1"/>
    <col min="3" max="8" width="12.6640625" style="73" customWidth="1"/>
    <col min="9" max="9" width="10.77734375" style="73" customWidth="1"/>
    <col min="10" max="10" width="3.5546875" style="73" customWidth="1"/>
    <col min="11" max="16384" width="9.109375" style="73"/>
  </cols>
  <sheetData>
    <row r="1" spans="1:9" ht="31.2">
      <c r="A1" s="71"/>
      <c r="B1" s="72"/>
      <c r="C1" s="278" t="s">
        <v>0</v>
      </c>
      <c r="D1" s="278"/>
      <c r="E1" s="278"/>
      <c r="F1" s="278"/>
      <c r="G1" s="278"/>
      <c r="H1" s="278"/>
      <c r="I1" s="71"/>
    </row>
    <row r="2" spans="1:9" ht="15" customHeight="1">
      <c r="A2" s="71"/>
      <c r="B2" s="72"/>
      <c r="C2" s="71"/>
      <c r="D2" s="71"/>
      <c r="E2" s="71"/>
      <c r="F2" s="71"/>
      <c r="G2" s="71"/>
      <c r="H2" s="71"/>
      <c r="I2" s="71"/>
    </row>
    <row r="3" spans="1:9" ht="15" customHeight="1">
      <c r="A3" s="71"/>
      <c r="B3" s="72"/>
      <c r="C3" s="279"/>
      <c r="D3" s="280"/>
      <c r="E3" s="280"/>
      <c r="F3" s="280"/>
      <c r="G3" s="280"/>
      <c r="H3" s="281"/>
      <c r="I3" s="71"/>
    </row>
    <row r="4" spans="1:9" ht="31.2">
      <c r="A4" s="74"/>
      <c r="B4" s="72"/>
      <c r="C4" s="282" t="s">
        <v>1</v>
      </c>
      <c r="D4" s="283"/>
      <c r="E4" s="283"/>
      <c r="F4" s="283"/>
      <c r="G4" s="283"/>
      <c r="H4" s="284"/>
      <c r="I4" s="71"/>
    </row>
    <row r="5" spans="1:9" ht="31.2">
      <c r="A5" s="74"/>
      <c r="B5" s="72"/>
      <c r="C5" s="285" t="s">
        <v>92</v>
      </c>
      <c r="D5" s="283"/>
      <c r="E5" s="283"/>
      <c r="F5" s="283"/>
      <c r="G5" s="283"/>
      <c r="H5" s="284"/>
      <c r="I5" s="71"/>
    </row>
    <row r="6" spans="1:9" ht="15" customHeight="1">
      <c r="A6" s="74"/>
      <c r="B6" s="72"/>
      <c r="C6" s="286"/>
      <c r="D6" s="287"/>
      <c r="E6" s="287"/>
      <c r="F6" s="287"/>
      <c r="G6" s="287"/>
      <c r="H6" s="288"/>
      <c r="I6" s="71"/>
    </row>
    <row r="7" spans="1:9" ht="15" customHeight="1">
      <c r="A7" s="74"/>
      <c r="B7" s="72"/>
      <c r="C7" s="71"/>
      <c r="D7" s="71"/>
      <c r="E7" s="71"/>
      <c r="F7" s="71"/>
      <c r="G7" s="71"/>
      <c r="H7" s="71"/>
      <c r="I7" s="71"/>
    </row>
    <row r="8" spans="1:9" ht="23.4">
      <c r="A8" s="75"/>
      <c r="B8" s="71" t="s">
        <v>2</v>
      </c>
      <c r="C8" s="293" t="s">
        <v>3</v>
      </c>
      <c r="D8" s="293"/>
      <c r="E8" s="293"/>
      <c r="F8" s="293"/>
      <c r="G8" s="293"/>
      <c r="H8" s="293"/>
      <c r="I8" s="71"/>
    </row>
    <row r="9" spans="1:9" ht="17.399999999999999">
      <c r="B9" s="71"/>
      <c r="C9" s="289" t="s">
        <v>62</v>
      </c>
      <c r="D9" s="289"/>
      <c r="E9" s="289"/>
      <c r="F9" s="289"/>
      <c r="G9" s="289"/>
      <c r="H9" s="289"/>
      <c r="I9" s="71"/>
    </row>
    <row r="10" spans="1:9" ht="17.399999999999999">
      <c r="B10" s="71"/>
      <c r="C10" s="289" t="s">
        <v>58</v>
      </c>
      <c r="D10" s="289"/>
      <c r="E10" s="289"/>
      <c r="F10" s="289"/>
      <c r="G10" s="289"/>
      <c r="H10" s="289"/>
      <c r="I10" s="71"/>
    </row>
    <row r="11" spans="1:9" ht="15" customHeight="1">
      <c r="B11" s="124"/>
      <c r="C11" s="125"/>
      <c r="D11" s="125"/>
      <c r="E11" s="76"/>
      <c r="F11" s="76"/>
      <c r="G11" s="76"/>
      <c r="H11" s="76"/>
      <c r="I11" s="77"/>
    </row>
    <row r="12" spans="1:9" ht="15" customHeight="1" thickBot="1">
      <c r="B12" s="76"/>
      <c r="C12" s="76"/>
      <c r="D12" s="76"/>
      <c r="E12" s="76"/>
      <c r="F12" s="76"/>
      <c r="G12" s="76"/>
      <c r="H12" s="76"/>
      <c r="I12" s="77"/>
    </row>
    <row r="13" spans="1:9" ht="15" customHeight="1">
      <c r="A13" s="78"/>
      <c r="B13" s="79"/>
      <c r="C13" s="129" t="s">
        <v>90</v>
      </c>
      <c r="D13" s="130" t="str">
        <f>C13</f>
        <v>January</v>
      </c>
      <c r="E13" s="126" t="s">
        <v>61</v>
      </c>
      <c r="F13" s="128" t="s">
        <v>94</v>
      </c>
      <c r="G13" s="131" t="str">
        <f>F13</f>
        <v>Jan-Jan</v>
      </c>
      <c r="H13" s="127" t="s">
        <v>61</v>
      </c>
    </row>
    <row r="14" spans="1:9" ht="15" customHeight="1">
      <c r="A14" s="78"/>
      <c r="B14" s="79"/>
      <c r="C14" s="272">
        <v>2021</v>
      </c>
      <c r="D14" s="262">
        <v>2020</v>
      </c>
      <c r="E14" s="261" t="s">
        <v>91</v>
      </c>
      <c r="F14" s="260">
        <f>C14</f>
        <v>2021</v>
      </c>
      <c r="G14" s="262">
        <f>D14</f>
        <v>2020</v>
      </c>
      <c r="H14" s="269" t="str">
        <f>E14</f>
        <v>21/20</v>
      </c>
    </row>
    <row r="15" spans="1:9" ht="14.4">
      <c r="A15" s="78"/>
      <c r="B15" s="2" t="s">
        <v>4</v>
      </c>
      <c r="C15" s="80">
        <v>2580</v>
      </c>
      <c r="D15" s="81">
        <v>2881</v>
      </c>
      <c r="E15" s="82">
        <v>-0.1044776119402985</v>
      </c>
      <c r="F15" s="80">
        <v>2580</v>
      </c>
      <c r="G15" s="81">
        <v>2881</v>
      </c>
      <c r="H15" s="82">
        <v>-0.1044776119402985</v>
      </c>
      <c r="I15" s="83"/>
    </row>
    <row r="16" spans="1:9" ht="15" customHeight="1">
      <c r="A16" s="78"/>
      <c r="B16" s="3" t="s">
        <v>5</v>
      </c>
      <c r="C16" s="84">
        <v>7182</v>
      </c>
      <c r="D16" s="85">
        <v>7814</v>
      </c>
      <c r="E16" s="86">
        <v>-8.0880470949577676E-2</v>
      </c>
      <c r="F16" s="84">
        <v>7182</v>
      </c>
      <c r="G16" s="85">
        <v>7814</v>
      </c>
      <c r="H16" s="86">
        <v>-8.0880470949577676E-2</v>
      </c>
      <c r="I16" s="83"/>
    </row>
    <row r="17" spans="1:9" ht="15" customHeight="1">
      <c r="A17" s="78"/>
      <c r="B17" s="3" t="s">
        <v>6</v>
      </c>
      <c r="C17" s="84">
        <v>438</v>
      </c>
      <c r="D17" s="85">
        <v>440</v>
      </c>
      <c r="E17" s="86">
        <v>-4.5454545454545452E-3</v>
      </c>
      <c r="F17" s="84">
        <v>438</v>
      </c>
      <c r="G17" s="85">
        <v>440</v>
      </c>
      <c r="H17" s="86">
        <v>-4.5454545454545452E-3</v>
      </c>
      <c r="I17" s="83"/>
    </row>
    <row r="18" spans="1:9" ht="15" customHeight="1">
      <c r="A18" s="78"/>
      <c r="B18" s="3" t="s">
        <v>7</v>
      </c>
      <c r="C18" s="84">
        <v>527</v>
      </c>
      <c r="D18" s="85">
        <v>644</v>
      </c>
      <c r="E18" s="86">
        <v>-0.18167701863354038</v>
      </c>
      <c r="F18" s="84">
        <v>527</v>
      </c>
      <c r="G18" s="85">
        <v>644</v>
      </c>
      <c r="H18" s="86">
        <v>-0.18167701863354038</v>
      </c>
      <c r="I18" s="83"/>
    </row>
    <row r="19" spans="1:9" ht="15" customHeight="1">
      <c r="A19" s="78"/>
      <c r="B19" s="3" t="s">
        <v>8</v>
      </c>
      <c r="C19" s="84">
        <v>141</v>
      </c>
      <c r="D19" s="85">
        <v>179</v>
      </c>
      <c r="E19" s="86">
        <v>-0.21229050279329609</v>
      </c>
      <c r="F19" s="84">
        <v>141</v>
      </c>
      <c r="G19" s="85">
        <v>179</v>
      </c>
      <c r="H19" s="86">
        <v>-0.21229050279329609</v>
      </c>
      <c r="I19" s="83"/>
    </row>
    <row r="20" spans="1:9" ht="15" customHeight="1">
      <c r="A20" s="78"/>
      <c r="B20" s="3" t="s">
        <v>9</v>
      </c>
      <c r="C20" s="84">
        <v>1168</v>
      </c>
      <c r="D20" s="85">
        <v>1255</v>
      </c>
      <c r="E20" s="86">
        <v>-6.932270916334661E-2</v>
      </c>
      <c r="F20" s="84">
        <v>1168</v>
      </c>
      <c r="G20" s="85">
        <v>1255</v>
      </c>
      <c r="H20" s="86">
        <v>-6.932270916334661E-2</v>
      </c>
      <c r="I20" s="83"/>
    </row>
    <row r="21" spans="1:9" ht="15" customHeight="1">
      <c r="A21" s="78"/>
      <c r="B21" s="3" t="s">
        <v>10</v>
      </c>
      <c r="C21" s="84">
        <v>2066</v>
      </c>
      <c r="D21" s="85">
        <v>2797</v>
      </c>
      <c r="E21" s="86">
        <v>-0.26135144797997856</v>
      </c>
      <c r="F21" s="84">
        <v>2066</v>
      </c>
      <c r="G21" s="85">
        <v>2797</v>
      </c>
      <c r="H21" s="86">
        <v>-0.26135144797997856</v>
      </c>
      <c r="I21" s="83"/>
    </row>
    <row r="22" spans="1:9" ht="15" customHeight="1">
      <c r="A22" s="78"/>
      <c r="B22" s="3" t="s">
        <v>11</v>
      </c>
      <c r="C22" s="84">
        <v>390</v>
      </c>
      <c r="D22" s="85">
        <v>426</v>
      </c>
      <c r="E22" s="86">
        <v>-8.4507042253521125E-2</v>
      </c>
      <c r="F22" s="84">
        <v>390</v>
      </c>
      <c r="G22" s="85">
        <v>426</v>
      </c>
      <c r="H22" s="86">
        <v>-8.4507042253521125E-2</v>
      </c>
      <c r="I22" s="83"/>
    </row>
    <row r="23" spans="1:9" ht="15" customHeight="1">
      <c r="A23" s="87"/>
      <c r="B23" s="4" t="s">
        <v>12</v>
      </c>
      <c r="C23" s="88">
        <v>1303</v>
      </c>
      <c r="D23" s="89">
        <v>1274</v>
      </c>
      <c r="E23" s="90">
        <v>2.2762951334379906E-2</v>
      </c>
      <c r="F23" s="88">
        <v>1303</v>
      </c>
      <c r="G23" s="89">
        <v>1274</v>
      </c>
      <c r="H23" s="90">
        <v>2.2762951334379906E-2</v>
      </c>
      <c r="I23" s="83"/>
    </row>
    <row r="24" spans="1:9" ht="15" customHeight="1">
      <c r="A24" s="78"/>
      <c r="B24" s="3" t="s">
        <v>13</v>
      </c>
      <c r="C24" s="84">
        <v>34689</v>
      </c>
      <c r="D24" s="85">
        <v>32300</v>
      </c>
      <c r="E24" s="86">
        <v>7.3962848297213626E-2</v>
      </c>
      <c r="F24" s="84">
        <v>34689</v>
      </c>
      <c r="G24" s="85">
        <v>32300</v>
      </c>
      <c r="H24" s="86">
        <v>7.3962848297213626E-2</v>
      </c>
      <c r="I24" s="83"/>
    </row>
    <row r="25" spans="1:9" s="91" customFormat="1" ht="15" customHeight="1">
      <c r="A25" s="78"/>
      <c r="B25" s="3" t="s">
        <v>14</v>
      </c>
      <c r="C25" s="84">
        <v>17550</v>
      </c>
      <c r="D25" s="85">
        <v>21539</v>
      </c>
      <c r="E25" s="86">
        <v>-0.18519894145503504</v>
      </c>
      <c r="F25" s="84">
        <v>17550</v>
      </c>
      <c r="G25" s="85">
        <v>21539</v>
      </c>
      <c r="H25" s="86">
        <v>-0.18519894145503504</v>
      </c>
      <c r="I25" s="83"/>
    </row>
    <row r="26" spans="1:9" ht="15" customHeight="1">
      <c r="A26" s="78"/>
      <c r="B26" s="3" t="s">
        <v>15</v>
      </c>
      <c r="C26" s="84">
        <v>700</v>
      </c>
      <c r="D26" s="85">
        <v>630</v>
      </c>
      <c r="E26" s="86">
        <v>0.1111111111111111</v>
      </c>
      <c r="F26" s="84">
        <v>700</v>
      </c>
      <c r="G26" s="85">
        <v>630</v>
      </c>
      <c r="H26" s="86">
        <v>0.1111111111111111</v>
      </c>
      <c r="I26" s="83"/>
    </row>
    <row r="27" spans="1:9" ht="15" customHeight="1">
      <c r="A27" s="78"/>
      <c r="B27" s="3" t="s">
        <v>16</v>
      </c>
      <c r="C27" s="84">
        <v>1772</v>
      </c>
      <c r="D27" s="85">
        <v>1778</v>
      </c>
      <c r="E27" s="86">
        <v>-3.3745781777277839E-3</v>
      </c>
      <c r="F27" s="84">
        <v>1772</v>
      </c>
      <c r="G27" s="85">
        <v>1778</v>
      </c>
      <c r="H27" s="86">
        <v>-3.3745781777277839E-3</v>
      </c>
      <c r="I27" s="83"/>
    </row>
    <row r="28" spans="1:9" ht="15" customHeight="1">
      <c r="A28" s="78"/>
      <c r="B28" s="3" t="s">
        <v>65</v>
      </c>
      <c r="C28" s="84">
        <v>5025</v>
      </c>
      <c r="D28" s="85">
        <v>5647</v>
      </c>
      <c r="E28" s="86">
        <v>-0.1101469806977156</v>
      </c>
      <c r="F28" s="84">
        <v>5025</v>
      </c>
      <c r="G28" s="85">
        <v>5647</v>
      </c>
      <c r="H28" s="86">
        <v>-0.1101469806977156</v>
      </c>
      <c r="I28" s="83"/>
    </row>
    <row r="29" spans="1:9" ht="15" customHeight="1">
      <c r="A29" s="78"/>
      <c r="B29" s="3" t="s">
        <v>68</v>
      </c>
      <c r="C29" s="84">
        <v>12000</v>
      </c>
      <c r="D29" s="85">
        <v>13209</v>
      </c>
      <c r="E29" s="86">
        <v>-9.1528503293209176E-2</v>
      </c>
      <c r="F29" s="84">
        <v>12000</v>
      </c>
      <c r="G29" s="85">
        <v>13209</v>
      </c>
      <c r="H29" s="86">
        <v>-9.1528503293209176E-2</v>
      </c>
      <c r="I29" s="83"/>
    </row>
    <row r="30" spans="1:9" ht="15" customHeight="1">
      <c r="A30" s="78"/>
      <c r="B30" s="3" t="s">
        <v>18</v>
      </c>
      <c r="C30" s="84">
        <v>144</v>
      </c>
      <c r="D30" s="85">
        <v>172</v>
      </c>
      <c r="E30" s="86">
        <v>-0.16279069767441862</v>
      </c>
      <c r="F30" s="84">
        <v>144</v>
      </c>
      <c r="G30" s="85">
        <v>172</v>
      </c>
      <c r="H30" s="86">
        <v>-0.16279069767441862</v>
      </c>
      <c r="I30" s="83"/>
    </row>
    <row r="31" spans="1:9" ht="15" customHeight="1">
      <c r="A31" s="78"/>
      <c r="B31" s="3" t="s">
        <v>19</v>
      </c>
      <c r="C31" s="84">
        <v>227</v>
      </c>
      <c r="D31" s="85">
        <v>362</v>
      </c>
      <c r="E31" s="86">
        <v>-0.3729281767955801</v>
      </c>
      <c r="F31" s="84">
        <v>227</v>
      </c>
      <c r="G31" s="85">
        <v>362</v>
      </c>
      <c r="H31" s="86">
        <v>-0.3729281767955801</v>
      </c>
      <c r="I31" s="83"/>
    </row>
    <row r="32" spans="1:9" ht="15" customHeight="1">
      <c r="A32" s="78"/>
      <c r="B32" s="26" t="s">
        <v>20</v>
      </c>
      <c r="C32" s="84">
        <v>401</v>
      </c>
      <c r="D32" s="85">
        <v>455</v>
      </c>
      <c r="E32" s="86">
        <v>-0.11868131868131868</v>
      </c>
      <c r="F32" s="84">
        <v>401</v>
      </c>
      <c r="G32" s="85">
        <v>455</v>
      </c>
      <c r="H32" s="86">
        <v>-0.11868131868131868</v>
      </c>
      <c r="I32" s="83"/>
    </row>
    <row r="33" spans="1:17" ht="15" customHeight="1">
      <c r="A33" s="78"/>
      <c r="B33" s="3" t="s">
        <v>21</v>
      </c>
      <c r="C33" s="84">
        <v>6993</v>
      </c>
      <c r="D33" s="85">
        <v>7145</v>
      </c>
      <c r="E33" s="86">
        <v>-2.1273617914625613E-2</v>
      </c>
      <c r="F33" s="84">
        <v>6993</v>
      </c>
      <c r="G33" s="85">
        <v>7145</v>
      </c>
      <c r="H33" s="86">
        <v>-2.1273617914625613E-2</v>
      </c>
      <c r="I33" s="83"/>
    </row>
    <row r="34" spans="1:17" ht="15" customHeight="1">
      <c r="A34" s="78"/>
      <c r="B34" s="3" t="s">
        <v>22</v>
      </c>
      <c r="C34" s="84">
        <v>4626</v>
      </c>
      <c r="D34" s="93">
        <v>4417</v>
      </c>
      <c r="E34" s="86">
        <v>4.7317183608784244E-2</v>
      </c>
      <c r="F34" s="84">
        <v>4626</v>
      </c>
      <c r="G34" s="93">
        <v>4417</v>
      </c>
      <c r="H34" s="86">
        <v>4.7317183608784244E-2</v>
      </c>
      <c r="I34" s="83"/>
    </row>
    <row r="35" spans="1:17" ht="15" customHeight="1">
      <c r="A35" s="78"/>
      <c r="B35" s="3" t="s">
        <v>23</v>
      </c>
      <c r="C35" s="84">
        <v>2098</v>
      </c>
      <c r="D35" s="85">
        <v>2595</v>
      </c>
      <c r="E35" s="86">
        <v>-0.19152215799614644</v>
      </c>
      <c r="F35" s="84">
        <v>2098</v>
      </c>
      <c r="G35" s="85">
        <v>2595</v>
      </c>
      <c r="H35" s="86">
        <v>-0.19152215799614644</v>
      </c>
      <c r="I35" s="83"/>
      <c r="J35" s="92"/>
      <c r="K35" s="92"/>
      <c r="L35" s="92"/>
      <c r="M35" s="92"/>
      <c r="N35" s="92"/>
      <c r="O35" s="92"/>
      <c r="P35" s="92"/>
      <c r="Q35" s="92"/>
    </row>
    <row r="36" spans="1:17" ht="15" customHeight="1">
      <c r="A36" s="78"/>
      <c r="B36" s="3" t="s">
        <v>24</v>
      </c>
      <c r="C36" s="84">
        <v>1128</v>
      </c>
      <c r="D36" s="93">
        <v>1226</v>
      </c>
      <c r="E36" s="86">
        <v>-7.9934747145187598E-2</v>
      </c>
      <c r="F36" s="84">
        <v>1128</v>
      </c>
      <c r="G36" s="93">
        <v>1226</v>
      </c>
      <c r="H36" s="86">
        <v>-7.9934747145187598E-2</v>
      </c>
      <c r="I36" s="83"/>
      <c r="J36" s="94"/>
      <c r="K36" s="94"/>
      <c r="L36" s="94"/>
      <c r="M36" s="94"/>
      <c r="N36" s="94"/>
    </row>
    <row r="37" spans="1:17" ht="15" customHeight="1">
      <c r="A37" s="78"/>
      <c r="B37" s="3" t="s">
        <v>25</v>
      </c>
      <c r="C37" s="84">
        <v>379</v>
      </c>
      <c r="D37" s="85">
        <v>540</v>
      </c>
      <c r="E37" s="86">
        <v>-0.29814814814814816</v>
      </c>
      <c r="F37" s="84">
        <v>379</v>
      </c>
      <c r="G37" s="85">
        <v>540</v>
      </c>
      <c r="H37" s="86">
        <v>-0.29814814814814816</v>
      </c>
      <c r="I37" s="83"/>
      <c r="J37" s="94"/>
      <c r="K37" s="94"/>
      <c r="L37" s="94"/>
      <c r="M37" s="94"/>
      <c r="N37" s="94"/>
    </row>
    <row r="38" spans="1:17" ht="15" customHeight="1">
      <c r="A38" s="78"/>
      <c r="B38" s="3" t="s">
        <v>26</v>
      </c>
      <c r="C38" s="84">
        <v>954</v>
      </c>
      <c r="D38" s="85">
        <v>251</v>
      </c>
      <c r="E38" s="86">
        <v>2.8007968127490042</v>
      </c>
      <c r="F38" s="84">
        <v>954</v>
      </c>
      <c r="G38" s="85">
        <v>251</v>
      </c>
      <c r="H38" s="86">
        <v>2.8007968127490042</v>
      </c>
      <c r="I38" s="83"/>
      <c r="J38" s="94"/>
      <c r="K38" s="94"/>
      <c r="L38" s="94"/>
      <c r="M38" s="94"/>
      <c r="N38" s="94"/>
    </row>
    <row r="39" spans="1:17" ht="15" customHeight="1">
      <c r="A39" s="78"/>
      <c r="B39" s="5" t="s">
        <v>27</v>
      </c>
      <c r="C39" s="84">
        <v>9547</v>
      </c>
      <c r="D39" s="93">
        <v>13868</v>
      </c>
      <c r="E39" s="86">
        <v>-0.31158061724834152</v>
      </c>
      <c r="F39" s="84">
        <v>9547</v>
      </c>
      <c r="G39" s="85">
        <v>13868</v>
      </c>
      <c r="H39" s="86">
        <v>-0.31158061724834152</v>
      </c>
      <c r="I39" s="83"/>
      <c r="J39" s="92"/>
      <c r="K39" s="92"/>
      <c r="L39" s="92"/>
      <c r="M39" s="92"/>
      <c r="N39" s="92"/>
    </row>
    <row r="40" spans="1:17" ht="15" customHeight="1">
      <c r="A40" s="78"/>
      <c r="B40" s="3" t="s">
        <v>28</v>
      </c>
      <c r="C40" s="84">
        <v>2149</v>
      </c>
      <c r="D40" s="85">
        <v>1173</v>
      </c>
      <c r="E40" s="86">
        <v>0.83205456095481667</v>
      </c>
      <c r="F40" s="84">
        <v>2149</v>
      </c>
      <c r="G40" s="85">
        <v>1173</v>
      </c>
      <c r="H40" s="86">
        <v>0.83205456095481667</v>
      </c>
      <c r="I40" s="83"/>
      <c r="J40" s="92"/>
      <c r="K40" s="92"/>
      <c r="L40" s="92"/>
      <c r="M40" s="92"/>
      <c r="N40" s="92"/>
    </row>
    <row r="41" spans="1:17" ht="15" customHeight="1">
      <c r="A41" s="78"/>
      <c r="B41" s="6" t="s">
        <v>36</v>
      </c>
      <c r="C41" s="95">
        <v>116177</v>
      </c>
      <c r="D41" s="96">
        <v>125017</v>
      </c>
      <c r="E41" s="97">
        <v>-7.0710383387859246E-2</v>
      </c>
      <c r="F41" s="95">
        <v>116177</v>
      </c>
      <c r="G41" s="96">
        <v>125017</v>
      </c>
      <c r="H41" s="97">
        <v>-7.0710383387859246E-2</v>
      </c>
      <c r="I41" s="83"/>
    </row>
    <row r="42" spans="1:17" ht="15" customHeight="1">
      <c r="A42" s="78"/>
      <c r="B42" s="10" t="s">
        <v>80</v>
      </c>
      <c r="C42" s="98">
        <v>104283</v>
      </c>
      <c r="D42" s="99">
        <v>113327</v>
      </c>
      <c r="E42" s="100">
        <v>-7.9804459660981056E-2</v>
      </c>
      <c r="F42" s="98">
        <v>104283</v>
      </c>
      <c r="G42" s="99">
        <v>113327</v>
      </c>
      <c r="H42" s="100">
        <v>-7.9804459660981056E-2</v>
      </c>
      <c r="I42" s="83"/>
    </row>
    <row r="43" spans="1:17" ht="15" customHeight="1">
      <c r="A43" s="78"/>
      <c r="B43" s="10" t="s">
        <v>66</v>
      </c>
      <c r="C43" s="98">
        <v>11894</v>
      </c>
      <c r="D43" s="99">
        <v>11690</v>
      </c>
      <c r="E43" s="100">
        <v>1.74508126603935E-2</v>
      </c>
      <c r="F43" s="98">
        <v>11894</v>
      </c>
      <c r="G43" s="99">
        <v>11690</v>
      </c>
      <c r="H43" s="100">
        <v>1.74508126603935E-2</v>
      </c>
      <c r="I43" s="83"/>
    </row>
    <row r="44" spans="1:17" ht="15" customHeight="1">
      <c r="A44" s="78"/>
      <c r="B44" s="11" t="s">
        <v>30</v>
      </c>
      <c r="C44" s="101">
        <v>87</v>
      </c>
      <c r="D44" s="102">
        <v>129</v>
      </c>
      <c r="E44" s="103">
        <v>-0.32558139534883723</v>
      </c>
      <c r="F44" s="101">
        <v>87</v>
      </c>
      <c r="G44" s="102">
        <v>129</v>
      </c>
      <c r="H44" s="103">
        <v>-0.32558139534883723</v>
      </c>
      <c r="I44" s="83"/>
    </row>
    <row r="45" spans="1:17" ht="15" customHeight="1">
      <c r="A45" s="78"/>
      <c r="B45" s="11" t="s">
        <v>31</v>
      </c>
      <c r="C45" s="101">
        <v>2344</v>
      </c>
      <c r="D45" s="102">
        <v>2716</v>
      </c>
      <c r="E45" s="103">
        <v>-0.13696612665684832</v>
      </c>
      <c r="F45" s="101">
        <v>2344</v>
      </c>
      <c r="G45" s="102">
        <v>2716</v>
      </c>
      <c r="H45" s="103">
        <v>-0.13696612665684832</v>
      </c>
      <c r="I45" s="83"/>
    </row>
    <row r="46" spans="1:17" ht="15" customHeight="1">
      <c r="A46" s="78"/>
      <c r="B46" s="11" t="s">
        <v>32</v>
      </c>
      <c r="C46" s="101">
        <v>2287</v>
      </c>
      <c r="D46" s="102">
        <v>2318</v>
      </c>
      <c r="E46" s="103">
        <v>-1.3373597929249352E-2</v>
      </c>
      <c r="F46" s="101">
        <v>2287</v>
      </c>
      <c r="G46" s="102">
        <v>2318</v>
      </c>
      <c r="H46" s="103">
        <v>-1.3373597929249352E-2</v>
      </c>
      <c r="I46" s="83"/>
    </row>
    <row r="47" spans="1:17" ht="15" customHeight="1">
      <c r="B47" s="12" t="s">
        <v>33</v>
      </c>
      <c r="C47" s="104">
        <v>4718</v>
      </c>
      <c r="D47" s="105">
        <v>5163</v>
      </c>
      <c r="E47" s="106">
        <v>-8.6190199496416806E-2</v>
      </c>
      <c r="F47" s="104">
        <v>4718</v>
      </c>
      <c r="G47" s="105">
        <v>5163</v>
      </c>
      <c r="H47" s="106">
        <v>-8.6190199496416806E-2</v>
      </c>
      <c r="I47" s="83"/>
    </row>
    <row r="48" spans="1:17" ht="15" customHeight="1">
      <c r="A48" s="78"/>
      <c r="B48" s="3" t="s">
        <v>29</v>
      </c>
      <c r="C48" s="84">
        <v>24029</v>
      </c>
      <c r="D48" s="85">
        <v>23557</v>
      </c>
      <c r="E48" s="86">
        <v>2.0036507195313497E-2</v>
      </c>
      <c r="F48" s="84">
        <v>24029</v>
      </c>
      <c r="G48" s="85">
        <v>23557</v>
      </c>
      <c r="H48" s="86">
        <v>2.0036507195313497E-2</v>
      </c>
      <c r="I48" s="83"/>
      <c r="J48" s="92"/>
      <c r="K48" s="92"/>
      <c r="L48" s="92"/>
      <c r="M48" s="92"/>
      <c r="N48" s="92"/>
    </row>
    <row r="49" spans="1:9" ht="15" customHeight="1">
      <c r="B49" s="39" t="s">
        <v>78</v>
      </c>
      <c r="C49" s="107">
        <v>144924</v>
      </c>
      <c r="D49" s="108">
        <v>153737</v>
      </c>
      <c r="E49" s="109">
        <v>-5.7325172209682772E-2</v>
      </c>
      <c r="F49" s="107">
        <v>144924</v>
      </c>
      <c r="G49" s="108">
        <v>153737</v>
      </c>
      <c r="H49" s="109">
        <v>-5.7325172209682772E-2</v>
      </c>
      <c r="I49" s="83"/>
    </row>
    <row r="50" spans="1:9" ht="15" customHeight="1" thickBot="1">
      <c r="B50" s="54" t="s">
        <v>79</v>
      </c>
      <c r="C50" s="110">
        <v>133030</v>
      </c>
      <c r="D50" s="111">
        <v>142047</v>
      </c>
      <c r="E50" s="112">
        <v>-6.3478989348595888E-2</v>
      </c>
      <c r="F50" s="110">
        <v>133030</v>
      </c>
      <c r="G50" s="111">
        <v>142047</v>
      </c>
      <c r="H50" s="112">
        <v>-6.3478989348595888E-2</v>
      </c>
      <c r="I50" s="83"/>
    </row>
    <row r="51" spans="1:9" ht="15" customHeight="1">
      <c r="B51" s="134" t="s">
        <v>45</v>
      </c>
      <c r="C51" s="135"/>
      <c r="D51" s="135"/>
      <c r="E51" s="135"/>
      <c r="F51" s="135"/>
      <c r="G51" s="113"/>
      <c r="H51" s="113"/>
      <c r="I51" s="113"/>
    </row>
    <row r="52" spans="1:9" ht="15" customHeight="1">
      <c r="A52" s="114"/>
      <c r="B52" s="133" t="s">
        <v>46</v>
      </c>
      <c r="C52" s="271" t="s">
        <v>72</v>
      </c>
      <c r="E52" s="133" t="s">
        <v>70</v>
      </c>
      <c r="H52" s="133"/>
      <c r="I52" s="114"/>
    </row>
    <row r="53" spans="1:9" ht="15" customHeight="1">
      <c r="A53" s="114"/>
      <c r="B53" s="133" t="s">
        <v>47</v>
      </c>
      <c r="C53" s="133" t="s">
        <v>69</v>
      </c>
      <c r="E53" s="133" t="s">
        <v>71</v>
      </c>
      <c r="F53" s="135"/>
      <c r="H53" s="117"/>
      <c r="I53" s="114"/>
    </row>
    <row r="54" spans="1:9" ht="13.2">
      <c r="A54" s="114"/>
      <c r="E54" s="118"/>
      <c r="F54" s="115"/>
      <c r="G54" s="116"/>
      <c r="H54" s="116"/>
      <c r="I54" s="114"/>
    </row>
    <row r="55" spans="1:9" ht="15" customHeight="1">
      <c r="A55" s="119"/>
      <c r="B55" s="71"/>
      <c r="C55" s="71"/>
      <c r="D55" s="71"/>
      <c r="E55" s="71"/>
      <c r="F55" s="71"/>
      <c r="G55" s="71"/>
      <c r="H55" s="71"/>
      <c r="I55" s="71"/>
    </row>
    <row r="56" spans="1:9" ht="15" customHeight="1">
      <c r="A56" s="119"/>
      <c r="B56" s="114"/>
      <c r="C56" s="114"/>
      <c r="D56" s="114"/>
      <c r="E56" s="114"/>
      <c r="F56" s="114"/>
      <c r="G56" s="114"/>
      <c r="H56" s="114"/>
      <c r="I56" s="114"/>
    </row>
    <row r="57" spans="1:9" ht="15" customHeight="1">
      <c r="A57" s="119"/>
      <c r="B57" s="114"/>
      <c r="C57" s="114"/>
      <c r="D57" s="114"/>
      <c r="E57" s="114"/>
      <c r="F57" s="114"/>
      <c r="G57" s="114"/>
      <c r="H57" s="114"/>
      <c r="I57" s="114"/>
    </row>
    <row r="58" spans="1:9" ht="15" customHeight="1">
      <c r="A58" s="119"/>
      <c r="B58" s="114"/>
      <c r="C58" s="114"/>
      <c r="D58" s="114"/>
      <c r="E58" s="114"/>
      <c r="F58" s="114"/>
      <c r="G58" s="114"/>
      <c r="H58" s="114"/>
      <c r="I58" s="114"/>
    </row>
    <row r="59" spans="1:9" ht="15" customHeight="1">
      <c r="A59" s="119"/>
      <c r="B59" s="114"/>
      <c r="C59" s="114"/>
      <c r="D59" s="114"/>
      <c r="E59" s="114"/>
      <c r="F59" s="114"/>
      <c r="G59" s="114"/>
      <c r="H59" s="114"/>
      <c r="I59" s="114"/>
    </row>
    <row r="60" spans="1:9" ht="15" customHeight="1">
      <c r="A60" s="119"/>
      <c r="B60" s="114"/>
      <c r="C60" s="114"/>
      <c r="D60" s="114"/>
      <c r="E60" s="114"/>
      <c r="F60" s="114"/>
      <c r="G60" s="114"/>
      <c r="H60" s="114"/>
      <c r="I60" s="114"/>
    </row>
    <row r="61" spans="1:9" ht="15" customHeight="1">
      <c r="A61" s="119"/>
      <c r="B61" s="114"/>
      <c r="C61" s="114"/>
      <c r="D61" s="114"/>
      <c r="E61" s="114"/>
      <c r="F61" s="114"/>
      <c r="G61" s="114"/>
      <c r="H61" s="114"/>
      <c r="I61" s="114"/>
    </row>
    <row r="62" spans="1:9" ht="15" customHeight="1">
      <c r="A62" s="119"/>
      <c r="B62" s="114"/>
      <c r="C62" s="114"/>
      <c r="D62" s="114"/>
      <c r="E62" s="114"/>
      <c r="F62" s="114"/>
      <c r="G62" s="114"/>
      <c r="H62" s="114"/>
      <c r="I62" s="114"/>
    </row>
    <row r="63" spans="1:9" ht="15" customHeight="1">
      <c r="A63" s="119"/>
      <c r="B63" s="114"/>
      <c r="C63" s="114"/>
      <c r="D63" s="114"/>
      <c r="E63" s="114"/>
      <c r="F63" s="114"/>
      <c r="G63" s="114"/>
      <c r="H63" s="114"/>
      <c r="I63" s="114"/>
    </row>
    <row r="64" spans="1:9" ht="15" customHeight="1">
      <c r="A64" s="119"/>
      <c r="B64" s="114"/>
      <c r="C64" s="114"/>
      <c r="D64" s="114"/>
      <c r="E64" s="114"/>
      <c r="F64" s="114"/>
      <c r="G64" s="114"/>
      <c r="H64" s="114"/>
      <c r="I64" s="114"/>
    </row>
    <row r="65" spans="1:9" ht="15" customHeight="1">
      <c r="A65" s="119"/>
      <c r="B65" s="114"/>
      <c r="C65" s="114"/>
      <c r="D65" s="114"/>
      <c r="E65" s="114"/>
      <c r="F65" s="114"/>
      <c r="G65" s="114"/>
      <c r="H65" s="114"/>
      <c r="I65" s="114"/>
    </row>
    <row r="66" spans="1:9" ht="15" customHeight="1">
      <c r="A66" s="120"/>
      <c r="B66" s="121"/>
      <c r="C66" s="122"/>
      <c r="D66" s="122"/>
      <c r="E66" s="122"/>
      <c r="F66" s="122"/>
      <c r="G66" s="122"/>
      <c r="H66" s="122"/>
      <c r="I66" s="114"/>
    </row>
    <row r="67" spans="1:9" ht="15" customHeight="1">
      <c r="A67" s="120"/>
      <c r="B67" s="121"/>
      <c r="C67" s="122"/>
      <c r="D67" s="122"/>
      <c r="E67" s="122"/>
      <c r="F67" s="122"/>
      <c r="G67" s="122"/>
      <c r="H67" s="122"/>
      <c r="I67" s="114"/>
    </row>
    <row r="68" spans="1:9" ht="15" customHeight="1">
      <c r="A68" s="120"/>
      <c r="B68" s="121"/>
      <c r="C68" s="122"/>
      <c r="D68" s="122"/>
      <c r="E68" s="122"/>
      <c r="F68" s="122"/>
      <c r="G68" s="122"/>
      <c r="H68" s="122"/>
      <c r="I68" s="114"/>
    </row>
    <row r="69" spans="1:9" ht="15" customHeight="1">
      <c r="A69" s="120"/>
      <c r="B69" s="121"/>
      <c r="C69" s="122"/>
      <c r="D69" s="122"/>
      <c r="E69" s="122"/>
      <c r="F69" s="122"/>
      <c r="G69" s="122"/>
      <c r="H69" s="122"/>
      <c r="I69" s="114"/>
    </row>
    <row r="70" spans="1:9" ht="15" customHeight="1">
      <c r="A70" s="290" t="s">
        <v>44</v>
      </c>
      <c r="B70" s="290"/>
      <c r="C70" s="290"/>
      <c r="D70" s="290"/>
      <c r="E70" s="290"/>
      <c r="F70" s="290"/>
      <c r="G70" s="290"/>
      <c r="H70" s="290"/>
      <c r="I70" s="290"/>
    </row>
    <row r="71" spans="1:9" ht="15" customHeight="1">
      <c r="A71" s="291" t="s">
        <v>41</v>
      </c>
      <c r="B71" s="291"/>
      <c r="C71" s="291"/>
      <c r="D71" s="291"/>
      <c r="E71" s="291"/>
      <c r="F71" s="291"/>
      <c r="G71" s="291"/>
      <c r="H71" s="291"/>
      <c r="I71" s="114"/>
    </row>
    <row r="72" spans="1:9" ht="15" customHeight="1">
      <c r="A72" s="292" t="s">
        <v>93</v>
      </c>
      <c r="B72" s="292"/>
      <c r="C72" s="292"/>
      <c r="D72" s="292"/>
      <c r="E72" s="292"/>
      <c r="F72" s="292"/>
      <c r="G72" s="292"/>
      <c r="H72" s="292"/>
      <c r="I72" s="114"/>
    </row>
    <row r="73" spans="1:9" ht="15" customHeight="1">
      <c r="A73" s="119"/>
      <c r="B73" s="121"/>
      <c r="C73" s="114"/>
      <c r="D73" s="114"/>
      <c r="E73" s="114"/>
      <c r="F73" s="114"/>
      <c r="G73" s="114"/>
      <c r="H73" s="277" t="s">
        <v>77</v>
      </c>
      <c r="I73" s="277"/>
    </row>
    <row r="74" spans="1:9" ht="15" customHeight="1">
      <c r="B74" s="123"/>
    </row>
    <row r="75" spans="1:9" ht="15" customHeight="1">
      <c r="B75" s="78"/>
    </row>
  </sheetData>
  <mergeCells count="12">
    <mergeCell ref="H73:I73"/>
    <mergeCell ref="C1:H1"/>
    <mergeCell ref="C3:H3"/>
    <mergeCell ref="C4:H4"/>
    <mergeCell ref="C5:H5"/>
    <mergeCell ref="C6:H6"/>
    <mergeCell ref="C9:H9"/>
    <mergeCell ref="C10:H10"/>
    <mergeCell ref="A70:I70"/>
    <mergeCell ref="A71:H71"/>
    <mergeCell ref="A72:H72"/>
    <mergeCell ref="C8:H8"/>
  </mergeCells>
  <hyperlinks>
    <hyperlink ref="A71" r:id="rId1" display="http://www.acea.be" xr:uid="{00000000-0004-0000-0000-000000000000}"/>
  </hyperlinks>
  <printOptions horizontalCentered="1"/>
  <pageMargins left="0" right="0" top="0.59055118110236227" bottom="0" header="0" footer="0"/>
  <pageSetup scale="66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77"/>
  <sheetViews>
    <sheetView showGridLines="0" view="pageBreakPreview" topLeftCell="A4" zoomScaleNormal="100" zoomScaleSheetLayoutView="100" workbookViewId="0">
      <selection activeCell="B55" sqref="B55"/>
    </sheetView>
  </sheetViews>
  <sheetFormatPr defaultColWidth="9.109375" defaultRowHeight="15" customHeight="1"/>
  <cols>
    <col min="1" max="1" width="10.77734375" style="141" customWidth="1"/>
    <col min="2" max="2" width="32.77734375" style="141" customWidth="1"/>
    <col min="3" max="8" width="12.6640625" style="141" customWidth="1"/>
    <col min="9" max="9" width="10.77734375" style="141" customWidth="1"/>
    <col min="10" max="16384" width="9.109375" style="141"/>
  </cols>
  <sheetData>
    <row r="1" spans="1:9" ht="31.2">
      <c r="A1" s="139"/>
      <c r="B1" s="140"/>
      <c r="C1" s="296" t="s">
        <v>0</v>
      </c>
      <c r="D1" s="296"/>
      <c r="E1" s="296"/>
      <c r="F1" s="296"/>
      <c r="G1" s="296"/>
      <c r="H1" s="296"/>
      <c r="I1" s="139"/>
    </row>
    <row r="2" spans="1:9" ht="15" customHeight="1">
      <c r="A2" s="139"/>
      <c r="B2" s="140"/>
      <c r="C2" s="139"/>
      <c r="D2" s="139"/>
      <c r="E2" s="139"/>
      <c r="F2" s="139"/>
      <c r="G2" s="139"/>
      <c r="H2" s="139"/>
      <c r="I2" s="139"/>
    </row>
    <row r="3" spans="1:9" ht="15" customHeight="1">
      <c r="A3" s="139"/>
      <c r="B3" s="140"/>
      <c r="C3" s="297"/>
      <c r="D3" s="298"/>
      <c r="E3" s="298"/>
      <c r="F3" s="298"/>
      <c r="G3" s="298"/>
      <c r="H3" s="299"/>
      <c r="I3" s="139"/>
    </row>
    <row r="4" spans="1:9" ht="31.2">
      <c r="A4" s="142"/>
      <c r="B4" s="140"/>
      <c r="C4" s="300" t="s">
        <v>1</v>
      </c>
      <c r="D4" s="301"/>
      <c r="E4" s="301"/>
      <c r="F4" s="301"/>
      <c r="G4" s="301"/>
      <c r="H4" s="302"/>
      <c r="I4" s="139"/>
    </row>
    <row r="5" spans="1:9" ht="31.2">
      <c r="A5" s="142"/>
      <c r="B5" s="140"/>
      <c r="C5" s="300" t="str">
        <f>'LCV ≤3,5t (vans)'!$C$5:$H$5</f>
        <v>8.00 AM (7.00 AM GMT), 24 February 2021</v>
      </c>
      <c r="D5" s="301"/>
      <c r="E5" s="301"/>
      <c r="F5" s="301"/>
      <c r="G5" s="301"/>
      <c r="H5" s="302"/>
      <c r="I5" s="139"/>
    </row>
    <row r="6" spans="1:9" ht="15" customHeight="1">
      <c r="A6" s="142"/>
      <c r="B6" s="140"/>
      <c r="C6" s="303"/>
      <c r="D6" s="304"/>
      <c r="E6" s="304"/>
      <c r="F6" s="304"/>
      <c r="G6" s="304"/>
      <c r="H6" s="305"/>
      <c r="I6" s="139"/>
    </row>
    <row r="7" spans="1:9" ht="15" customHeight="1">
      <c r="A7" s="142"/>
      <c r="B7" s="140"/>
      <c r="C7" s="139"/>
      <c r="D7" s="139"/>
      <c r="E7" s="139"/>
      <c r="F7" s="139"/>
      <c r="G7" s="139"/>
      <c r="H7" s="139"/>
      <c r="I7" s="139"/>
    </row>
    <row r="8" spans="1:9" ht="23.4">
      <c r="A8" s="143"/>
      <c r="B8" s="139"/>
      <c r="C8" s="307" t="s">
        <v>3</v>
      </c>
      <c r="D8" s="307"/>
      <c r="E8" s="307"/>
      <c r="F8" s="307"/>
      <c r="G8" s="307"/>
      <c r="H8" s="307"/>
      <c r="I8" s="139"/>
    </row>
    <row r="9" spans="1:9" ht="15.6">
      <c r="A9" s="143"/>
      <c r="B9" s="139"/>
      <c r="C9" s="306" t="s">
        <v>42</v>
      </c>
      <c r="D9" s="306"/>
      <c r="E9" s="306"/>
      <c r="F9" s="306"/>
      <c r="G9" s="306"/>
      <c r="H9" s="306"/>
      <c r="I9" s="139"/>
    </row>
    <row r="10" spans="1:9" ht="17.399999999999999">
      <c r="A10" s="143"/>
      <c r="B10" s="139"/>
      <c r="C10" s="289" t="s">
        <v>63</v>
      </c>
      <c r="D10" s="289"/>
      <c r="E10" s="289"/>
      <c r="F10" s="289"/>
      <c r="G10" s="289"/>
      <c r="H10" s="289"/>
      <c r="I10" s="139"/>
    </row>
    <row r="11" spans="1:9" ht="15" customHeight="1">
      <c r="A11" s="143"/>
      <c r="B11" s="144"/>
      <c r="C11" s="144"/>
      <c r="D11" s="144"/>
      <c r="E11" s="144"/>
      <c r="F11" s="144"/>
      <c r="G11" s="144"/>
      <c r="H11" s="144"/>
      <c r="I11" s="139"/>
    </row>
    <row r="12" spans="1:9" ht="15" customHeight="1" thickBot="1">
      <c r="A12" s="143"/>
      <c r="B12" s="144"/>
      <c r="C12" s="144"/>
      <c r="D12" s="144"/>
      <c r="E12" s="144"/>
      <c r="F12" s="144"/>
      <c r="G12" s="144"/>
      <c r="H12" s="144"/>
      <c r="I12" s="139"/>
    </row>
    <row r="13" spans="1:9" ht="15" customHeight="1">
      <c r="A13" s="147"/>
      <c r="B13" s="145"/>
      <c r="C13" s="148" t="str">
        <f>'LCV ≤3,5t (vans)'!C13</f>
        <v>January</v>
      </c>
      <c r="D13" s="149" t="str">
        <f>'LCV ≤3,5t (vans)'!D13</f>
        <v>January</v>
      </c>
      <c r="E13" s="150" t="s">
        <v>61</v>
      </c>
      <c r="F13" s="151" t="str">
        <f>'LCV ≤3,5t (vans)'!F13</f>
        <v>Jan-Jan</v>
      </c>
      <c r="G13" s="152" t="str">
        <f>'LCV ≤3,5t (vans)'!G13</f>
        <v>Jan-Jan</v>
      </c>
      <c r="H13" s="150" t="s">
        <v>61</v>
      </c>
    </row>
    <row r="14" spans="1:9" ht="14.4">
      <c r="A14" s="147"/>
      <c r="B14" s="145"/>
      <c r="C14" s="266">
        <f>'LCV ≤3,5t (vans)'!C14</f>
        <v>2021</v>
      </c>
      <c r="D14" s="267">
        <f>'LCV ≤3,5t (vans)'!D14</f>
        <v>2020</v>
      </c>
      <c r="E14" s="263" t="str">
        <f>'LCV ≤3,5t (vans)'!E14</f>
        <v>21/20</v>
      </c>
      <c r="F14" s="264">
        <f>'LCV ≤3,5t (vans)'!F14</f>
        <v>2021</v>
      </c>
      <c r="G14" s="265">
        <f>'LCV ≤3,5t (vans)'!G14</f>
        <v>2020</v>
      </c>
      <c r="H14" s="268" t="str">
        <f>'LCV ≤3,5t (vans)'!H14</f>
        <v>21/20</v>
      </c>
    </row>
    <row r="15" spans="1:9" ht="15" customHeight="1">
      <c r="A15" s="147"/>
      <c r="B15" s="2" t="s">
        <v>4</v>
      </c>
      <c r="C15" s="153">
        <v>427</v>
      </c>
      <c r="D15" s="154">
        <v>451</v>
      </c>
      <c r="E15" s="155">
        <v>-5.3215077605321508E-2</v>
      </c>
      <c r="F15" s="153">
        <v>427</v>
      </c>
      <c r="G15" s="154">
        <v>451</v>
      </c>
      <c r="H15" s="155">
        <v>-5.3215077605321508E-2</v>
      </c>
    </row>
    <row r="16" spans="1:9" ht="15" customHeight="1">
      <c r="A16" s="147"/>
      <c r="B16" s="3" t="s">
        <v>5</v>
      </c>
      <c r="C16" s="156">
        <v>667</v>
      </c>
      <c r="D16" s="157">
        <v>751</v>
      </c>
      <c r="E16" s="158">
        <v>-0.11185086551264981</v>
      </c>
      <c r="F16" s="156">
        <v>667</v>
      </c>
      <c r="G16" s="157">
        <v>751</v>
      </c>
      <c r="H16" s="158">
        <v>-0.11185086551264981</v>
      </c>
    </row>
    <row r="17" spans="1:9" ht="15" customHeight="1">
      <c r="A17" s="147"/>
      <c r="B17" s="3" t="s">
        <v>6</v>
      </c>
      <c r="C17" s="203">
        <v>286</v>
      </c>
      <c r="D17" s="204">
        <v>313</v>
      </c>
      <c r="E17" s="161">
        <v>-8.6261980830670923E-2</v>
      </c>
      <c r="F17" s="203">
        <v>286</v>
      </c>
      <c r="G17" s="204">
        <v>313</v>
      </c>
      <c r="H17" s="161">
        <v>-8.6261980830670923E-2</v>
      </c>
    </row>
    <row r="18" spans="1:9" ht="15" customHeight="1">
      <c r="A18" s="147"/>
      <c r="B18" s="3" t="s">
        <v>7</v>
      </c>
      <c r="C18" s="159">
        <v>65</v>
      </c>
      <c r="D18" s="160">
        <v>91</v>
      </c>
      <c r="E18" s="161">
        <v>-0.2857142857142857</v>
      </c>
      <c r="F18" s="159">
        <v>65</v>
      </c>
      <c r="G18" s="160">
        <v>91</v>
      </c>
      <c r="H18" s="161">
        <v>-0.2857142857142857</v>
      </c>
    </row>
    <row r="19" spans="1:9" ht="15" customHeight="1">
      <c r="A19" s="147"/>
      <c r="B19" s="3" t="s">
        <v>8</v>
      </c>
      <c r="C19" s="162">
        <v>10</v>
      </c>
      <c r="D19" s="163">
        <v>7</v>
      </c>
      <c r="E19" s="161">
        <v>0.42857142857142855</v>
      </c>
      <c r="F19" s="162">
        <v>10</v>
      </c>
      <c r="G19" s="163">
        <v>7</v>
      </c>
      <c r="H19" s="164">
        <v>0.42857142857142855</v>
      </c>
    </row>
    <row r="20" spans="1:9" ht="15" customHeight="1">
      <c r="A20" s="147"/>
      <c r="B20" s="3" t="s">
        <v>9</v>
      </c>
      <c r="C20" s="156">
        <v>425</v>
      </c>
      <c r="D20" s="157">
        <v>496</v>
      </c>
      <c r="E20" s="158">
        <v>-0.14314516129032259</v>
      </c>
      <c r="F20" s="156">
        <v>425</v>
      </c>
      <c r="G20" s="157">
        <v>496</v>
      </c>
      <c r="H20" s="158">
        <v>-0.14314516129032259</v>
      </c>
    </row>
    <row r="21" spans="1:9" ht="15" customHeight="1">
      <c r="A21" s="147"/>
      <c r="B21" s="3" t="s">
        <v>10</v>
      </c>
      <c r="C21" s="156">
        <v>328</v>
      </c>
      <c r="D21" s="157">
        <v>391</v>
      </c>
      <c r="E21" s="158">
        <v>-0.16112531969309463</v>
      </c>
      <c r="F21" s="156">
        <v>328</v>
      </c>
      <c r="G21" s="157">
        <v>391</v>
      </c>
      <c r="H21" s="158">
        <v>-0.16112531969309463</v>
      </c>
    </row>
    <row r="22" spans="1:9" ht="15" customHeight="1">
      <c r="A22" s="147"/>
      <c r="B22" s="3" t="s">
        <v>11</v>
      </c>
      <c r="C22" s="156">
        <v>86</v>
      </c>
      <c r="D22" s="157">
        <v>91</v>
      </c>
      <c r="E22" s="158">
        <v>-5.4945054945054944E-2</v>
      </c>
      <c r="F22" s="156">
        <v>86</v>
      </c>
      <c r="G22" s="157">
        <v>91</v>
      </c>
      <c r="H22" s="158">
        <v>-5.4945054945054944E-2</v>
      </c>
    </row>
    <row r="23" spans="1:9" ht="15" customHeight="1">
      <c r="A23" s="147"/>
      <c r="B23" s="3" t="s">
        <v>12</v>
      </c>
      <c r="C23" s="156">
        <v>235</v>
      </c>
      <c r="D23" s="157">
        <v>263</v>
      </c>
      <c r="E23" s="158">
        <v>-0.10646387832699619</v>
      </c>
      <c r="F23" s="156">
        <v>235</v>
      </c>
      <c r="G23" s="157">
        <v>263</v>
      </c>
      <c r="H23" s="158">
        <v>-0.10646387832699619</v>
      </c>
    </row>
    <row r="24" spans="1:9" ht="15" customHeight="1">
      <c r="A24" s="147"/>
      <c r="B24" s="3" t="s">
        <v>13</v>
      </c>
      <c r="C24" s="156">
        <v>3264</v>
      </c>
      <c r="D24" s="157">
        <v>3539</v>
      </c>
      <c r="E24" s="158">
        <v>-7.7705566544221533E-2</v>
      </c>
      <c r="F24" s="156">
        <v>3264</v>
      </c>
      <c r="G24" s="157">
        <v>3539</v>
      </c>
      <c r="H24" s="158">
        <v>-7.7705566544221533E-2</v>
      </c>
    </row>
    <row r="25" spans="1:9" ht="15" customHeight="1">
      <c r="A25" s="147"/>
      <c r="B25" s="3" t="s">
        <v>14</v>
      </c>
      <c r="C25" s="156">
        <v>4402</v>
      </c>
      <c r="D25" s="157">
        <v>4646</v>
      </c>
      <c r="E25" s="158">
        <v>-5.2518295307791646E-2</v>
      </c>
      <c r="F25" s="156">
        <v>4402</v>
      </c>
      <c r="G25" s="157">
        <v>4646</v>
      </c>
      <c r="H25" s="158">
        <v>-5.2518295307791646E-2</v>
      </c>
      <c r="I25" s="146"/>
    </row>
    <row r="26" spans="1:9" ht="15" customHeight="1">
      <c r="A26" s="147"/>
      <c r="B26" s="3" t="s">
        <v>15</v>
      </c>
      <c r="C26" s="156">
        <v>24</v>
      </c>
      <c r="D26" s="157">
        <v>45</v>
      </c>
      <c r="E26" s="158">
        <v>-0.46666666666666667</v>
      </c>
      <c r="F26" s="156">
        <v>24</v>
      </c>
      <c r="G26" s="157">
        <v>45</v>
      </c>
      <c r="H26" s="158">
        <v>-0.46666666666666667</v>
      </c>
    </row>
    <row r="27" spans="1:9" ht="15" customHeight="1">
      <c r="A27" s="147"/>
      <c r="B27" s="3" t="s">
        <v>16</v>
      </c>
      <c r="C27" s="162">
        <v>297</v>
      </c>
      <c r="D27" s="163">
        <v>226</v>
      </c>
      <c r="E27" s="164">
        <v>0.31415929203539822</v>
      </c>
      <c r="F27" s="162">
        <v>297</v>
      </c>
      <c r="G27" s="163">
        <v>226</v>
      </c>
      <c r="H27" s="164">
        <v>0.31415929203539822</v>
      </c>
    </row>
    <row r="28" spans="1:9" ht="15" customHeight="1">
      <c r="A28" s="147"/>
      <c r="B28" s="3" t="s">
        <v>82</v>
      </c>
      <c r="C28" s="156">
        <v>276</v>
      </c>
      <c r="D28" s="157">
        <v>295</v>
      </c>
      <c r="E28" s="158">
        <v>-6.4406779661016947E-2</v>
      </c>
      <c r="F28" s="156">
        <v>276</v>
      </c>
      <c r="G28" s="157">
        <v>295</v>
      </c>
      <c r="H28" s="158">
        <v>-6.4406779661016947E-2</v>
      </c>
    </row>
    <row r="29" spans="1:9" ht="15" customHeight="1">
      <c r="A29" s="147"/>
      <c r="B29" s="3" t="s">
        <v>83</v>
      </c>
      <c r="C29" s="156">
        <v>1920</v>
      </c>
      <c r="D29" s="157">
        <v>1766</v>
      </c>
      <c r="E29" s="158">
        <v>8.7202718006795021E-2</v>
      </c>
      <c r="F29" s="156">
        <v>1920</v>
      </c>
      <c r="G29" s="157">
        <v>1766</v>
      </c>
      <c r="H29" s="158">
        <v>8.7202718006795021E-2</v>
      </c>
    </row>
    <row r="30" spans="1:9" ht="15" customHeight="1">
      <c r="A30" s="147"/>
      <c r="B30" s="3" t="s">
        <v>18</v>
      </c>
      <c r="C30" s="156">
        <v>113</v>
      </c>
      <c r="D30" s="157">
        <v>57</v>
      </c>
      <c r="E30" s="158">
        <v>0.98245614035087714</v>
      </c>
      <c r="F30" s="156">
        <v>113</v>
      </c>
      <c r="G30" s="157">
        <v>57</v>
      </c>
      <c r="H30" s="158">
        <v>0.98245614035087714</v>
      </c>
    </row>
    <row r="31" spans="1:9" ht="15" customHeight="1">
      <c r="A31" s="147"/>
      <c r="B31" s="3" t="s">
        <v>84</v>
      </c>
      <c r="C31" s="156">
        <v>712</v>
      </c>
      <c r="D31" s="157">
        <v>449</v>
      </c>
      <c r="E31" s="158">
        <v>0.58574610244988867</v>
      </c>
      <c r="F31" s="156">
        <v>712</v>
      </c>
      <c r="G31" s="157">
        <v>449</v>
      </c>
      <c r="H31" s="158">
        <v>0.58574610244988867</v>
      </c>
      <c r="I31" s="146"/>
    </row>
    <row r="32" spans="1:9" ht="15" customHeight="1">
      <c r="A32" s="147"/>
      <c r="B32" s="3" t="s">
        <v>85</v>
      </c>
      <c r="C32" s="156">
        <v>73</v>
      </c>
      <c r="D32" s="157">
        <v>80</v>
      </c>
      <c r="E32" s="158">
        <v>-8.7499999999999994E-2</v>
      </c>
      <c r="F32" s="156">
        <v>73</v>
      </c>
      <c r="G32" s="157">
        <v>80</v>
      </c>
      <c r="H32" s="158">
        <v>-8.7499999999999994E-2</v>
      </c>
      <c r="I32" s="165"/>
    </row>
    <row r="33" spans="1:14" ht="15" customHeight="1">
      <c r="A33" s="147"/>
      <c r="B33" s="3" t="s">
        <v>21</v>
      </c>
      <c r="C33" s="156">
        <v>1204</v>
      </c>
      <c r="D33" s="157">
        <v>1352</v>
      </c>
      <c r="E33" s="158">
        <v>-0.10946745562130178</v>
      </c>
      <c r="F33" s="156">
        <v>1204</v>
      </c>
      <c r="G33" s="157">
        <v>1352</v>
      </c>
      <c r="H33" s="158">
        <v>-0.10946745562130178</v>
      </c>
      <c r="I33" s="146"/>
    </row>
    <row r="34" spans="1:14" ht="15" customHeight="1">
      <c r="A34" s="147"/>
      <c r="B34" s="3" t="s">
        <v>22</v>
      </c>
      <c r="C34" s="156">
        <v>1351</v>
      </c>
      <c r="D34" s="166">
        <v>1232</v>
      </c>
      <c r="E34" s="158">
        <v>9.6590909090909088E-2</v>
      </c>
      <c r="F34" s="156">
        <v>1351</v>
      </c>
      <c r="G34" s="166">
        <v>1232</v>
      </c>
      <c r="H34" s="158">
        <v>9.6590909090909088E-2</v>
      </c>
      <c r="I34" s="146"/>
      <c r="J34" s="165"/>
      <c r="K34" s="165"/>
      <c r="L34" s="165"/>
      <c r="M34" s="165"/>
      <c r="N34" s="165"/>
    </row>
    <row r="35" spans="1:14" ht="15" customHeight="1">
      <c r="A35" s="147"/>
      <c r="B35" s="3" t="s">
        <v>67</v>
      </c>
      <c r="C35" s="156">
        <v>299</v>
      </c>
      <c r="D35" s="157">
        <v>341</v>
      </c>
      <c r="E35" s="158">
        <v>-0.12316715542521994</v>
      </c>
      <c r="F35" s="156">
        <v>299</v>
      </c>
      <c r="G35" s="157">
        <v>341</v>
      </c>
      <c r="H35" s="158">
        <v>-0.12316715542521994</v>
      </c>
      <c r="I35" s="146"/>
      <c r="J35" s="146"/>
      <c r="K35" s="146"/>
      <c r="L35" s="146"/>
      <c r="M35" s="146"/>
      <c r="N35" s="146"/>
    </row>
    <row r="36" spans="1:14" ht="15" customHeight="1">
      <c r="A36" s="147"/>
      <c r="B36" s="3" t="s">
        <v>24</v>
      </c>
      <c r="C36" s="156">
        <v>346</v>
      </c>
      <c r="D36" s="166">
        <v>372</v>
      </c>
      <c r="E36" s="158">
        <v>-6.9892473118279563E-2</v>
      </c>
      <c r="F36" s="156">
        <v>346</v>
      </c>
      <c r="G36" s="166">
        <v>372</v>
      </c>
      <c r="H36" s="158">
        <v>-6.9892473118279563E-2</v>
      </c>
      <c r="I36" s="165"/>
      <c r="J36" s="146"/>
      <c r="K36" s="146"/>
      <c r="L36" s="146"/>
      <c r="M36" s="146"/>
      <c r="N36" s="146"/>
    </row>
    <row r="37" spans="1:14" ht="15" customHeight="1">
      <c r="A37" s="147"/>
      <c r="B37" s="3" t="s">
        <v>25</v>
      </c>
      <c r="C37" s="156">
        <v>191</v>
      </c>
      <c r="D37" s="157">
        <v>211</v>
      </c>
      <c r="E37" s="158">
        <v>-9.4786729857819899E-2</v>
      </c>
      <c r="F37" s="156">
        <v>191</v>
      </c>
      <c r="G37" s="157">
        <v>211</v>
      </c>
      <c r="H37" s="158">
        <v>-9.4786729857819899E-2</v>
      </c>
      <c r="I37" s="165"/>
      <c r="J37" s="146"/>
      <c r="K37" s="146"/>
      <c r="L37" s="146"/>
      <c r="M37" s="146"/>
      <c r="N37" s="146"/>
    </row>
    <row r="38" spans="1:14" ht="15" customHeight="1">
      <c r="A38" s="147"/>
      <c r="B38" s="3" t="s">
        <v>26</v>
      </c>
      <c r="C38" s="156">
        <v>205</v>
      </c>
      <c r="D38" s="157">
        <v>216</v>
      </c>
      <c r="E38" s="158">
        <v>-5.0925925925925923E-2</v>
      </c>
      <c r="F38" s="156">
        <v>205</v>
      </c>
      <c r="G38" s="157">
        <v>216</v>
      </c>
      <c r="H38" s="158">
        <v>-5.0925925925925923E-2</v>
      </c>
      <c r="I38" s="165"/>
      <c r="J38" s="165"/>
      <c r="K38" s="165"/>
      <c r="L38" s="165"/>
      <c r="M38" s="165"/>
      <c r="N38" s="165"/>
    </row>
    <row r="39" spans="1:14" ht="15" customHeight="1">
      <c r="A39" s="147"/>
      <c r="B39" s="5" t="s">
        <v>27</v>
      </c>
      <c r="C39" s="156">
        <v>1635</v>
      </c>
      <c r="D39" s="166">
        <v>1788</v>
      </c>
      <c r="E39" s="158">
        <v>-8.557046979865772E-2</v>
      </c>
      <c r="F39" s="156">
        <v>1635</v>
      </c>
      <c r="G39" s="157">
        <v>1788</v>
      </c>
      <c r="H39" s="158">
        <v>-8.557046979865772E-2</v>
      </c>
      <c r="J39" s="165"/>
      <c r="K39" s="165"/>
      <c r="L39" s="165"/>
      <c r="M39" s="165"/>
      <c r="N39" s="165"/>
    </row>
    <row r="40" spans="1:14" ht="15" customHeight="1">
      <c r="A40" s="147"/>
      <c r="B40" s="3" t="s">
        <v>28</v>
      </c>
      <c r="C40" s="156">
        <v>386</v>
      </c>
      <c r="D40" s="157">
        <v>420</v>
      </c>
      <c r="E40" s="158">
        <v>-8.0952380952380956E-2</v>
      </c>
      <c r="F40" s="156">
        <v>386</v>
      </c>
      <c r="G40" s="157">
        <v>420</v>
      </c>
      <c r="H40" s="158">
        <v>-8.0952380952380956E-2</v>
      </c>
      <c r="J40" s="165"/>
      <c r="K40" s="165"/>
      <c r="L40" s="165"/>
      <c r="M40" s="165"/>
      <c r="N40" s="165"/>
    </row>
    <row r="41" spans="1:14" ht="15" customHeight="1">
      <c r="A41" s="147"/>
      <c r="B41" s="6" t="s">
        <v>36</v>
      </c>
      <c r="C41" s="167">
        <v>19227</v>
      </c>
      <c r="D41" s="168">
        <v>19889</v>
      </c>
      <c r="E41" s="169">
        <v>-3.3284730252903613E-2</v>
      </c>
      <c r="F41" s="167">
        <v>19227</v>
      </c>
      <c r="G41" s="168">
        <v>19889</v>
      </c>
      <c r="H41" s="169">
        <v>-3.3284730252903613E-2</v>
      </c>
    </row>
    <row r="42" spans="1:14" ht="15" customHeight="1">
      <c r="A42" s="147"/>
      <c r="B42" s="10" t="s">
        <v>81</v>
      </c>
      <c r="C42" s="170">
        <v>15140</v>
      </c>
      <c r="D42" s="171">
        <v>16128</v>
      </c>
      <c r="E42" s="172">
        <v>-6.1259920634920632E-2</v>
      </c>
      <c r="F42" s="170">
        <v>15140</v>
      </c>
      <c r="G42" s="171">
        <v>16128</v>
      </c>
      <c r="H42" s="172">
        <v>-6.1259920634920632E-2</v>
      </c>
    </row>
    <row r="43" spans="1:14" ht="15" customHeight="1">
      <c r="A43" s="147"/>
      <c r="B43" s="10" t="s">
        <v>37</v>
      </c>
      <c r="C43" s="170">
        <v>4087</v>
      </c>
      <c r="D43" s="171">
        <v>3761</v>
      </c>
      <c r="E43" s="172">
        <v>8.6679074714171758E-2</v>
      </c>
      <c r="F43" s="170">
        <v>4087</v>
      </c>
      <c r="G43" s="171">
        <v>3761</v>
      </c>
      <c r="H43" s="172">
        <v>8.6679074714171758E-2</v>
      </c>
    </row>
    <row r="44" spans="1:14" ht="15" customHeight="1">
      <c r="A44" s="147"/>
      <c r="B44" s="11" t="s">
        <v>30</v>
      </c>
      <c r="C44" s="173">
        <v>9</v>
      </c>
      <c r="D44" s="174">
        <v>10</v>
      </c>
      <c r="E44" s="175">
        <v>-0.1</v>
      </c>
      <c r="F44" s="173">
        <v>9</v>
      </c>
      <c r="G44" s="174">
        <v>10</v>
      </c>
      <c r="H44" s="175">
        <v>-0.1</v>
      </c>
    </row>
    <row r="45" spans="1:14" ht="15" customHeight="1">
      <c r="A45" s="147"/>
      <c r="B45" s="11" t="s">
        <v>31</v>
      </c>
      <c r="C45" s="173">
        <v>440</v>
      </c>
      <c r="D45" s="174">
        <v>473</v>
      </c>
      <c r="E45" s="175">
        <v>-6.9767441860465115E-2</v>
      </c>
      <c r="F45" s="173">
        <v>440</v>
      </c>
      <c r="G45" s="174">
        <v>473</v>
      </c>
      <c r="H45" s="175">
        <v>-6.9767441860465115E-2</v>
      </c>
    </row>
    <row r="46" spans="1:14" ht="15" customHeight="1">
      <c r="A46" s="147"/>
      <c r="B46" s="11" t="s">
        <v>32</v>
      </c>
      <c r="C46" s="173">
        <v>210</v>
      </c>
      <c r="D46" s="174">
        <v>297</v>
      </c>
      <c r="E46" s="175">
        <v>-0.29292929292929293</v>
      </c>
      <c r="F46" s="173">
        <v>210</v>
      </c>
      <c r="G46" s="174">
        <v>297</v>
      </c>
      <c r="H46" s="175">
        <v>-0.29292929292929293</v>
      </c>
    </row>
    <row r="47" spans="1:14" ht="15" customHeight="1">
      <c r="B47" s="12" t="s">
        <v>33</v>
      </c>
      <c r="C47" s="176">
        <v>659</v>
      </c>
      <c r="D47" s="177">
        <v>780</v>
      </c>
      <c r="E47" s="178">
        <v>-0.15512820512820513</v>
      </c>
      <c r="F47" s="176">
        <v>659</v>
      </c>
      <c r="G47" s="177">
        <v>780</v>
      </c>
      <c r="H47" s="178">
        <v>-0.15512820512820513</v>
      </c>
    </row>
    <row r="48" spans="1:14" ht="15" customHeight="1">
      <c r="A48" s="147"/>
      <c r="B48" s="3" t="s">
        <v>86</v>
      </c>
      <c r="C48" s="156">
        <v>2195</v>
      </c>
      <c r="D48" s="157">
        <v>2569</v>
      </c>
      <c r="E48" s="158">
        <v>-0.14558193849746984</v>
      </c>
      <c r="F48" s="156">
        <v>2195</v>
      </c>
      <c r="G48" s="157">
        <v>2569</v>
      </c>
      <c r="H48" s="158">
        <v>-0.14558193849746984</v>
      </c>
    </row>
    <row r="49" spans="1:9" ht="15" customHeight="1">
      <c r="B49" s="39" t="s">
        <v>78</v>
      </c>
      <c r="C49" s="179">
        <v>22081</v>
      </c>
      <c r="D49" s="180">
        <v>23238</v>
      </c>
      <c r="E49" s="181">
        <v>-4.978913848007574E-2</v>
      </c>
      <c r="F49" s="179">
        <v>22081</v>
      </c>
      <c r="G49" s="180">
        <v>23238</v>
      </c>
      <c r="H49" s="181">
        <v>-4.978913848007574E-2</v>
      </c>
    </row>
    <row r="50" spans="1:9" ht="15" customHeight="1" thickBot="1">
      <c r="B50" s="54" t="s">
        <v>79</v>
      </c>
      <c r="C50" s="182">
        <v>17994</v>
      </c>
      <c r="D50" s="183">
        <v>19477</v>
      </c>
      <c r="E50" s="184">
        <v>-7.6141089490167888E-2</v>
      </c>
      <c r="F50" s="182">
        <v>17994</v>
      </c>
      <c r="G50" s="183">
        <v>19477</v>
      </c>
      <c r="H50" s="184">
        <v>-7.6141089490167888E-2</v>
      </c>
    </row>
    <row r="51" spans="1:9" ht="15" customHeight="1">
      <c r="A51" s="185"/>
      <c r="B51" s="132" t="s">
        <v>43</v>
      </c>
      <c r="C51" s="201"/>
      <c r="D51" s="201"/>
      <c r="E51" s="186"/>
      <c r="F51" s="187"/>
      <c r="G51" s="187"/>
      <c r="H51" s="187"/>
      <c r="I51" s="185"/>
    </row>
    <row r="52" spans="1:9" ht="15" customHeight="1">
      <c r="A52" s="185"/>
      <c r="B52" s="138" t="s">
        <v>60</v>
      </c>
      <c r="C52" s="202"/>
      <c r="D52" s="138" t="s">
        <v>88</v>
      </c>
      <c r="E52" s="188"/>
      <c r="F52" s="189"/>
      <c r="G52" s="188"/>
      <c r="H52" s="190"/>
      <c r="I52" s="185"/>
    </row>
    <row r="53" spans="1:9" ht="15" customHeight="1">
      <c r="A53" s="185"/>
      <c r="B53" s="138" t="s">
        <v>87</v>
      </c>
      <c r="C53" s="202"/>
      <c r="D53" s="138" t="s">
        <v>89</v>
      </c>
      <c r="E53" s="188"/>
      <c r="F53" s="187"/>
      <c r="G53" s="188"/>
      <c r="H53" s="190"/>
      <c r="I53" s="185"/>
    </row>
    <row r="54" spans="1:9" ht="15" customHeight="1">
      <c r="A54" s="185"/>
      <c r="C54" s="185"/>
      <c r="E54" s="191"/>
      <c r="F54" s="192"/>
      <c r="G54" s="191"/>
      <c r="H54" s="185"/>
      <c r="I54" s="185"/>
    </row>
    <row r="55" spans="1:9" ht="15" customHeight="1">
      <c r="B55" s="193"/>
      <c r="C55" s="193"/>
      <c r="D55" s="193"/>
      <c r="E55" s="193"/>
      <c r="F55" s="193"/>
      <c r="G55" s="193"/>
      <c r="H55" s="193"/>
      <c r="I55" s="193"/>
    </row>
    <row r="59" spans="1:9" ht="15" customHeight="1">
      <c r="A59" s="185"/>
      <c r="C59" s="191"/>
      <c r="D59" s="191"/>
      <c r="E59" s="191"/>
      <c r="F59" s="191"/>
      <c r="G59" s="191"/>
      <c r="H59" s="191"/>
      <c r="I59" s="185"/>
    </row>
    <row r="60" spans="1:9" ht="15" customHeight="1">
      <c r="A60" s="185"/>
      <c r="B60" s="185"/>
      <c r="C60" s="191"/>
      <c r="D60" s="191"/>
      <c r="E60" s="191"/>
      <c r="F60" s="191"/>
      <c r="G60" s="191"/>
      <c r="H60" s="191"/>
      <c r="I60" s="185"/>
    </row>
    <row r="61" spans="1:9" ht="15" customHeight="1">
      <c r="A61" s="185"/>
      <c r="B61" s="185"/>
      <c r="C61" s="191"/>
      <c r="D61" s="191"/>
      <c r="E61" s="191"/>
      <c r="F61" s="191"/>
      <c r="G61" s="191"/>
      <c r="H61" s="191"/>
      <c r="I61" s="185"/>
    </row>
    <row r="62" spans="1:9" ht="15" customHeight="1">
      <c r="A62" s="185"/>
      <c r="B62" s="185"/>
      <c r="C62" s="191"/>
      <c r="D62" s="191"/>
      <c r="E62" s="191"/>
      <c r="F62" s="191"/>
      <c r="G62" s="191"/>
      <c r="H62" s="191"/>
      <c r="I62" s="185"/>
    </row>
    <row r="63" spans="1:9" ht="15" customHeight="1">
      <c r="A63" s="185"/>
      <c r="B63" s="185"/>
      <c r="C63" s="191"/>
      <c r="D63" s="191"/>
      <c r="E63" s="191"/>
      <c r="F63" s="191"/>
      <c r="G63" s="191"/>
      <c r="H63" s="191"/>
      <c r="I63" s="185"/>
    </row>
    <row r="64" spans="1:9" ht="15" customHeight="1">
      <c r="A64" s="185"/>
      <c r="B64" s="185"/>
      <c r="C64" s="191"/>
      <c r="D64" s="191"/>
      <c r="E64" s="191"/>
      <c r="F64" s="191"/>
      <c r="G64" s="191"/>
      <c r="H64" s="191"/>
      <c r="I64" s="185"/>
    </row>
    <row r="65" spans="1:10" ht="15" customHeight="1">
      <c r="A65" s="185"/>
      <c r="B65" s="185"/>
      <c r="C65" s="191"/>
      <c r="D65" s="191"/>
      <c r="E65" s="191"/>
      <c r="F65" s="191"/>
      <c r="G65" s="191"/>
      <c r="H65" s="191"/>
      <c r="I65" s="185"/>
    </row>
    <row r="66" spans="1:10" ht="15" customHeight="1">
      <c r="A66" s="185"/>
      <c r="B66" s="185"/>
      <c r="C66" s="191"/>
      <c r="D66" s="191"/>
      <c r="E66" s="191"/>
      <c r="F66" s="191"/>
      <c r="G66" s="191"/>
      <c r="H66" s="191"/>
      <c r="I66" s="185"/>
    </row>
    <row r="67" spans="1:10" ht="15" customHeight="1">
      <c r="A67" s="185"/>
      <c r="B67" s="185"/>
      <c r="C67" s="191"/>
      <c r="D67" s="191"/>
      <c r="E67" s="191"/>
      <c r="F67" s="191"/>
      <c r="G67" s="191"/>
      <c r="H67" s="191"/>
      <c r="I67" s="185"/>
    </row>
    <row r="68" spans="1:10" ht="15" customHeight="1">
      <c r="A68" s="185"/>
      <c r="B68" s="185"/>
      <c r="C68" s="191"/>
      <c r="D68" s="191"/>
      <c r="E68" s="191"/>
      <c r="F68" s="191"/>
      <c r="G68" s="191"/>
      <c r="H68" s="191"/>
      <c r="I68" s="185"/>
    </row>
    <row r="69" spans="1:10" ht="15" customHeight="1">
      <c r="A69" s="185"/>
      <c r="B69" s="185"/>
      <c r="C69" s="191"/>
      <c r="D69" s="191"/>
      <c r="E69" s="191"/>
      <c r="F69" s="191"/>
      <c r="G69" s="191"/>
      <c r="H69" s="191"/>
      <c r="I69" s="185"/>
    </row>
    <row r="70" spans="1:10" ht="15" customHeight="1">
      <c r="A70" s="185"/>
      <c r="B70" s="185"/>
      <c r="C70" s="191"/>
      <c r="D70" s="191"/>
      <c r="E70" s="191"/>
      <c r="F70" s="191"/>
      <c r="G70" s="191"/>
      <c r="H70" s="191"/>
      <c r="I70" s="185"/>
    </row>
    <row r="71" spans="1:10" ht="15" customHeight="1">
      <c r="A71" s="294" t="s">
        <v>44</v>
      </c>
      <c r="B71" s="294"/>
      <c r="C71" s="294"/>
      <c r="D71" s="294"/>
      <c r="E71" s="294"/>
      <c r="F71" s="294"/>
      <c r="G71" s="294"/>
      <c r="H71" s="294"/>
      <c r="I71" s="294"/>
    </row>
    <row r="72" spans="1:10" ht="15" customHeight="1">
      <c r="A72" s="295" t="s">
        <v>40</v>
      </c>
      <c r="B72" s="295"/>
      <c r="C72" s="295"/>
      <c r="D72" s="295"/>
      <c r="E72" s="295"/>
      <c r="F72" s="295"/>
      <c r="G72" s="295"/>
      <c r="H72" s="295"/>
      <c r="I72" s="295"/>
      <c r="J72" s="194"/>
    </row>
    <row r="73" spans="1:10" ht="15" customHeight="1">
      <c r="A73" s="195"/>
      <c r="B73" s="185"/>
      <c r="C73" s="185"/>
      <c r="D73" s="185"/>
      <c r="E73" s="185"/>
      <c r="F73" s="185"/>
      <c r="G73" s="185"/>
      <c r="H73" s="273"/>
      <c r="I73" s="275" t="s">
        <v>76</v>
      </c>
      <c r="J73" s="196"/>
    </row>
    <row r="74" spans="1:10" ht="15" customHeight="1">
      <c r="A74" s="197"/>
      <c r="B74" s="198"/>
      <c r="C74" s="193"/>
      <c r="D74" s="193"/>
      <c r="E74" s="193"/>
      <c r="F74" s="193"/>
      <c r="G74" s="193"/>
      <c r="H74" s="193"/>
      <c r="I74" s="193"/>
    </row>
    <row r="75" spans="1:10" ht="15" customHeight="1">
      <c r="B75" s="199"/>
      <c r="H75" s="200"/>
    </row>
    <row r="76" spans="1:10" ht="15" customHeight="1">
      <c r="B76" s="199"/>
    </row>
    <row r="77" spans="1:10" ht="15" customHeight="1">
      <c r="B77" s="147"/>
    </row>
  </sheetData>
  <mergeCells count="10">
    <mergeCell ref="C10:H10"/>
    <mergeCell ref="A71:I71"/>
    <mergeCell ref="A72:I72"/>
    <mergeCell ref="C1:H1"/>
    <mergeCell ref="C3:H3"/>
    <mergeCell ref="C4:H4"/>
    <mergeCell ref="C5:H5"/>
    <mergeCell ref="C6:H6"/>
    <mergeCell ref="C9:H9"/>
    <mergeCell ref="C8:H8"/>
  </mergeCells>
  <hyperlinks>
    <hyperlink ref="B72" r:id="rId1" display="http://www.acea.be" xr:uid="{00000000-0004-0000-0100-000000000000}"/>
  </hyperlinks>
  <printOptions horizontalCentered="1"/>
  <pageMargins left="0" right="0" top="0.59055118110236215" bottom="0" header="0" footer="0"/>
  <pageSetup paperSize="9" scale="73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77"/>
  <sheetViews>
    <sheetView showGridLines="0" view="pageBreakPreview" topLeftCell="A7" zoomScaleNormal="100" zoomScaleSheetLayoutView="100" workbookViewId="0">
      <selection activeCell="C32" sqref="C32"/>
    </sheetView>
  </sheetViews>
  <sheetFormatPr defaultRowHeight="15" customHeight="1"/>
  <cols>
    <col min="1" max="1" width="10.77734375" customWidth="1"/>
    <col min="2" max="2" width="32.77734375" customWidth="1"/>
    <col min="3" max="8" width="12.6640625" customWidth="1"/>
    <col min="9" max="9" width="10.77734375" customWidth="1"/>
  </cols>
  <sheetData>
    <row r="1" spans="1:9" ht="31.2">
      <c r="A1" s="13"/>
      <c r="B1" s="14"/>
      <c r="C1" s="310" t="s">
        <v>0</v>
      </c>
      <c r="D1" s="310"/>
      <c r="E1" s="310"/>
      <c r="F1" s="310"/>
      <c r="G1" s="310"/>
      <c r="H1" s="310"/>
      <c r="I1" s="13"/>
    </row>
    <row r="2" spans="1:9" ht="15" customHeight="1">
      <c r="A2" s="13"/>
      <c r="B2" s="14"/>
      <c r="C2" s="13"/>
      <c r="D2" s="13"/>
      <c r="E2" s="13"/>
      <c r="F2" s="13"/>
      <c r="G2" s="13"/>
      <c r="H2" s="13"/>
      <c r="I2" s="13"/>
    </row>
    <row r="3" spans="1:9" ht="15" customHeight="1">
      <c r="A3" s="13"/>
      <c r="B3" s="14"/>
      <c r="C3" s="311"/>
      <c r="D3" s="312"/>
      <c r="E3" s="312"/>
      <c r="F3" s="312"/>
      <c r="G3" s="312"/>
      <c r="H3" s="313"/>
      <c r="I3" s="13"/>
    </row>
    <row r="4" spans="1:9" ht="31.2">
      <c r="A4" s="1"/>
      <c r="B4" s="14"/>
      <c r="C4" s="314" t="s">
        <v>1</v>
      </c>
      <c r="D4" s="315"/>
      <c r="E4" s="315"/>
      <c r="F4" s="315"/>
      <c r="G4" s="315"/>
      <c r="H4" s="316"/>
      <c r="I4" s="13"/>
    </row>
    <row r="5" spans="1:9" ht="31.2">
      <c r="A5" s="1"/>
      <c r="B5" s="14"/>
      <c r="C5" s="314" t="str">
        <f>'LCV ≤3,5t (vans)'!$C$5:$H$5</f>
        <v>8.00 AM (7.00 AM GMT), 24 February 2021</v>
      </c>
      <c r="D5" s="315"/>
      <c r="E5" s="315"/>
      <c r="F5" s="315"/>
      <c r="G5" s="315"/>
      <c r="H5" s="316"/>
      <c r="I5" s="13"/>
    </row>
    <row r="6" spans="1:9" ht="15" customHeight="1">
      <c r="A6" s="1"/>
      <c r="B6" s="14"/>
      <c r="C6" s="317"/>
      <c r="D6" s="318"/>
      <c r="E6" s="318"/>
      <c r="F6" s="318"/>
      <c r="G6" s="318"/>
      <c r="H6" s="319"/>
      <c r="I6" s="13"/>
    </row>
    <row r="7" spans="1:9" ht="15" customHeight="1">
      <c r="A7" s="1"/>
      <c r="B7" s="14"/>
      <c r="C7" s="13"/>
      <c r="D7" s="13"/>
      <c r="E7" s="13"/>
      <c r="F7" s="13"/>
      <c r="G7" s="13"/>
      <c r="H7" s="13"/>
      <c r="I7" s="13"/>
    </row>
    <row r="8" spans="1:9" ht="23.4">
      <c r="A8" s="15"/>
      <c r="B8" s="13" t="s">
        <v>2</v>
      </c>
      <c r="C8" s="293" t="s">
        <v>3</v>
      </c>
      <c r="D8" s="293"/>
      <c r="E8" s="293"/>
      <c r="F8" s="293"/>
      <c r="G8" s="293"/>
      <c r="H8" s="293"/>
      <c r="I8" s="13"/>
    </row>
    <row r="9" spans="1:9" ht="15.6">
      <c r="A9" s="15"/>
      <c r="B9" s="13"/>
      <c r="C9" s="289" t="s">
        <v>42</v>
      </c>
      <c r="D9" s="289"/>
      <c r="E9" s="289"/>
      <c r="F9" s="289"/>
      <c r="G9" s="289"/>
      <c r="H9" s="289"/>
      <c r="I9" s="13"/>
    </row>
    <row r="10" spans="1:9" ht="17.399999999999999">
      <c r="A10" s="16"/>
      <c r="B10" s="17"/>
      <c r="C10" s="308" t="s">
        <v>59</v>
      </c>
      <c r="D10" s="309"/>
      <c r="E10" s="309"/>
      <c r="F10" s="309"/>
      <c r="G10" s="309"/>
      <c r="H10" s="309"/>
      <c r="I10" s="13"/>
    </row>
    <row r="11" spans="1:9" ht="15" customHeight="1">
      <c r="A11" s="15"/>
      <c r="B11" s="18"/>
      <c r="C11" s="18"/>
      <c r="D11" s="18"/>
      <c r="E11" s="18"/>
      <c r="F11" s="18"/>
      <c r="G11" s="18"/>
      <c r="H11" s="18"/>
      <c r="I11" s="13"/>
    </row>
    <row r="12" spans="1:9" ht="15" customHeight="1" thickBot="1">
      <c r="A12" s="15"/>
      <c r="B12" s="18"/>
      <c r="C12" s="18"/>
      <c r="D12" s="18"/>
      <c r="E12" s="18"/>
      <c r="F12" s="18"/>
      <c r="G12" s="18"/>
      <c r="H12" s="18"/>
      <c r="I12" s="13"/>
    </row>
    <row r="13" spans="1:9" ht="15" customHeight="1">
      <c r="A13" s="21"/>
      <c r="B13" s="19"/>
      <c r="C13" s="148" t="str">
        <f>'LCV ≤3,5t (vans)'!C13</f>
        <v>January</v>
      </c>
      <c r="D13" s="149" t="str">
        <f>'LCV ≤3,5t (vans)'!D13</f>
        <v>January</v>
      </c>
      <c r="E13" s="150" t="s">
        <v>61</v>
      </c>
      <c r="F13" s="151" t="str">
        <f>'LCV ≤3,5t (vans)'!F13</f>
        <v>Jan-Jan</v>
      </c>
      <c r="G13" s="152" t="str">
        <f>'LCV ≤3,5t (vans)'!G13</f>
        <v>Jan-Jan</v>
      </c>
      <c r="H13" s="150" t="s">
        <v>61</v>
      </c>
    </row>
    <row r="14" spans="1:9" ht="14.4">
      <c r="A14" s="21"/>
      <c r="B14" s="19"/>
      <c r="C14" s="266">
        <f>'LCV ≤3,5t (vans)'!C14</f>
        <v>2021</v>
      </c>
      <c r="D14" s="267">
        <f>'LCV ≤3,5t (vans)'!D14</f>
        <v>2020</v>
      </c>
      <c r="E14" s="263" t="str">
        <f>'LCV ≤3,5t (vans)'!E14</f>
        <v>21/20</v>
      </c>
      <c r="F14" s="264">
        <f>'LCV ≤3,5t (vans)'!F14</f>
        <v>2021</v>
      </c>
      <c r="G14" s="265">
        <f>'LCV ≤3,5t (vans)'!G14</f>
        <v>2020</v>
      </c>
      <c r="H14" s="268" t="str">
        <f>'LCV ≤3,5t (vans)'!H14</f>
        <v>21/20</v>
      </c>
    </row>
    <row r="15" spans="1:9" ht="15" customHeight="1">
      <c r="A15" s="21"/>
      <c r="B15" s="22" t="s">
        <v>4</v>
      </c>
      <c r="C15" s="23">
        <v>455</v>
      </c>
      <c r="D15" s="24">
        <v>482</v>
      </c>
      <c r="E15" s="25">
        <v>-5.6016597510373446E-2</v>
      </c>
      <c r="F15" s="23">
        <v>455</v>
      </c>
      <c r="G15" s="24">
        <v>482</v>
      </c>
      <c r="H15" s="25">
        <v>-5.6016597510373446E-2</v>
      </c>
    </row>
    <row r="16" spans="1:9" ht="15" customHeight="1">
      <c r="A16" s="21"/>
      <c r="B16" s="26" t="s">
        <v>5</v>
      </c>
      <c r="C16" s="27">
        <v>775</v>
      </c>
      <c r="D16" s="28">
        <v>924</v>
      </c>
      <c r="E16" s="29">
        <v>-0.16125541125541126</v>
      </c>
      <c r="F16" s="27">
        <v>775</v>
      </c>
      <c r="G16" s="28">
        <v>924</v>
      </c>
      <c r="H16" s="29">
        <v>-0.16125541125541126</v>
      </c>
    </row>
    <row r="17" spans="1:9" ht="15" customHeight="1">
      <c r="A17" s="21"/>
      <c r="B17" s="26" t="s">
        <v>6</v>
      </c>
      <c r="C17" s="30">
        <v>301</v>
      </c>
      <c r="D17" s="31">
        <v>319</v>
      </c>
      <c r="E17" s="32">
        <v>-5.6426332288401257E-2</v>
      </c>
      <c r="F17" s="30">
        <v>301</v>
      </c>
      <c r="G17" s="31">
        <v>319</v>
      </c>
      <c r="H17" s="32">
        <v>-5.6426332288401257E-2</v>
      </c>
    </row>
    <row r="18" spans="1:9" ht="15" customHeight="1">
      <c r="A18" s="21"/>
      <c r="B18" s="26" t="s">
        <v>7</v>
      </c>
      <c r="C18" s="30">
        <v>71</v>
      </c>
      <c r="D18" s="31">
        <v>101</v>
      </c>
      <c r="E18" s="32">
        <v>-0.29702970297029702</v>
      </c>
      <c r="F18" s="30">
        <v>71</v>
      </c>
      <c r="G18" s="31">
        <v>101</v>
      </c>
      <c r="H18" s="32">
        <v>-0.29702970297029702</v>
      </c>
    </row>
    <row r="19" spans="1:9" ht="15" customHeight="1">
      <c r="A19" s="21"/>
      <c r="B19" s="3" t="s">
        <v>8</v>
      </c>
      <c r="C19" s="33">
        <v>15</v>
      </c>
      <c r="D19" s="34">
        <v>19</v>
      </c>
      <c r="E19" s="32">
        <v>-0.21052631578947367</v>
      </c>
      <c r="F19" s="33">
        <v>15</v>
      </c>
      <c r="G19" s="34">
        <v>19</v>
      </c>
      <c r="H19" s="35">
        <v>-0.21052631578947367</v>
      </c>
    </row>
    <row r="20" spans="1:9" ht="15" customHeight="1">
      <c r="A20" s="21"/>
      <c r="B20" s="26" t="s">
        <v>9</v>
      </c>
      <c r="C20" s="27">
        <v>495</v>
      </c>
      <c r="D20" s="28">
        <v>603</v>
      </c>
      <c r="E20" s="29">
        <v>-0.17910447761194029</v>
      </c>
      <c r="F20" s="27">
        <v>495</v>
      </c>
      <c r="G20" s="28">
        <v>603</v>
      </c>
      <c r="H20" s="29">
        <v>-0.17910447761194029</v>
      </c>
    </row>
    <row r="21" spans="1:9" ht="15" customHeight="1">
      <c r="A21" s="21"/>
      <c r="B21" s="26" t="s">
        <v>10</v>
      </c>
      <c r="C21" s="27">
        <v>360</v>
      </c>
      <c r="D21" s="28">
        <v>420</v>
      </c>
      <c r="E21" s="29">
        <v>-0.14285714285714285</v>
      </c>
      <c r="F21" s="27">
        <v>360</v>
      </c>
      <c r="G21" s="28">
        <v>420</v>
      </c>
      <c r="H21" s="29">
        <v>-0.14285714285714285</v>
      </c>
    </row>
    <row r="22" spans="1:9" ht="15" customHeight="1">
      <c r="A22" s="21"/>
      <c r="B22" s="26" t="s">
        <v>11</v>
      </c>
      <c r="C22" s="27">
        <v>92</v>
      </c>
      <c r="D22" s="28">
        <v>98</v>
      </c>
      <c r="E22" s="29">
        <v>-6.1224489795918366E-2</v>
      </c>
      <c r="F22" s="27">
        <v>92</v>
      </c>
      <c r="G22" s="28">
        <v>98</v>
      </c>
      <c r="H22" s="29">
        <v>-6.1224489795918366E-2</v>
      </c>
    </row>
    <row r="23" spans="1:9" ht="15" customHeight="1">
      <c r="A23" s="21"/>
      <c r="B23" s="26" t="s">
        <v>12</v>
      </c>
      <c r="C23" s="27">
        <v>345</v>
      </c>
      <c r="D23" s="28">
        <v>365</v>
      </c>
      <c r="E23" s="29">
        <v>-5.4794520547945202E-2</v>
      </c>
      <c r="F23" s="27">
        <v>345</v>
      </c>
      <c r="G23" s="28">
        <v>365</v>
      </c>
      <c r="H23" s="29">
        <v>-5.4794520547945202E-2</v>
      </c>
    </row>
    <row r="24" spans="1:9" ht="15" customHeight="1">
      <c r="A24" s="21"/>
      <c r="B24" s="26" t="s">
        <v>13</v>
      </c>
      <c r="C24" s="27">
        <v>3822</v>
      </c>
      <c r="D24" s="28">
        <v>4021</v>
      </c>
      <c r="E24" s="29">
        <v>-4.949017657299179E-2</v>
      </c>
      <c r="F24" s="27">
        <v>3822</v>
      </c>
      <c r="G24" s="28">
        <v>4021</v>
      </c>
      <c r="H24" s="29">
        <v>-4.949017657299179E-2</v>
      </c>
    </row>
    <row r="25" spans="1:9" ht="15" customHeight="1">
      <c r="A25" s="21"/>
      <c r="B25" s="26" t="s">
        <v>14</v>
      </c>
      <c r="C25" s="27">
        <v>5967</v>
      </c>
      <c r="D25" s="28">
        <v>6742</v>
      </c>
      <c r="E25" s="29">
        <v>-0.11495105309997034</v>
      </c>
      <c r="F25" s="27">
        <v>5967</v>
      </c>
      <c r="G25" s="28">
        <v>6742</v>
      </c>
      <c r="H25" s="29">
        <v>-0.11495105309997034</v>
      </c>
      <c r="I25" s="20"/>
    </row>
    <row r="26" spans="1:9" ht="15" customHeight="1">
      <c r="A26" s="21"/>
      <c r="B26" s="26" t="s">
        <v>15</v>
      </c>
      <c r="C26" s="27">
        <v>39</v>
      </c>
      <c r="D26" s="28">
        <v>60</v>
      </c>
      <c r="E26" s="29">
        <v>-0.35</v>
      </c>
      <c r="F26" s="27">
        <v>39</v>
      </c>
      <c r="G26" s="28">
        <v>60</v>
      </c>
      <c r="H26" s="29">
        <v>-0.35</v>
      </c>
    </row>
    <row r="27" spans="1:9" ht="15" customHeight="1">
      <c r="A27" s="21"/>
      <c r="B27" s="26" t="s">
        <v>16</v>
      </c>
      <c r="C27" s="33">
        <v>313</v>
      </c>
      <c r="D27" s="34">
        <v>254</v>
      </c>
      <c r="E27" s="35">
        <v>0.23228346456692914</v>
      </c>
      <c r="F27" s="33">
        <v>313</v>
      </c>
      <c r="G27" s="34">
        <v>254</v>
      </c>
      <c r="H27" s="35">
        <v>0.23228346456692914</v>
      </c>
    </row>
    <row r="28" spans="1:9" ht="15" customHeight="1">
      <c r="A28" s="21"/>
      <c r="B28" s="26" t="s">
        <v>17</v>
      </c>
      <c r="C28" s="27">
        <v>310</v>
      </c>
      <c r="D28" s="28">
        <v>334</v>
      </c>
      <c r="E28" s="29">
        <v>-7.1856287425149698E-2</v>
      </c>
      <c r="F28" s="27">
        <v>310</v>
      </c>
      <c r="G28" s="28">
        <v>334</v>
      </c>
      <c r="H28" s="29">
        <v>-7.1856287425149698E-2</v>
      </c>
    </row>
    <row r="29" spans="1:9" ht="15" customHeight="1">
      <c r="A29" s="21"/>
      <c r="B29" s="26" t="s">
        <v>34</v>
      </c>
      <c r="C29" s="27">
        <v>2259</v>
      </c>
      <c r="D29" s="28">
        <v>2082</v>
      </c>
      <c r="E29" s="29">
        <v>8.5014409221902024E-2</v>
      </c>
      <c r="F29" s="27">
        <v>2259</v>
      </c>
      <c r="G29" s="28">
        <v>2082</v>
      </c>
      <c r="H29" s="29">
        <v>8.5014409221902024E-2</v>
      </c>
    </row>
    <row r="30" spans="1:9" ht="15" customHeight="1">
      <c r="A30" s="21"/>
      <c r="B30" s="26" t="s">
        <v>18</v>
      </c>
      <c r="C30" s="27">
        <v>118</v>
      </c>
      <c r="D30" s="28">
        <v>62</v>
      </c>
      <c r="E30" s="29">
        <v>0.90322580645161288</v>
      </c>
      <c r="F30" s="27">
        <v>118</v>
      </c>
      <c r="G30" s="28">
        <v>62</v>
      </c>
      <c r="H30" s="29">
        <v>0.90322580645161288</v>
      </c>
    </row>
    <row r="31" spans="1:9" ht="15" customHeight="1">
      <c r="A31" s="21"/>
      <c r="B31" s="26" t="s">
        <v>35</v>
      </c>
      <c r="C31" s="27">
        <v>730</v>
      </c>
      <c r="D31" s="28">
        <v>473</v>
      </c>
      <c r="E31" s="29">
        <v>0.54334038054968292</v>
      </c>
      <c r="F31" s="27">
        <v>730</v>
      </c>
      <c r="G31" s="28">
        <v>473</v>
      </c>
      <c r="H31" s="29">
        <v>0.54334038054968292</v>
      </c>
      <c r="I31" s="20"/>
    </row>
    <row r="32" spans="1:9" ht="15" customHeight="1">
      <c r="A32" s="21"/>
      <c r="B32" s="26" t="s">
        <v>20</v>
      </c>
      <c r="C32" s="27">
        <v>85</v>
      </c>
      <c r="D32" s="28">
        <v>101</v>
      </c>
      <c r="E32" s="29">
        <v>-0.15841584158415842</v>
      </c>
      <c r="F32" s="27">
        <v>85</v>
      </c>
      <c r="G32" s="28">
        <v>101</v>
      </c>
      <c r="H32" s="29">
        <v>-0.15841584158415842</v>
      </c>
      <c r="I32" s="36"/>
    </row>
    <row r="33" spans="1:13" ht="15" customHeight="1">
      <c r="A33" s="21"/>
      <c r="B33" s="26" t="s">
        <v>21</v>
      </c>
      <c r="C33" s="27">
        <v>1353</v>
      </c>
      <c r="D33" s="28">
        <v>1514</v>
      </c>
      <c r="E33" s="29">
        <v>-0.10634081902245707</v>
      </c>
      <c r="F33" s="27">
        <v>1353</v>
      </c>
      <c r="G33" s="28">
        <v>1514</v>
      </c>
      <c r="H33" s="29">
        <v>-0.10634081902245707</v>
      </c>
      <c r="I33" s="20"/>
    </row>
    <row r="34" spans="1:13" ht="15" customHeight="1">
      <c r="A34" s="21"/>
      <c r="B34" s="26" t="s">
        <v>22</v>
      </c>
      <c r="C34" s="27">
        <v>1485</v>
      </c>
      <c r="D34" s="37">
        <v>1382</v>
      </c>
      <c r="E34" s="29">
        <v>7.4529667149059328E-2</v>
      </c>
      <c r="F34" s="27">
        <v>1485</v>
      </c>
      <c r="G34" s="37">
        <v>1382</v>
      </c>
      <c r="H34" s="29">
        <v>7.4529667149059328E-2</v>
      </c>
      <c r="I34" s="20"/>
      <c r="J34" s="36"/>
      <c r="K34" s="36"/>
      <c r="L34" s="36"/>
      <c r="M34" s="36"/>
    </row>
    <row r="35" spans="1:13" ht="15" customHeight="1">
      <c r="A35" s="21"/>
      <c r="B35" s="26" t="s">
        <v>23</v>
      </c>
      <c r="C35" s="27">
        <v>343</v>
      </c>
      <c r="D35" s="28">
        <v>385</v>
      </c>
      <c r="E35" s="29">
        <v>-0.10909090909090909</v>
      </c>
      <c r="F35" s="27">
        <v>343</v>
      </c>
      <c r="G35" s="28">
        <v>385</v>
      </c>
      <c r="H35" s="29">
        <v>-0.10909090909090909</v>
      </c>
      <c r="I35" s="20"/>
      <c r="J35" s="20"/>
      <c r="K35" s="20"/>
      <c r="L35" s="20"/>
      <c r="M35" s="20"/>
    </row>
    <row r="36" spans="1:13" ht="15" customHeight="1">
      <c r="A36" s="21"/>
      <c r="B36" s="26" t="s">
        <v>24</v>
      </c>
      <c r="C36" s="27">
        <v>355</v>
      </c>
      <c r="D36" s="37">
        <v>381</v>
      </c>
      <c r="E36" s="29">
        <v>-6.8241469816272965E-2</v>
      </c>
      <c r="F36" s="27">
        <v>355</v>
      </c>
      <c r="G36" s="37">
        <v>381</v>
      </c>
      <c r="H36" s="29">
        <v>-6.8241469816272965E-2</v>
      </c>
      <c r="I36" s="36"/>
      <c r="J36" s="20"/>
      <c r="K36" s="20"/>
      <c r="L36" s="20"/>
      <c r="M36" s="20"/>
    </row>
    <row r="37" spans="1:13" ht="15" customHeight="1">
      <c r="A37" s="21"/>
      <c r="B37" s="26" t="s">
        <v>25</v>
      </c>
      <c r="C37" s="27">
        <v>196</v>
      </c>
      <c r="D37" s="28">
        <v>238</v>
      </c>
      <c r="E37" s="29">
        <v>-0.17647058823529413</v>
      </c>
      <c r="F37" s="27">
        <v>196</v>
      </c>
      <c r="G37" s="28">
        <v>238</v>
      </c>
      <c r="H37" s="29">
        <v>-0.17647058823529413</v>
      </c>
      <c r="I37" s="36"/>
      <c r="J37" s="20"/>
      <c r="K37" s="20"/>
      <c r="L37" s="20"/>
      <c r="M37" s="20"/>
    </row>
    <row r="38" spans="1:13" ht="15" customHeight="1">
      <c r="A38" s="21"/>
      <c r="B38" s="26" t="s">
        <v>26</v>
      </c>
      <c r="C38" s="27">
        <v>222</v>
      </c>
      <c r="D38" s="28">
        <v>241</v>
      </c>
      <c r="E38" s="29">
        <v>-7.8838174273858919E-2</v>
      </c>
      <c r="F38" s="27">
        <v>222</v>
      </c>
      <c r="G38" s="28">
        <v>241</v>
      </c>
      <c r="H38" s="29">
        <v>-7.8838174273858919E-2</v>
      </c>
      <c r="I38" s="36"/>
      <c r="J38" s="36"/>
      <c r="K38" s="36"/>
      <c r="L38" s="36"/>
      <c r="M38" s="36"/>
    </row>
    <row r="39" spans="1:13" ht="15" customHeight="1">
      <c r="A39" s="21"/>
      <c r="B39" s="38" t="s">
        <v>27</v>
      </c>
      <c r="C39" s="27">
        <v>1867</v>
      </c>
      <c r="D39" s="37">
        <v>2140</v>
      </c>
      <c r="E39" s="29">
        <v>-0.12757009345794393</v>
      </c>
      <c r="F39" s="27">
        <v>1867</v>
      </c>
      <c r="G39" s="28">
        <v>2140</v>
      </c>
      <c r="H39" s="29">
        <v>-0.12757009345794393</v>
      </c>
      <c r="J39" s="36"/>
      <c r="K39" s="36"/>
      <c r="L39" s="36"/>
      <c r="M39" s="36"/>
    </row>
    <row r="40" spans="1:13" ht="15" customHeight="1">
      <c r="A40" s="21"/>
      <c r="B40" s="26" t="s">
        <v>28</v>
      </c>
      <c r="C40" s="27">
        <v>422</v>
      </c>
      <c r="D40" s="28">
        <v>457</v>
      </c>
      <c r="E40" s="29">
        <v>-7.6586433260393869E-2</v>
      </c>
      <c r="F40" s="27">
        <v>422</v>
      </c>
      <c r="G40" s="28">
        <v>457</v>
      </c>
      <c r="H40" s="29">
        <v>-7.6586433260393869E-2</v>
      </c>
      <c r="J40" s="36"/>
      <c r="K40" s="36"/>
      <c r="L40" s="36"/>
      <c r="M40" s="36"/>
    </row>
    <row r="41" spans="1:13" ht="15" customHeight="1">
      <c r="A41" s="21"/>
      <c r="B41" s="6" t="s">
        <v>36</v>
      </c>
      <c r="C41" s="7">
        <v>22795</v>
      </c>
      <c r="D41" s="8">
        <v>24198</v>
      </c>
      <c r="E41" s="9">
        <v>-5.7979998346970825E-2</v>
      </c>
      <c r="F41" s="7">
        <v>22795</v>
      </c>
      <c r="G41" s="8">
        <v>24198</v>
      </c>
      <c r="H41" s="9">
        <v>-5.7979998346970825E-2</v>
      </c>
    </row>
    <row r="42" spans="1:13" ht="15" customHeight="1">
      <c r="A42" s="21"/>
      <c r="B42" s="39" t="s">
        <v>81</v>
      </c>
      <c r="C42" s="40">
        <v>18402</v>
      </c>
      <c r="D42" s="41">
        <v>20027</v>
      </c>
      <c r="E42" s="42">
        <v>-8.1140460378489043E-2</v>
      </c>
      <c r="F42" s="40">
        <v>18402</v>
      </c>
      <c r="G42" s="41">
        <v>20027</v>
      </c>
      <c r="H42" s="42">
        <v>-8.1140460378489043E-2</v>
      </c>
    </row>
    <row r="43" spans="1:13" ht="15" customHeight="1">
      <c r="A43" s="21"/>
      <c r="B43" s="10" t="s">
        <v>37</v>
      </c>
      <c r="C43" s="40">
        <v>4393</v>
      </c>
      <c r="D43" s="41">
        <v>4171</v>
      </c>
      <c r="E43" s="42">
        <v>5.322464636777751E-2</v>
      </c>
      <c r="F43" s="40">
        <v>4393</v>
      </c>
      <c r="G43" s="41">
        <v>4171</v>
      </c>
      <c r="H43" s="42">
        <v>5.322464636777751E-2</v>
      </c>
    </row>
    <row r="44" spans="1:13" ht="15" customHeight="1">
      <c r="A44" s="21"/>
      <c r="B44" s="43" t="s">
        <v>30</v>
      </c>
      <c r="C44" s="44">
        <v>14</v>
      </c>
      <c r="D44" s="45">
        <v>25</v>
      </c>
      <c r="E44" s="46">
        <v>-0.44</v>
      </c>
      <c r="F44" s="44">
        <v>14</v>
      </c>
      <c r="G44" s="45">
        <v>25</v>
      </c>
      <c r="H44" s="46">
        <v>-0.44</v>
      </c>
    </row>
    <row r="45" spans="1:13" ht="15" customHeight="1">
      <c r="A45" s="21"/>
      <c r="B45" s="43" t="s">
        <v>31</v>
      </c>
      <c r="C45" s="44">
        <v>508</v>
      </c>
      <c r="D45" s="45">
        <v>571</v>
      </c>
      <c r="E45" s="46">
        <v>-0.11033274956217162</v>
      </c>
      <c r="F45" s="44">
        <v>508</v>
      </c>
      <c r="G45" s="45">
        <v>571</v>
      </c>
      <c r="H45" s="46">
        <v>-0.11033274956217162</v>
      </c>
      <c r="I45" s="36"/>
    </row>
    <row r="46" spans="1:13" ht="15" customHeight="1">
      <c r="A46" s="21"/>
      <c r="B46" s="43" t="s">
        <v>32</v>
      </c>
      <c r="C46" s="44">
        <v>259</v>
      </c>
      <c r="D46" s="45">
        <v>350</v>
      </c>
      <c r="E46" s="46">
        <v>-0.26</v>
      </c>
      <c r="F46" s="44">
        <v>259</v>
      </c>
      <c r="G46" s="45">
        <v>350</v>
      </c>
      <c r="H46" s="46">
        <v>-0.26</v>
      </c>
      <c r="I46" s="36"/>
    </row>
    <row r="47" spans="1:13" ht="15" customHeight="1">
      <c r="B47" s="47" t="s">
        <v>33</v>
      </c>
      <c r="C47" s="48">
        <v>781</v>
      </c>
      <c r="D47" s="49">
        <v>946</v>
      </c>
      <c r="E47" s="50">
        <v>-0.1744186046511628</v>
      </c>
      <c r="F47" s="48">
        <v>781</v>
      </c>
      <c r="G47" s="49">
        <v>946</v>
      </c>
      <c r="H47" s="50">
        <v>-0.1744186046511628</v>
      </c>
      <c r="I47" s="36"/>
    </row>
    <row r="48" spans="1:13" ht="15" customHeight="1">
      <c r="A48" s="21"/>
      <c r="B48" s="26" t="s">
        <v>38</v>
      </c>
      <c r="C48" s="27">
        <v>2893</v>
      </c>
      <c r="D48" s="28">
        <v>3545</v>
      </c>
      <c r="E48" s="29">
        <v>-0.18392101551480958</v>
      </c>
      <c r="F48" s="27">
        <v>2893</v>
      </c>
      <c r="G48" s="28">
        <v>3545</v>
      </c>
      <c r="H48" s="29">
        <v>-0.18392101551480958</v>
      </c>
    </row>
    <row r="49" spans="1:9" ht="15" customHeight="1">
      <c r="B49" s="39" t="s">
        <v>78</v>
      </c>
      <c r="C49" s="51">
        <v>26469</v>
      </c>
      <c r="D49" s="52">
        <v>28689</v>
      </c>
      <c r="E49" s="53">
        <v>-7.7381574819617271E-2</v>
      </c>
      <c r="F49" s="51">
        <v>26469</v>
      </c>
      <c r="G49" s="52">
        <v>28689</v>
      </c>
      <c r="H49" s="53">
        <v>-7.7381574819617271E-2</v>
      </c>
    </row>
    <row r="50" spans="1:9" ht="15" customHeight="1" thickBot="1">
      <c r="B50" s="54" t="s">
        <v>79</v>
      </c>
      <c r="C50" s="55">
        <v>22076</v>
      </c>
      <c r="D50" s="56">
        <v>24518</v>
      </c>
      <c r="E50" s="57">
        <v>-9.9600293661799497E-2</v>
      </c>
      <c r="F50" s="55">
        <v>22076</v>
      </c>
      <c r="G50" s="56">
        <v>24518</v>
      </c>
      <c r="H50" s="57">
        <v>-9.9600293661799497E-2</v>
      </c>
    </row>
    <row r="51" spans="1:9" ht="15" customHeight="1">
      <c r="A51" s="58"/>
      <c r="B51" s="132" t="s">
        <v>43</v>
      </c>
      <c r="C51" s="136"/>
      <c r="D51" s="136"/>
      <c r="E51" s="59"/>
      <c r="F51" s="58"/>
      <c r="G51" s="58"/>
      <c r="H51" s="58"/>
      <c r="I51" s="58"/>
    </row>
    <row r="52" spans="1:9" ht="15" customHeight="1">
      <c r="A52" s="58"/>
      <c r="B52" s="133" t="s">
        <v>49</v>
      </c>
      <c r="C52" s="137"/>
      <c r="E52" s="60"/>
      <c r="F52" s="58"/>
      <c r="G52" s="60"/>
      <c r="H52" s="58"/>
      <c r="I52" s="58"/>
    </row>
    <row r="53" spans="1:9" ht="15" customHeight="1">
      <c r="A53" s="58"/>
      <c r="B53" s="133" t="s">
        <v>50</v>
      </c>
      <c r="C53" s="136"/>
      <c r="E53" s="59"/>
      <c r="F53" s="61"/>
      <c r="G53" s="59"/>
      <c r="H53" s="59"/>
      <c r="I53" s="58"/>
    </row>
    <row r="54" spans="1:9" ht="15" customHeight="1">
      <c r="A54" s="58"/>
      <c r="B54" s="133" t="s">
        <v>51</v>
      </c>
      <c r="C54" s="62"/>
      <c r="D54" s="62"/>
      <c r="E54" s="62"/>
      <c r="F54" s="62"/>
      <c r="G54" s="62"/>
      <c r="H54" s="62"/>
      <c r="I54" s="58"/>
    </row>
    <row r="55" spans="1:9" ht="15" customHeight="1">
      <c r="A55" s="58"/>
      <c r="B55" s="58"/>
      <c r="C55" s="60"/>
      <c r="D55" s="60"/>
      <c r="E55" s="60"/>
      <c r="F55" s="60"/>
      <c r="G55" s="60"/>
      <c r="H55" s="60"/>
      <c r="I55" s="58"/>
    </row>
    <row r="56" spans="1:9" ht="15" customHeight="1">
      <c r="A56" s="58"/>
      <c r="B56" s="58"/>
      <c r="C56" s="60"/>
      <c r="D56" s="60"/>
      <c r="E56" s="60"/>
      <c r="F56" s="60"/>
      <c r="G56" s="60"/>
      <c r="H56" s="60"/>
      <c r="I56" s="58"/>
    </row>
    <row r="57" spans="1:9" ht="15" customHeight="1">
      <c r="A57" s="58"/>
      <c r="B57" s="58"/>
      <c r="C57" s="60"/>
      <c r="D57" s="60"/>
      <c r="E57" s="60"/>
      <c r="F57" s="60"/>
      <c r="G57" s="60"/>
      <c r="H57" s="60"/>
      <c r="I57" s="58"/>
    </row>
    <row r="58" spans="1:9" ht="15" customHeight="1">
      <c r="A58" s="58"/>
      <c r="B58" s="58"/>
      <c r="C58" s="60"/>
      <c r="D58" s="60"/>
      <c r="E58" s="60"/>
      <c r="F58" s="60"/>
      <c r="G58" s="60"/>
      <c r="H58" s="60"/>
      <c r="I58" s="58"/>
    </row>
    <row r="59" spans="1:9" ht="15" customHeight="1">
      <c r="A59" s="58"/>
      <c r="B59" s="58"/>
      <c r="C59" s="60"/>
      <c r="D59" s="60"/>
      <c r="E59" s="60"/>
      <c r="F59" s="60"/>
      <c r="G59" s="60"/>
      <c r="H59" s="60"/>
      <c r="I59" s="58"/>
    </row>
    <row r="60" spans="1:9" ht="15" customHeight="1">
      <c r="A60" s="58"/>
      <c r="B60" s="58"/>
      <c r="C60" s="60"/>
      <c r="D60" s="60"/>
      <c r="E60" s="60"/>
      <c r="F60" s="60"/>
      <c r="G60" s="60"/>
      <c r="H60" s="60"/>
      <c r="I60" s="58"/>
    </row>
    <row r="61" spans="1:9" ht="15" customHeight="1">
      <c r="A61" s="58"/>
      <c r="B61" s="58"/>
      <c r="C61" s="60"/>
      <c r="D61" s="60"/>
      <c r="E61" s="60"/>
      <c r="F61" s="60"/>
      <c r="G61" s="60"/>
      <c r="H61" s="60"/>
      <c r="I61" s="58"/>
    </row>
    <row r="62" spans="1:9" ht="15" customHeight="1">
      <c r="A62" s="58"/>
      <c r="B62" s="58"/>
      <c r="C62" s="60"/>
      <c r="D62" s="60"/>
      <c r="E62" s="60"/>
      <c r="F62" s="60"/>
      <c r="G62" s="60"/>
      <c r="H62" s="60"/>
      <c r="I62" s="58"/>
    </row>
    <row r="63" spans="1:9" ht="15" customHeight="1">
      <c r="A63" s="58"/>
      <c r="B63" s="58"/>
      <c r="C63" s="60"/>
      <c r="D63" s="60"/>
      <c r="E63" s="60"/>
      <c r="F63" s="60"/>
      <c r="G63" s="60"/>
      <c r="H63" s="60"/>
      <c r="I63" s="58"/>
    </row>
    <row r="64" spans="1:9" ht="15" customHeight="1">
      <c r="A64" s="58"/>
      <c r="B64" s="58"/>
      <c r="C64" s="60"/>
      <c r="D64" s="60"/>
      <c r="E64" s="60"/>
      <c r="F64" s="60"/>
      <c r="G64" s="60"/>
      <c r="H64" s="60"/>
      <c r="I64" s="58"/>
    </row>
    <row r="65" spans="1:9" ht="15" customHeight="1">
      <c r="A65" s="58"/>
      <c r="B65" s="58"/>
      <c r="C65" s="60"/>
      <c r="D65" s="60"/>
      <c r="E65" s="60"/>
      <c r="F65" s="60"/>
      <c r="G65" s="60"/>
      <c r="H65" s="60"/>
      <c r="I65" s="58"/>
    </row>
    <row r="66" spans="1:9" ht="15" customHeight="1">
      <c r="A66" s="58"/>
      <c r="B66" s="58"/>
      <c r="C66" s="60"/>
      <c r="D66" s="60"/>
      <c r="E66" s="60"/>
      <c r="F66" s="60"/>
      <c r="G66" s="60"/>
      <c r="H66" s="60"/>
      <c r="I66" s="58"/>
    </row>
    <row r="67" spans="1:9" ht="15" customHeight="1">
      <c r="A67" s="58"/>
      <c r="B67" s="58"/>
      <c r="C67" s="60"/>
      <c r="D67" s="60"/>
      <c r="E67" s="60"/>
      <c r="F67" s="60"/>
      <c r="G67" s="60"/>
      <c r="H67" s="60"/>
      <c r="I67" s="58"/>
    </row>
    <row r="68" spans="1:9" ht="15" customHeight="1">
      <c r="A68" s="58"/>
      <c r="B68" s="58"/>
      <c r="C68" s="60"/>
      <c r="D68" s="60"/>
      <c r="E68" s="60"/>
      <c r="F68" s="60"/>
      <c r="G68" s="60"/>
      <c r="H68" s="60"/>
      <c r="I68" s="58"/>
    </row>
    <row r="69" spans="1:9" ht="15" customHeight="1">
      <c r="A69" s="58"/>
      <c r="B69" s="58"/>
      <c r="C69" s="60"/>
      <c r="D69" s="60"/>
      <c r="E69" s="60"/>
      <c r="F69" s="60"/>
      <c r="G69" s="60"/>
      <c r="H69" s="60"/>
      <c r="I69" s="58"/>
    </row>
    <row r="70" spans="1:9" ht="15" customHeight="1">
      <c r="A70" s="58"/>
      <c r="B70" s="58"/>
      <c r="C70" s="60"/>
      <c r="D70" s="60"/>
      <c r="E70" s="60"/>
      <c r="F70" s="60"/>
      <c r="G70" s="60"/>
      <c r="H70" s="60"/>
      <c r="I70" s="58"/>
    </row>
    <row r="71" spans="1:9" ht="15" customHeight="1">
      <c r="A71" s="290" t="s">
        <v>44</v>
      </c>
      <c r="B71" s="290"/>
      <c r="C71" s="290"/>
      <c r="D71" s="290"/>
      <c r="E71" s="290"/>
      <c r="F71" s="290"/>
      <c r="G71" s="290"/>
      <c r="H71" s="290"/>
      <c r="I71" s="290"/>
    </row>
    <row r="72" spans="1:9" ht="15" customHeight="1">
      <c r="A72" s="291" t="s">
        <v>40</v>
      </c>
      <c r="B72" s="291"/>
      <c r="C72" s="291"/>
      <c r="D72" s="291"/>
      <c r="E72" s="291"/>
      <c r="F72" s="291"/>
      <c r="G72" s="291"/>
      <c r="H72" s="291"/>
      <c r="I72" s="291"/>
    </row>
    <row r="73" spans="1:9" ht="15" customHeight="1">
      <c r="A73" s="63"/>
      <c r="B73" s="58"/>
      <c r="C73" s="58"/>
      <c r="D73" s="58"/>
      <c r="E73" s="58"/>
      <c r="F73" s="58"/>
      <c r="G73" s="58"/>
      <c r="H73" s="13"/>
      <c r="I73" s="276" t="s">
        <v>75</v>
      </c>
    </row>
    <row r="74" spans="1:9" ht="15" customHeight="1">
      <c r="A74" s="64"/>
      <c r="B74" s="65"/>
    </row>
    <row r="75" spans="1:9" ht="15" customHeight="1">
      <c r="B75" s="65"/>
      <c r="H75" s="66"/>
    </row>
    <row r="76" spans="1:9" ht="15" customHeight="1">
      <c r="B76" s="65"/>
    </row>
    <row r="77" spans="1:9" ht="15" customHeight="1">
      <c r="B77" s="21"/>
    </row>
  </sheetData>
  <mergeCells count="10">
    <mergeCell ref="C10:H10"/>
    <mergeCell ref="A71:I71"/>
    <mergeCell ref="A72:I72"/>
    <mergeCell ref="C1:H1"/>
    <mergeCell ref="C3:H3"/>
    <mergeCell ref="C4:H4"/>
    <mergeCell ref="C5:H5"/>
    <mergeCell ref="C6:H6"/>
    <mergeCell ref="C9:H9"/>
    <mergeCell ref="C8:H8"/>
  </mergeCells>
  <hyperlinks>
    <hyperlink ref="B72" r:id="rId1" display="http://www.acea.be" xr:uid="{C4928D74-A12F-4013-AD5D-E460C4C9425E}"/>
  </hyperlinks>
  <printOptions horizontalCentered="1"/>
  <pageMargins left="0" right="0" top="0.59055118110236215" bottom="0" header="0" footer="0"/>
  <pageSetup paperSize="9" scale="73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77"/>
  <sheetViews>
    <sheetView showGridLines="0" view="pageBreakPreview" zoomScaleNormal="100" zoomScaleSheetLayoutView="100" workbookViewId="0">
      <selection activeCell="G27" sqref="G27"/>
    </sheetView>
  </sheetViews>
  <sheetFormatPr defaultRowHeight="15" customHeight="1"/>
  <cols>
    <col min="1" max="1" width="10.77734375" customWidth="1"/>
    <col min="2" max="2" width="32.77734375" customWidth="1"/>
    <col min="3" max="8" width="12.6640625" customWidth="1"/>
    <col min="9" max="9" width="10.77734375" customWidth="1"/>
  </cols>
  <sheetData>
    <row r="1" spans="1:9" ht="31.2">
      <c r="A1" s="13"/>
      <c r="B1" s="14"/>
      <c r="C1" s="310" t="s">
        <v>0</v>
      </c>
      <c r="D1" s="310"/>
      <c r="E1" s="310"/>
      <c r="F1" s="310"/>
      <c r="G1" s="310"/>
      <c r="H1" s="310"/>
      <c r="I1" s="13"/>
    </row>
    <row r="2" spans="1:9" ht="15" customHeight="1">
      <c r="A2" s="13"/>
      <c r="B2" s="14"/>
      <c r="C2" s="13"/>
      <c r="D2" s="13"/>
      <c r="E2" s="13"/>
      <c r="F2" s="13"/>
      <c r="G2" s="13"/>
      <c r="H2" s="13"/>
      <c r="I2" s="13"/>
    </row>
    <row r="3" spans="1:9" ht="15" customHeight="1">
      <c r="A3" s="13"/>
      <c r="B3" s="14"/>
      <c r="C3" s="311"/>
      <c r="D3" s="312"/>
      <c r="E3" s="312"/>
      <c r="F3" s="312"/>
      <c r="G3" s="312"/>
      <c r="H3" s="313"/>
      <c r="I3" s="13"/>
    </row>
    <row r="4" spans="1:9" ht="31.2">
      <c r="A4" s="1"/>
      <c r="B4" s="14"/>
      <c r="C4" s="314" t="s">
        <v>1</v>
      </c>
      <c r="D4" s="315"/>
      <c r="E4" s="315"/>
      <c r="F4" s="315"/>
      <c r="G4" s="315"/>
      <c r="H4" s="316"/>
      <c r="I4" s="13"/>
    </row>
    <row r="5" spans="1:9" ht="31.2">
      <c r="A5" s="1"/>
      <c r="B5" s="14"/>
      <c r="C5" s="314" t="str">
        <f>'LCV ≤3,5t (vans)'!$C$5:$H$5</f>
        <v>8.00 AM (7.00 AM GMT), 24 February 2021</v>
      </c>
      <c r="D5" s="315"/>
      <c r="E5" s="315"/>
      <c r="F5" s="315"/>
      <c r="G5" s="315"/>
      <c r="H5" s="316"/>
      <c r="I5" s="13"/>
    </row>
    <row r="6" spans="1:9" ht="15" customHeight="1">
      <c r="A6" s="1"/>
      <c r="B6" s="14"/>
      <c r="C6" s="317"/>
      <c r="D6" s="318"/>
      <c r="E6" s="318"/>
      <c r="F6" s="318"/>
      <c r="G6" s="318"/>
      <c r="H6" s="319"/>
      <c r="I6" s="13"/>
    </row>
    <row r="7" spans="1:9" ht="15" customHeight="1">
      <c r="A7" s="1"/>
      <c r="B7" s="14"/>
      <c r="C7" s="13"/>
      <c r="D7" s="13"/>
      <c r="E7" s="13"/>
      <c r="F7" s="13"/>
      <c r="G7" s="13"/>
      <c r="H7" s="13"/>
      <c r="I7" s="13"/>
    </row>
    <row r="8" spans="1:9" ht="23.4">
      <c r="A8" s="15"/>
      <c r="B8" s="13" t="s">
        <v>2</v>
      </c>
      <c r="C8" s="293" t="s">
        <v>3</v>
      </c>
      <c r="D8" s="293"/>
      <c r="E8" s="293"/>
      <c r="F8" s="293"/>
      <c r="G8" s="293"/>
      <c r="H8" s="293"/>
      <c r="I8" s="13"/>
    </row>
    <row r="9" spans="1:9" ht="15.6">
      <c r="A9" s="15"/>
      <c r="B9" s="13"/>
      <c r="C9" s="289" t="s">
        <v>42</v>
      </c>
      <c r="D9" s="289"/>
      <c r="E9" s="289"/>
      <c r="F9" s="289"/>
      <c r="G9" s="289"/>
      <c r="H9" s="289"/>
      <c r="I9" s="13"/>
    </row>
    <row r="10" spans="1:9" ht="15.6">
      <c r="A10" s="16"/>
      <c r="B10" s="13"/>
      <c r="C10" s="308" t="s">
        <v>57</v>
      </c>
      <c r="D10" s="308"/>
      <c r="E10" s="308"/>
      <c r="F10" s="308"/>
      <c r="G10" s="308"/>
      <c r="H10" s="308"/>
      <c r="I10" s="13"/>
    </row>
    <row r="11" spans="1:9" ht="15" customHeight="1">
      <c r="A11" s="15"/>
      <c r="B11" s="18"/>
      <c r="C11" s="18"/>
      <c r="D11" s="18"/>
      <c r="E11" s="18"/>
      <c r="F11" s="18"/>
      <c r="G11" s="18"/>
      <c r="H11" s="18"/>
      <c r="I11" s="13"/>
    </row>
    <row r="12" spans="1:9" ht="15" customHeight="1" thickBot="1">
      <c r="A12" s="15"/>
      <c r="B12" s="18"/>
      <c r="C12" s="18"/>
      <c r="D12" s="18"/>
      <c r="E12" s="18"/>
      <c r="F12" s="18"/>
      <c r="G12" s="18"/>
      <c r="H12" s="18"/>
      <c r="I12" s="13"/>
    </row>
    <row r="13" spans="1:9" ht="15" customHeight="1">
      <c r="A13" s="21"/>
      <c r="B13" s="19"/>
      <c r="C13" s="148" t="str">
        <f>'LCV ≤3,5t (vans)'!C13</f>
        <v>January</v>
      </c>
      <c r="D13" s="149" t="str">
        <f>'LCV ≤3,5t (vans)'!D13</f>
        <v>January</v>
      </c>
      <c r="E13" s="150" t="s">
        <v>61</v>
      </c>
      <c r="F13" s="151" t="str">
        <f>'LCV ≤3,5t (vans)'!F13</f>
        <v>Jan-Jan</v>
      </c>
      <c r="G13" s="152" t="str">
        <f>'LCV ≤3,5t (vans)'!G13</f>
        <v>Jan-Jan</v>
      </c>
      <c r="H13" s="150" t="s">
        <v>61</v>
      </c>
    </row>
    <row r="14" spans="1:9" ht="14.4">
      <c r="A14" s="21"/>
      <c r="B14" s="19"/>
      <c r="C14" s="266">
        <f>'LCV ≤3,5t (vans)'!C14</f>
        <v>2021</v>
      </c>
      <c r="D14" s="267">
        <f>'LCV ≤3,5t (vans)'!D14</f>
        <v>2020</v>
      </c>
      <c r="E14" s="263" t="str">
        <f>'LCV ≤3,5t (vans)'!E14</f>
        <v>21/20</v>
      </c>
      <c r="F14" s="264">
        <f>'LCV ≤3,5t (vans)'!F14</f>
        <v>2021</v>
      </c>
      <c r="G14" s="265">
        <f>'LCV ≤3,5t (vans)'!G14</f>
        <v>2020</v>
      </c>
      <c r="H14" s="268" t="str">
        <f>'LCV ≤3,5t (vans)'!H14</f>
        <v>21/20</v>
      </c>
    </row>
    <row r="15" spans="1:9" ht="15" customHeight="1">
      <c r="A15" s="21"/>
      <c r="B15" s="22" t="s">
        <v>4</v>
      </c>
      <c r="C15" s="23">
        <v>95</v>
      </c>
      <c r="D15" s="24">
        <v>56</v>
      </c>
      <c r="E15" s="25">
        <v>0.6964285714285714</v>
      </c>
      <c r="F15" s="23">
        <v>95</v>
      </c>
      <c r="G15" s="24">
        <v>56</v>
      </c>
      <c r="H15" s="25">
        <v>0.6964285714285714</v>
      </c>
    </row>
    <row r="16" spans="1:9" ht="15" customHeight="1">
      <c r="A16" s="21"/>
      <c r="B16" s="26" t="s">
        <v>5</v>
      </c>
      <c r="C16" s="27">
        <v>65</v>
      </c>
      <c r="D16" s="28">
        <v>115</v>
      </c>
      <c r="E16" s="29">
        <v>-0.43478260869565216</v>
      </c>
      <c r="F16" s="27">
        <v>65</v>
      </c>
      <c r="G16" s="28">
        <v>115</v>
      </c>
      <c r="H16" s="29">
        <v>-0.43478260869565216</v>
      </c>
    </row>
    <row r="17" spans="1:9" ht="15" customHeight="1">
      <c r="A17" s="21"/>
      <c r="B17" s="26" t="s">
        <v>6</v>
      </c>
      <c r="C17" s="30">
        <v>1</v>
      </c>
      <c r="D17" s="31">
        <v>30</v>
      </c>
      <c r="E17" s="32">
        <v>-0.96666666666666667</v>
      </c>
      <c r="F17" s="30">
        <v>1</v>
      </c>
      <c r="G17" s="31">
        <v>30</v>
      </c>
      <c r="H17" s="32">
        <v>-0.96666666666666667</v>
      </c>
    </row>
    <row r="18" spans="1:9" ht="15" customHeight="1">
      <c r="A18" s="21"/>
      <c r="B18" s="26" t="s">
        <v>7</v>
      </c>
      <c r="C18" s="30">
        <v>0</v>
      </c>
      <c r="D18" s="31">
        <v>12</v>
      </c>
      <c r="E18" s="32">
        <v>-1</v>
      </c>
      <c r="F18" s="30">
        <v>0</v>
      </c>
      <c r="G18" s="31">
        <v>12</v>
      </c>
      <c r="H18" s="32">
        <v>-1</v>
      </c>
    </row>
    <row r="19" spans="1:9" ht="15" customHeight="1">
      <c r="A19" s="21"/>
      <c r="B19" s="26" t="s">
        <v>8</v>
      </c>
      <c r="C19" s="30">
        <v>2</v>
      </c>
      <c r="D19" s="31">
        <v>2</v>
      </c>
      <c r="E19" s="32">
        <v>0</v>
      </c>
      <c r="F19" s="30">
        <v>2</v>
      </c>
      <c r="G19" s="31">
        <v>2</v>
      </c>
      <c r="H19" s="32">
        <v>0</v>
      </c>
    </row>
    <row r="20" spans="1:9" ht="15" customHeight="1">
      <c r="A20" s="21"/>
      <c r="B20" s="26" t="s">
        <v>9</v>
      </c>
      <c r="C20" s="27">
        <v>138</v>
      </c>
      <c r="D20" s="28">
        <v>91</v>
      </c>
      <c r="E20" s="29">
        <v>0.51648351648351654</v>
      </c>
      <c r="F20" s="27">
        <v>138</v>
      </c>
      <c r="G20" s="28">
        <v>91</v>
      </c>
      <c r="H20" s="29">
        <v>0.51648351648351654</v>
      </c>
    </row>
    <row r="21" spans="1:9" ht="15" customHeight="1">
      <c r="A21" s="21"/>
      <c r="B21" s="26" t="s">
        <v>10</v>
      </c>
      <c r="C21" s="27">
        <v>0</v>
      </c>
      <c r="D21" s="28">
        <v>41</v>
      </c>
      <c r="E21" s="29">
        <v>-1</v>
      </c>
      <c r="F21" s="27">
        <v>0</v>
      </c>
      <c r="G21" s="28">
        <v>41</v>
      </c>
      <c r="H21" s="29">
        <v>-1</v>
      </c>
    </row>
    <row r="22" spans="1:9" ht="15" customHeight="1">
      <c r="A22" s="21"/>
      <c r="B22" s="26" t="s">
        <v>11</v>
      </c>
      <c r="C22" s="27">
        <v>32</v>
      </c>
      <c r="D22" s="28">
        <v>43</v>
      </c>
      <c r="E22" s="67">
        <v>-0.2558139534883721</v>
      </c>
      <c r="F22" s="27">
        <v>32</v>
      </c>
      <c r="G22" s="28">
        <v>43</v>
      </c>
      <c r="H22" s="67">
        <v>-0.2558139534883721</v>
      </c>
    </row>
    <row r="23" spans="1:9" ht="15" customHeight="1">
      <c r="A23" s="21"/>
      <c r="B23" s="26" t="s">
        <v>12</v>
      </c>
      <c r="C23" s="27">
        <v>12</v>
      </c>
      <c r="D23" s="28">
        <v>34</v>
      </c>
      <c r="E23" s="29">
        <v>-0.6470588235294118</v>
      </c>
      <c r="F23" s="27">
        <v>12</v>
      </c>
      <c r="G23" s="28">
        <v>34</v>
      </c>
      <c r="H23" s="29">
        <v>-0.6470588235294118</v>
      </c>
    </row>
    <row r="24" spans="1:9" ht="15" customHeight="1">
      <c r="A24" s="21"/>
      <c r="B24" s="26" t="s">
        <v>13</v>
      </c>
      <c r="C24" s="27">
        <v>555</v>
      </c>
      <c r="D24" s="28">
        <v>639</v>
      </c>
      <c r="E24" s="29">
        <v>-0.13145539906103287</v>
      </c>
      <c r="F24" s="27">
        <v>555</v>
      </c>
      <c r="G24" s="28">
        <v>639</v>
      </c>
      <c r="H24" s="29">
        <v>-0.13145539906103287</v>
      </c>
    </row>
    <row r="25" spans="1:9" ht="15" customHeight="1">
      <c r="A25" s="21"/>
      <c r="B25" s="26" t="s">
        <v>14</v>
      </c>
      <c r="C25" s="27">
        <v>458</v>
      </c>
      <c r="D25" s="28">
        <v>630</v>
      </c>
      <c r="E25" s="29">
        <v>-0.27301587301587299</v>
      </c>
      <c r="F25" s="27">
        <v>458</v>
      </c>
      <c r="G25" s="28">
        <v>630</v>
      </c>
      <c r="H25" s="29">
        <v>-0.27301587301587299</v>
      </c>
      <c r="I25" s="20"/>
    </row>
    <row r="26" spans="1:9" ht="15" customHeight="1">
      <c r="A26" s="21"/>
      <c r="B26" s="26" t="s">
        <v>15</v>
      </c>
      <c r="C26" s="27">
        <v>26</v>
      </c>
      <c r="D26" s="28">
        <v>50</v>
      </c>
      <c r="E26" s="29">
        <v>-0.48</v>
      </c>
      <c r="F26" s="27">
        <v>26</v>
      </c>
      <c r="G26" s="28">
        <v>50</v>
      </c>
      <c r="H26" s="29">
        <v>-0.48</v>
      </c>
    </row>
    <row r="27" spans="1:9" ht="15" customHeight="1">
      <c r="A27" s="21"/>
      <c r="B27" s="26" t="s">
        <v>16</v>
      </c>
      <c r="C27" s="33">
        <v>39</v>
      </c>
      <c r="D27" s="34">
        <v>160</v>
      </c>
      <c r="E27" s="35">
        <v>-0.75624999999999998</v>
      </c>
      <c r="F27" s="33">
        <v>39</v>
      </c>
      <c r="G27" s="34">
        <v>160</v>
      </c>
      <c r="H27" s="35">
        <v>-0.75624999999999998</v>
      </c>
    </row>
    <row r="28" spans="1:9" ht="15" customHeight="1">
      <c r="A28" s="21"/>
      <c r="B28" s="26" t="s">
        <v>17</v>
      </c>
      <c r="C28" s="27">
        <v>29</v>
      </c>
      <c r="D28" s="28">
        <v>22</v>
      </c>
      <c r="E28" s="32">
        <v>0.31818181818181818</v>
      </c>
      <c r="F28" s="27">
        <v>29</v>
      </c>
      <c r="G28" s="28">
        <v>22</v>
      </c>
      <c r="H28" s="29">
        <v>0.31818181818181818</v>
      </c>
    </row>
    <row r="29" spans="1:9" ht="15" customHeight="1">
      <c r="A29" s="21"/>
      <c r="B29" s="26" t="s">
        <v>54</v>
      </c>
      <c r="C29" s="27">
        <v>433</v>
      </c>
      <c r="D29" s="28">
        <v>451</v>
      </c>
      <c r="E29" s="29">
        <v>-3.9911308203991129E-2</v>
      </c>
      <c r="F29" s="27">
        <v>433</v>
      </c>
      <c r="G29" s="28">
        <v>451</v>
      </c>
      <c r="H29" s="29">
        <v>-3.9911308203991129E-2</v>
      </c>
    </row>
    <row r="30" spans="1:9" ht="15" customHeight="1">
      <c r="A30" s="21"/>
      <c r="B30" s="26" t="s">
        <v>18</v>
      </c>
      <c r="C30" s="27">
        <v>14</v>
      </c>
      <c r="D30" s="28">
        <v>13</v>
      </c>
      <c r="E30" s="29">
        <v>7.6923076923076927E-2</v>
      </c>
      <c r="F30" s="27">
        <v>14</v>
      </c>
      <c r="G30" s="28">
        <v>13</v>
      </c>
      <c r="H30" s="29">
        <v>7.6923076923076927E-2</v>
      </c>
    </row>
    <row r="31" spans="1:9" ht="15" customHeight="1">
      <c r="A31" s="21"/>
      <c r="B31" s="26" t="s">
        <v>55</v>
      </c>
      <c r="C31" s="27">
        <v>35</v>
      </c>
      <c r="D31" s="28">
        <v>32</v>
      </c>
      <c r="E31" s="29">
        <v>9.375E-2</v>
      </c>
      <c r="F31" s="27">
        <v>35</v>
      </c>
      <c r="G31" s="28">
        <v>32</v>
      </c>
      <c r="H31" s="29">
        <v>9.375E-2</v>
      </c>
      <c r="I31" s="20"/>
    </row>
    <row r="32" spans="1:9" ht="15" customHeight="1">
      <c r="A32" s="21"/>
      <c r="B32" s="26" t="s">
        <v>20</v>
      </c>
      <c r="C32" s="27">
        <v>42</v>
      </c>
      <c r="D32" s="28">
        <v>77</v>
      </c>
      <c r="E32" s="29">
        <v>-0.45454545454545453</v>
      </c>
      <c r="F32" s="27">
        <v>42</v>
      </c>
      <c r="G32" s="28">
        <v>77</v>
      </c>
      <c r="H32" s="29">
        <v>-0.45454545454545453</v>
      </c>
      <c r="I32" s="36"/>
    </row>
    <row r="33" spans="1:13" ht="15" customHeight="1">
      <c r="A33" s="21"/>
      <c r="B33" s="26" t="s">
        <v>21</v>
      </c>
      <c r="C33" s="27">
        <v>30</v>
      </c>
      <c r="D33" s="28">
        <v>62</v>
      </c>
      <c r="E33" s="29">
        <v>-0.5161290322580645</v>
      </c>
      <c r="F33" s="27">
        <v>30</v>
      </c>
      <c r="G33" s="28">
        <v>62</v>
      </c>
      <c r="H33" s="29">
        <v>-0.5161290322580645</v>
      </c>
      <c r="I33" s="20"/>
    </row>
    <row r="34" spans="1:13" ht="15" customHeight="1">
      <c r="A34" s="21"/>
      <c r="B34" s="26" t="s">
        <v>22</v>
      </c>
      <c r="C34" s="33">
        <v>93</v>
      </c>
      <c r="D34" s="34">
        <v>157</v>
      </c>
      <c r="E34" s="35">
        <v>-0.40764331210191085</v>
      </c>
      <c r="F34" s="33">
        <v>93</v>
      </c>
      <c r="G34" s="34">
        <v>157</v>
      </c>
      <c r="H34" s="35">
        <v>-0.40764331210191085</v>
      </c>
      <c r="I34" s="20"/>
      <c r="J34" s="36"/>
      <c r="K34" s="36"/>
      <c r="L34" s="36"/>
      <c r="M34" s="36"/>
    </row>
    <row r="35" spans="1:13" ht="15" customHeight="1">
      <c r="A35" s="21"/>
      <c r="B35" s="26" t="s">
        <v>23</v>
      </c>
      <c r="C35" s="27">
        <v>42</v>
      </c>
      <c r="D35" s="28">
        <v>101</v>
      </c>
      <c r="E35" s="29">
        <v>-0.58415841584158412</v>
      </c>
      <c r="F35" s="27">
        <v>42</v>
      </c>
      <c r="G35" s="28">
        <v>101</v>
      </c>
      <c r="H35" s="29">
        <v>-0.58415841584158412</v>
      </c>
      <c r="I35" s="20"/>
      <c r="J35" s="20"/>
      <c r="K35" s="20"/>
      <c r="L35" s="20"/>
      <c r="M35" s="20"/>
    </row>
    <row r="36" spans="1:13" ht="15" customHeight="1">
      <c r="A36" s="21"/>
      <c r="B36" s="26" t="s">
        <v>24</v>
      </c>
      <c r="C36" s="27">
        <v>60</v>
      </c>
      <c r="D36" s="37">
        <v>56</v>
      </c>
      <c r="E36" s="29">
        <v>7.1428571428571425E-2</v>
      </c>
      <c r="F36" s="27">
        <v>60</v>
      </c>
      <c r="G36" s="37">
        <v>56</v>
      </c>
      <c r="H36" s="29">
        <v>7.1428571428571425E-2</v>
      </c>
      <c r="I36" s="36"/>
      <c r="J36" s="20"/>
      <c r="K36" s="20"/>
      <c r="L36" s="20"/>
      <c r="M36" s="20"/>
    </row>
    <row r="37" spans="1:13" ht="15" customHeight="1">
      <c r="A37" s="21"/>
      <c r="B37" s="26" t="s">
        <v>25</v>
      </c>
      <c r="C37" s="27">
        <v>26</v>
      </c>
      <c r="D37" s="28">
        <v>45</v>
      </c>
      <c r="E37" s="67">
        <v>-0.42222222222222222</v>
      </c>
      <c r="F37" s="27">
        <v>26</v>
      </c>
      <c r="G37" s="28">
        <v>45</v>
      </c>
      <c r="H37" s="67">
        <v>-0.42222222222222222</v>
      </c>
      <c r="I37" s="36"/>
      <c r="J37" s="20"/>
      <c r="K37" s="20"/>
      <c r="L37" s="20"/>
      <c r="M37" s="20"/>
    </row>
    <row r="38" spans="1:13" ht="15" customHeight="1">
      <c r="A38" s="21"/>
      <c r="B38" s="26" t="s">
        <v>26</v>
      </c>
      <c r="C38" s="27">
        <v>35</v>
      </c>
      <c r="D38" s="28">
        <v>10</v>
      </c>
      <c r="E38" s="29">
        <v>2.5</v>
      </c>
      <c r="F38" s="27">
        <v>35</v>
      </c>
      <c r="G38" s="28">
        <v>10</v>
      </c>
      <c r="H38" s="29">
        <v>2.5</v>
      </c>
      <c r="I38" s="36"/>
      <c r="J38" s="36"/>
      <c r="K38" s="36"/>
      <c r="L38" s="36"/>
      <c r="M38" s="36"/>
    </row>
    <row r="39" spans="1:13" ht="15" customHeight="1">
      <c r="A39" s="21"/>
      <c r="B39" s="38" t="s">
        <v>27</v>
      </c>
      <c r="C39" s="27">
        <v>126</v>
      </c>
      <c r="D39" s="37">
        <v>315</v>
      </c>
      <c r="E39" s="29">
        <v>-0.6</v>
      </c>
      <c r="F39" s="27">
        <v>126</v>
      </c>
      <c r="G39" s="28">
        <v>315</v>
      </c>
      <c r="H39" s="29">
        <v>-0.6</v>
      </c>
      <c r="J39" s="36"/>
      <c r="K39" s="36"/>
      <c r="L39" s="36"/>
      <c r="M39" s="36"/>
    </row>
    <row r="40" spans="1:13" ht="15" customHeight="1">
      <c r="A40" s="21"/>
      <c r="B40" s="26" t="s">
        <v>28</v>
      </c>
      <c r="C40" s="27">
        <v>102</v>
      </c>
      <c r="D40" s="28">
        <v>38</v>
      </c>
      <c r="E40" s="29">
        <v>1.6842105263157894</v>
      </c>
      <c r="F40" s="27">
        <v>102</v>
      </c>
      <c r="G40" s="28">
        <v>38</v>
      </c>
      <c r="H40" s="29">
        <v>1.6842105263157894</v>
      </c>
      <c r="J40" s="36"/>
      <c r="K40" s="36"/>
      <c r="L40" s="36"/>
      <c r="M40" s="36"/>
    </row>
    <row r="41" spans="1:13" ht="15" customHeight="1">
      <c r="A41" s="21"/>
      <c r="B41" s="6" t="s">
        <v>36</v>
      </c>
      <c r="C41" s="7">
        <v>2490</v>
      </c>
      <c r="D41" s="8">
        <v>3282</v>
      </c>
      <c r="E41" s="9">
        <v>-0.24131627056672761</v>
      </c>
      <c r="F41" s="7">
        <v>2490</v>
      </c>
      <c r="G41" s="8">
        <v>3282</v>
      </c>
      <c r="H41" s="9">
        <v>-0.24131627056672761</v>
      </c>
    </row>
    <row r="42" spans="1:13" ht="15" customHeight="1">
      <c r="A42" s="21"/>
      <c r="B42" s="39" t="s">
        <v>81</v>
      </c>
      <c r="C42" s="40">
        <v>2015</v>
      </c>
      <c r="D42" s="41">
        <v>2631</v>
      </c>
      <c r="E42" s="42">
        <v>-0.23413150893196502</v>
      </c>
      <c r="F42" s="40">
        <v>2015</v>
      </c>
      <c r="G42" s="41">
        <v>2631</v>
      </c>
      <c r="H42" s="42">
        <v>-0.23413150893196502</v>
      </c>
    </row>
    <row r="43" spans="1:13" ht="15" customHeight="1">
      <c r="A43" s="21"/>
      <c r="B43" s="10" t="s">
        <v>37</v>
      </c>
      <c r="C43" s="40">
        <v>475</v>
      </c>
      <c r="D43" s="41">
        <v>651</v>
      </c>
      <c r="E43" s="42">
        <v>-0.27035330261136714</v>
      </c>
      <c r="F43" s="40">
        <v>475</v>
      </c>
      <c r="G43" s="41">
        <v>651</v>
      </c>
      <c r="H43" s="42">
        <v>-0.27035330261136714</v>
      </c>
    </row>
    <row r="44" spans="1:13" ht="15" customHeight="1">
      <c r="A44" s="21"/>
      <c r="B44" s="43" t="s">
        <v>30</v>
      </c>
      <c r="C44" s="44">
        <v>1</v>
      </c>
      <c r="D44" s="45">
        <v>4</v>
      </c>
      <c r="E44" s="46">
        <v>-0.75</v>
      </c>
      <c r="F44" s="44">
        <v>1</v>
      </c>
      <c r="G44" s="45">
        <v>4</v>
      </c>
      <c r="H44" s="46">
        <v>-0.75</v>
      </c>
    </row>
    <row r="45" spans="1:13" ht="15" customHeight="1">
      <c r="A45" s="21"/>
      <c r="B45" s="43" t="s">
        <v>31</v>
      </c>
      <c r="C45" s="44">
        <v>45</v>
      </c>
      <c r="D45" s="45">
        <v>97</v>
      </c>
      <c r="E45" s="46">
        <v>-0.53608247422680411</v>
      </c>
      <c r="F45" s="44">
        <v>45</v>
      </c>
      <c r="G45" s="45">
        <v>97</v>
      </c>
      <c r="H45" s="46">
        <v>-0.53608247422680411</v>
      </c>
    </row>
    <row r="46" spans="1:13" ht="15" customHeight="1">
      <c r="B46" s="43" t="s">
        <v>32</v>
      </c>
      <c r="C46" s="44">
        <v>58</v>
      </c>
      <c r="D46" s="45">
        <v>57</v>
      </c>
      <c r="E46" s="46">
        <v>1.7543859649122806E-2</v>
      </c>
      <c r="F46" s="44">
        <v>58</v>
      </c>
      <c r="G46" s="45">
        <v>57</v>
      </c>
      <c r="H46" s="46">
        <v>1.7543859649122806E-2</v>
      </c>
    </row>
    <row r="47" spans="1:13" ht="15" customHeight="1">
      <c r="B47" s="47" t="s">
        <v>33</v>
      </c>
      <c r="C47" s="48">
        <v>104</v>
      </c>
      <c r="D47" s="49">
        <v>158</v>
      </c>
      <c r="E47" s="50">
        <v>-0.34177215189873417</v>
      </c>
      <c r="F47" s="48">
        <v>104</v>
      </c>
      <c r="G47" s="49">
        <v>158</v>
      </c>
      <c r="H47" s="50">
        <v>-0.34177215189873417</v>
      </c>
    </row>
    <row r="48" spans="1:13" ht="15" customHeight="1">
      <c r="A48" s="21"/>
      <c r="B48" s="26" t="s">
        <v>56</v>
      </c>
      <c r="C48" s="27">
        <v>191</v>
      </c>
      <c r="D48" s="28">
        <v>454</v>
      </c>
      <c r="E48" s="29">
        <v>-0.57929515418502198</v>
      </c>
      <c r="F48" s="27">
        <v>191</v>
      </c>
      <c r="G48" s="28">
        <v>454</v>
      </c>
      <c r="H48" s="29">
        <v>-0.57929515418502198</v>
      </c>
    </row>
    <row r="49" spans="1:9" ht="15" customHeight="1">
      <c r="B49" s="39" t="s">
        <v>78</v>
      </c>
      <c r="C49" s="51">
        <v>2785</v>
      </c>
      <c r="D49" s="52">
        <v>3894</v>
      </c>
      <c r="E49" s="53">
        <v>-0.28479712378017463</v>
      </c>
      <c r="F49" s="51">
        <v>2785</v>
      </c>
      <c r="G49" s="52">
        <v>3894</v>
      </c>
      <c r="H49" s="53">
        <v>-0.28479712378017463</v>
      </c>
    </row>
    <row r="50" spans="1:9" ht="15" customHeight="1" thickBot="1">
      <c r="B50" s="54" t="s">
        <v>79</v>
      </c>
      <c r="C50" s="55">
        <v>2310</v>
      </c>
      <c r="D50" s="56">
        <v>3243</v>
      </c>
      <c r="E50" s="57">
        <v>-0.28769657724329323</v>
      </c>
      <c r="F50" s="55">
        <v>2310</v>
      </c>
      <c r="G50" s="56">
        <v>3243</v>
      </c>
      <c r="H50" s="57">
        <v>-0.28769657724329323</v>
      </c>
    </row>
    <row r="51" spans="1:9" ht="15" customHeight="1">
      <c r="A51" s="58"/>
      <c r="B51" s="132" t="s">
        <v>43</v>
      </c>
      <c r="C51" s="68"/>
      <c r="D51" s="68"/>
      <c r="E51" s="68"/>
      <c r="F51" s="68"/>
      <c r="G51" s="68"/>
      <c r="H51" s="68"/>
      <c r="I51" s="58"/>
    </row>
    <row r="52" spans="1:9" ht="15" customHeight="1">
      <c r="A52" s="58"/>
      <c r="B52" s="133" t="s">
        <v>52</v>
      </c>
      <c r="C52" s="68"/>
      <c r="D52" s="68"/>
      <c r="E52" s="68"/>
      <c r="F52" s="69"/>
      <c r="G52" s="69"/>
      <c r="H52" s="68"/>
      <c r="I52" s="58"/>
    </row>
    <row r="53" spans="1:9" ht="15" customHeight="1">
      <c r="A53" s="58"/>
      <c r="B53" s="133" t="s">
        <v>53</v>
      </c>
      <c r="C53" s="18"/>
      <c r="D53" s="18"/>
      <c r="E53" s="18"/>
      <c r="F53" s="69"/>
      <c r="G53" s="18"/>
      <c r="H53" s="18"/>
      <c r="I53" s="58"/>
    </row>
    <row r="54" spans="1:9" ht="15" customHeight="1">
      <c r="A54" s="58"/>
      <c r="C54" s="18"/>
      <c r="D54" s="18"/>
      <c r="E54" s="18"/>
      <c r="F54" s="13"/>
      <c r="G54" s="13"/>
      <c r="H54" s="13"/>
      <c r="I54" s="58"/>
    </row>
    <row r="55" spans="1:9" ht="15" customHeight="1">
      <c r="A55" s="58"/>
      <c r="B55" s="13"/>
      <c r="C55" s="68"/>
      <c r="D55" s="68"/>
      <c r="E55" s="68"/>
      <c r="F55" s="68"/>
      <c r="G55" s="68"/>
      <c r="H55" s="68"/>
      <c r="I55" s="58"/>
    </row>
    <row r="56" spans="1:9" ht="15" customHeight="1">
      <c r="A56" s="58"/>
      <c r="B56" s="58"/>
      <c r="C56" s="70"/>
      <c r="D56" s="70"/>
      <c r="E56" s="70"/>
      <c r="F56" s="70"/>
      <c r="G56" s="70"/>
      <c r="H56" s="70"/>
      <c r="I56" s="58"/>
    </row>
    <row r="57" spans="1:9" ht="15" customHeight="1">
      <c r="A57" s="58"/>
      <c r="B57" s="58"/>
      <c r="C57" s="70"/>
      <c r="D57" s="70"/>
      <c r="E57" s="70"/>
      <c r="F57" s="70"/>
      <c r="G57" s="70"/>
      <c r="H57" s="70"/>
      <c r="I57" s="58"/>
    </row>
    <row r="58" spans="1:9" ht="15" customHeight="1">
      <c r="A58" s="58"/>
      <c r="B58" s="58"/>
      <c r="C58" s="70"/>
      <c r="D58" s="70"/>
      <c r="E58" s="70"/>
      <c r="F58" s="70"/>
      <c r="G58" s="70"/>
      <c r="H58" s="70"/>
      <c r="I58" s="58"/>
    </row>
    <row r="59" spans="1:9" ht="15" customHeight="1">
      <c r="A59" s="58"/>
      <c r="B59" s="58"/>
      <c r="C59" s="70"/>
      <c r="D59" s="70"/>
      <c r="E59" s="70"/>
      <c r="F59" s="70"/>
      <c r="G59" s="70"/>
      <c r="H59" s="70"/>
      <c r="I59" s="58"/>
    </row>
    <row r="60" spans="1:9" ht="15" customHeight="1">
      <c r="A60" s="58"/>
      <c r="B60" s="58"/>
      <c r="C60" s="70"/>
      <c r="D60" s="70"/>
      <c r="E60" s="70"/>
      <c r="F60" s="70"/>
      <c r="G60" s="70"/>
      <c r="H60" s="70"/>
      <c r="I60" s="58"/>
    </row>
    <row r="61" spans="1:9" ht="15" customHeight="1">
      <c r="A61" s="58"/>
      <c r="B61" s="58"/>
      <c r="C61" s="70"/>
      <c r="D61" s="70"/>
      <c r="E61" s="70"/>
      <c r="F61" s="70"/>
      <c r="G61" s="70"/>
      <c r="H61" s="70"/>
      <c r="I61" s="58"/>
    </row>
    <row r="62" spans="1:9" ht="15" customHeight="1">
      <c r="A62" s="58"/>
      <c r="B62" s="58"/>
      <c r="C62" s="70"/>
      <c r="D62" s="70"/>
      <c r="E62" s="70"/>
      <c r="F62" s="70"/>
      <c r="G62" s="70"/>
      <c r="H62" s="70"/>
      <c r="I62" s="58"/>
    </row>
    <row r="63" spans="1:9" ht="15" customHeight="1">
      <c r="A63" s="58"/>
      <c r="B63" s="58"/>
      <c r="C63" s="70"/>
      <c r="D63" s="70"/>
      <c r="E63" s="70"/>
      <c r="F63" s="70"/>
      <c r="G63" s="70"/>
      <c r="H63" s="70"/>
      <c r="I63" s="58"/>
    </row>
    <row r="64" spans="1:9" ht="15" customHeight="1">
      <c r="A64" s="58"/>
      <c r="B64" s="58"/>
      <c r="C64" s="70"/>
      <c r="D64" s="70"/>
      <c r="E64" s="70"/>
      <c r="F64" s="70"/>
      <c r="G64" s="70"/>
      <c r="H64" s="70"/>
      <c r="I64" s="58"/>
    </row>
    <row r="65" spans="1:9" ht="15" customHeight="1">
      <c r="A65" s="58"/>
      <c r="B65" s="58"/>
      <c r="C65" s="70"/>
      <c r="D65" s="70"/>
      <c r="E65" s="70"/>
      <c r="F65" s="70"/>
      <c r="G65" s="70"/>
      <c r="H65" s="70"/>
      <c r="I65" s="58"/>
    </row>
    <row r="66" spans="1:9" ht="15" customHeight="1">
      <c r="A66" s="58"/>
      <c r="B66" s="58"/>
      <c r="C66" s="70"/>
      <c r="D66" s="70"/>
      <c r="E66" s="70"/>
      <c r="F66" s="70"/>
      <c r="G66" s="70"/>
      <c r="H66" s="70"/>
      <c r="I66" s="58"/>
    </row>
    <row r="67" spans="1:9" ht="15" customHeight="1">
      <c r="A67" s="58"/>
      <c r="B67" s="58"/>
      <c r="C67" s="70"/>
      <c r="D67" s="70"/>
      <c r="E67" s="70"/>
      <c r="F67" s="70"/>
      <c r="G67" s="70"/>
      <c r="H67" s="70"/>
      <c r="I67" s="58"/>
    </row>
    <row r="68" spans="1:9" ht="15" customHeight="1">
      <c r="A68" s="58"/>
      <c r="B68" s="58"/>
      <c r="C68" s="70"/>
      <c r="D68" s="70"/>
      <c r="E68" s="70"/>
      <c r="F68" s="70"/>
      <c r="G68" s="70"/>
      <c r="H68" s="70"/>
      <c r="I68" s="58"/>
    </row>
    <row r="69" spans="1:9" ht="15" customHeight="1">
      <c r="A69" s="58"/>
      <c r="B69" s="58"/>
      <c r="C69" s="70"/>
      <c r="D69" s="70"/>
      <c r="E69" s="70"/>
      <c r="F69" s="70"/>
      <c r="G69" s="70"/>
      <c r="H69" s="70"/>
      <c r="I69" s="58"/>
    </row>
    <row r="70" spans="1:9" ht="15" customHeight="1">
      <c r="A70" s="58"/>
      <c r="B70" s="58"/>
      <c r="C70" s="70"/>
      <c r="D70" s="70"/>
      <c r="E70" s="70"/>
      <c r="F70" s="70"/>
      <c r="G70" s="70"/>
      <c r="H70" s="70"/>
      <c r="I70" s="58"/>
    </row>
    <row r="71" spans="1:9" ht="15" customHeight="1">
      <c r="A71" s="290" t="s">
        <v>44</v>
      </c>
      <c r="B71" s="290"/>
      <c r="C71" s="290"/>
      <c r="D71" s="290"/>
      <c r="E71" s="290"/>
      <c r="F71" s="290"/>
      <c r="G71" s="290"/>
      <c r="H71" s="290"/>
      <c r="I71" s="290"/>
    </row>
    <row r="72" spans="1:9" ht="15" customHeight="1">
      <c r="A72" s="291" t="s">
        <v>40</v>
      </c>
      <c r="B72" s="291"/>
      <c r="C72" s="291"/>
      <c r="D72" s="291"/>
      <c r="E72" s="291"/>
      <c r="F72" s="291"/>
      <c r="G72" s="291"/>
      <c r="H72" s="291"/>
      <c r="I72" s="291"/>
    </row>
    <row r="73" spans="1:9" ht="15" customHeight="1">
      <c r="A73" s="63"/>
      <c r="B73" s="58"/>
      <c r="C73" s="58"/>
      <c r="D73" s="58"/>
      <c r="E73" s="58"/>
      <c r="F73" s="58"/>
      <c r="G73" s="58"/>
      <c r="H73" s="13"/>
      <c r="I73" s="274" t="s">
        <v>74</v>
      </c>
    </row>
    <row r="74" spans="1:9" ht="15" customHeight="1">
      <c r="B74" s="65"/>
      <c r="H74" s="66"/>
    </row>
    <row r="75" spans="1:9" ht="15" customHeight="1">
      <c r="B75" s="65"/>
    </row>
    <row r="76" spans="1:9" ht="15" customHeight="1">
      <c r="B76" s="65"/>
    </row>
    <row r="77" spans="1:9" ht="15" customHeight="1">
      <c r="B77" s="21"/>
    </row>
  </sheetData>
  <mergeCells count="10">
    <mergeCell ref="C10:H10"/>
    <mergeCell ref="A71:I71"/>
    <mergeCell ref="A72:I72"/>
    <mergeCell ref="C1:H1"/>
    <mergeCell ref="C3:H3"/>
    <mergeCell ref="C4:H4"/>
    <mergeCell ref="C5:H5"/>
    <mergeCell ref="C6:H6"/>
    <mergeCell ref="C9:H9"/>
    <mergeCell ref="C8:H8"/>
  </mergeCells>
  <hyperlinks>
    <hyperlink ref="B72" r:id="rId1" display="http://www.acea.be" xr:uid="{B2BA93A3-73D7-418C-AFB1-37123FDD129B}"/>
  </hyperlinks>
  <printOptions horizontalCentered="1"/>
  <pageMargins left="0" right="0" top="0.59055118110236215" bottom="0" header="0" footer="0"/>
  <pageSetup paperSize="9" scale="73" orientation="portrait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78"/>
  <sheetViews>
    <sheetView showGridLines="0" view="pageBreakPreview" zoomScaleNormal="100" zoomScaleSheetLayoutView="100" workbookViewId="0">
      <selection activeCell="I62" sqref="I62"/>
    </sheetView>
  </sheetViews>
  <sheetFormatPr defaultColWidth="9.109375" defaultRowHeight="15" customHeight="1"/>
  <cols>
    <col min="1" max="1" width="10.77734375" style="207" customWidth="1"/>
    <col min="2" max="2" width="32.77734375" style="207" customWidth="1"/>
    <col min="3" max="8" width="13.6640625" style="207" customWidth="1"/>
    <col min="9" max="9" width="10.77734375" style="207" customWidth="1"/>
    <col min="10" max="16384" width="9.109375" style="207"/>
  </cols>
  <sheetData>
    <row r="1" spans="1:9" ht="31.2">
      <c r="A1" s="205"/>
      <c r="B1" s="206"/>
      <c r="C1" s="323" t="s">
        <v>0</v>
      </c>
      <c r="D1" s="323"/>
      <c r="E1" s="323"/>
      <c r="F1" s="323"/>
      <c r="G1" s="323"/>
      <c r="H1" s="323"/>
      <c r="I1" s="205"/>
    </row>
    <row r="2" spans="1:9" ht="15" customHeight="1">
      <c r="A2" s="205"/>
      <c r="B2" s="206"/>
      <c r="C2" s="205"/>
      <c r="D2" s="205"/>
      <c r="E2" s="205"/>
      <c r="F2" s="205"/>
      <c r="G2" s="205"/>
      <c r="H2" s="205"/>
      <c r="I2" s="205"/>
    </row>
    <row r="3" spans="1:9" ht="15" customHeight="1">
      <c r="A3" s="205"/>
      <c r="B3" s="206"/>
      <c r="C3" s="324"/>
      <c r="D3" s="325"/>
      <c r="E3" s="325"/>
      <c r="F3" s="325"/>
      <c r="G3" s="325"/>
      <c r="H3" s="326"/>
      <c r="I3" s="205"/>
    </row>
    <row r="4" spans="1:9" ht="31.2">
      <c r="A4" s="208"/>
      <c r="B4" s="206"/>
      <c r="C4" s="327" t="s">
        <v>1</v>
      </c>
      <c r="D4" s="328"/>
      <c r="E4" s="328"/>
      <c r="F4" s="328"/>
      <c r="G4" s="328"/>
      <c r="H4" s="329"/>
      <c r="I4" s="205"/>
    </row>
    <row r="5" spans="1:9" ht="31.2">
      <c r="A5" s="208"/>
      <c r="B5" s="206"/>
      <c r="C5" s="327" t="str">
        <f>'LCV ≤3,5t (vans)'!$C$5:$H$5</f>
        <v>8.00 AM (7.00 AM GMT), 24 February 2021</v>
      </c>
      <c r="D5" s="328"/>
      <c r="E5" s="328"/>
      <c r="F5" s="328"/>
      <c r="G5" s="328"/>
      <c r="H5" s="329"/>
      <c r="I5" s="205"/>
    </row>
    <row r="6" spans="1:9" ht="15" customHeight="1">
      <c r="A6" s="208"/>
      <c r="B6" s="206"/>
      <c r="C6" s="330"/>
      <c r="D6" s="331"/>
      <c r="E6" s="331"/>
      <c r="F6" s="331"/>
      <c r="G6" s="331"/>
      <c r="H6" s="332"/>
      <c r="I6" s="205"/>
    </row>
    <row r="7" spans="1:9" ht="15" customHeight="1">
      <c r="A7" s="208"/>
      <c r="B7" s="206"/>
      <c r="C7" s="205"/>
      <c r="D7" s="205"/>
      <c r="E7" s="205"/>
      <c r="F7" s="205"/>
      <c r="G7" s="205"/>
      <c r="H7" s="205"/>
      <c r="I7" s="205"/>
    </row>
    <row r="8" spans="1:9" ht="23.4">
      <c r="A8" s="209"/>
      <c r="B8" s="205" t="s">
        <v>2</v>
      </c>
      <c r="C8" s="334" t="s">
        <v>3</v>
      </c>
      <c r="D8" s="334"/>
      <c r="E8" s="334"/>
      <c r="F8" s="334"/>
      <c r="G8" s="334"/>
      <c r="H8" s="334"/>
      <c r="I8" s="205"/>
    </row>
    <row r="9" spans="1:9" ht="15.6">
      <c r="A9" s="209"/>
      <c r="B9" s="205"/>
      <c r="C9" s="333" t="s">
        <v>42</v>
      </c>
      <c r="D9" s="333"/>
      <c r="E9" s="333"/>
      <c r="F9" s="333"/>
      <c r="G9" s="333"/>
      <c r="H9" s="333"/>
      <c r="I9" s="205"/>
    </row>
    <row r="10" spans="1:9" ht="15.6">
      <c r="A10" s="210"/>
      <c r="B10" s="205"/>
      <c r="C10" s="320" t="s">
        <v>48</v>
      </c>
      <c r="D10" s="320"/>
      <c r="E10" s="320"/>
      <c r="F10" s="320"/>
      <c r="G10" s="320"/>
      <c r="H10" s="320"/>
      <c r="I10" s="205"/>
    </row>
    <row r="11" spans="1:9" ht="15" customHeight="1">
      <c r="A11" s="210"/>
      <c r="B11" s="205"/>
      <c r="C11" s="211"/>
      <c r="D11" s="212"/>
      <c r="E11" s="212"/>
      <c r="F11" s="212"/>
      <c r="G11" s="212"/>
      <c r="H11" s="212"/>
      <c r="I11" s="205"/>
    </row>
    <row r="12" spans="1:9" ht="15" customHeight="1" thickBot="1">
      <c r="A12" s="209"/>
      <c r="B12" s="213"/>
      <c r="C12" s="213"/>
      <c r="D12" s="213"/>
      <c r="E12" s="213"/>
      <c r="F12" s="213"/>
      <c r="G12" s="213"/>
      <c r="H12" s="213"/>
      <c r="I12" s="205"/>
    </row>
    <row r="13" spans="1:9" ht="15" customHeight="1">
      <c r="A13" s="216"/>
      <c r="B13" s="214"/>
      <c r="C13" s="148" t="str">
        <f>'LCV ≤3,5t (vans)'!C13</f>
        <v>January</v>
      </c>
      <c r="D13" s="149" t="str">
        <f>'LCV ≤3,5t (vans)'!D13</f>
        <v>January</v>
      </c>
      <c r="E13" s="150" t="s">
        <v>61</v>
      </c>
      <c r="F13" s="151" t="str">
        <f>'LCV ≤3,5t (vans)'!F13</f>
        <v>Jan-Jan</v>
      </c>
      <c r="G13" s="152" t="str">
        <f>'LCV ≤3,5t (vans)'!G13</f>
        <v>Jan-Jan</v>
      </c>
      <c r="H13" s="150" t="s">
        <v>61</v>
      </c>
    </row>
    <row r="14" spans="1:9" ht="14.4">
      <c r="A14" s="216"/>
      <c r="B14" s="214"/>
      <c r="C14" s="266">
        <f>'LCV ≤3,5t (vans)'!C14</f>
        <v>2021</v>
      </c>
      <c r="D14" s="267">
        <f>'LCV ≤3,5t (vans)'!D14</f>
        <v>2020</v>
      </c>
      <c r="E14" s="263" t="str">
        <f>'LCV ≤3,5t (vans)'!E14</f>
        <v>21/20</v>
      </c>
      <c r="F14" s="264">
        <f>'LCV ≤3,5t (vans)'!F14</f>
        <v>2021</v>
      </c>
      <c r="G14" s="265">
        <f>'LCV ≤3,5t (vans)'!G14</f>
        <v>2020</v>
      </c>
      <c r="H14" s="268" t="str">
        <f>'LCV ≤3,5t (vans)'!H14</f>
        <v>21/20</v>
      </c>
    </row>
    <row r="15" spans="1:9" ht="15" customHeight="1">
      <c r="A15" s="216"/>
      <c r="B15" s="22" t="s">
        <v>4</v>
      </c>
      <c r="C15" s="217">
        <v>3130</v>
      </c>
      <c r="D15" s="218">
        <v>3419</v>
      </c>
      <c r="E15" s="219">
        <v>-8.4527639660719509E-2</v>
      </c>
      <c r="F15" s="217">
        <v>3130</v>
      </c>
      <c r="G15" s="218">
        <v>3419</v>
      </c>
      <c r="H15" s="219">
        <v>-8.4527639660719509E-2</v>
      </c>
    </row>
    <row r="16" spans="1:9" ht="15" customHeight="1">
      <c r="A16" s="216"/>
      <c r="B16" s="26" t="s">
        <v>5</v>
      </c>
      <c r="C16" s="220">
        <v>8022</v>
      </c>
      <c r="D16" s="221">
        <v>8853</v>
      </c>
      <c r="E16" s="222">
        <v>-9.3866485936970515E-2</v>
      </c>
      <c r="F16" s="220">
        <v>8022</v>
      </c>
      <c r="G16" s="221">
        <v>8853</v>
      </c>
      <c r="H16" s="222">
        <v>-9.3866485936970515E-2</v>
      </c>
    </row>
    <row r="17" spans="1:9" ht="15" customHeight="1">
      <c r="A17" s="216"/>
      <c r="B17" s="26" t="s">
        <v>6</v>
      </c>
      <c r="C17" s="220">
        <v>740</v>
      </c>
      <c r="D17" s="221">
        <v>789</v>
      </c>
      <c r="E17" s="222">
        <v>-6.2103929024081114E-2</v>
      </c>
      <c r="F17" s="220">
        <v>740</v>
      </c>
      <c r="G17" s="221">
        <v>789</v>
      </c>
      <c r="H17" s="222">
        <v>-6.2103929024081114E-2</v>
      </c>
    </row>
    <row r="18" spans="1:9" ht="15" customHeight="1">
      <c r="A18" s="216"/>
      <c r="B18" s="26" t="s">
        <v>7</v>
      </c>
      <c r="C18" s="220">
        <v>598</v>
      </c>
      <c r="D18" s="221">
        <v>757</v>
      </c>
      <c r="E18" s="222">
        <v>-0.21003963011889035</v>
      </c>
      <c r="F18" s="220">
        <v>598</v>
      </c>
      <c r="G18" s="221">
        <v>757</v>
      </c>
      <c r="H18" s="222">
        <v>-0.21003963011889035</v>
      </c>
    </row>
    <row r="19" spans="1:9" ht="15" customHeight="1">
      <c r="A19" s="216"/>
      <c r="B19" s="26" t="s">
        <v>8</v>
      </c>
      <c r="C19" s="220">
        <v>158</v>
      </c>
      <c r="D19" s="221">
        <v>200</v>
      </c>
      <c r="E19" s="222">
        <v>-0.21</v>
      </c>
      <c r="F19" s="220">
        <v>158</v>
      </c>
      <c r="G19" s="221">
        <v>200</v>
      </c>
      <c r="H19" s="222">
        <v>-0.21</v>
      </c>
    </row>
    <row r="20" spans="1:9" ht="15" customHeight="1">
      <c r="A20" s="216"/>
      <c r="B20" s="26" t="s">
        <v>9</v>
      </c>
      <c r="C20" s="220">
        <v>1801</v>
      </c>
      <c r="D20" s="221">
        <v>1949</v>
      </c>
      <c r="E20" s="222">
        <v>-7.5936377629553617E-2</v>
      </c>
      <c r="F20" s="220">
        <v>1801</v>
      </c>
      <c r="G20" s="221">
        <v>1949</v>
      </c>
      <c r="H20" s="222">
        <v>-7.5936377629553617E-2</v>
      </c>
    </row>
    <row r="21" spans="1:9" ht="15" customHeight="1">
      <c r="A21" s="216"/>
      <c r="B21" s="26" t="s">
        <v>10</v>
      </c>
      <c r="C21" s="220">
        <v>2426</v>
      </c>
      <c r="D21" s="221">
        <v>3258</v>
      </c>
      <c r="E21" s="222">
        <v>-0.25537139349294047</v>
      </c>
      <c r="F21" s="220">
        <v>2426</v>
      </c>
      <c r="G21" s="221">
        <v>3258</v>
      </c>
      <c r="H21" s="222">
        <v>-0.25537139349294047</v>
      </c>
    </row>
    <row r="22" spans="1:9" ht="15" customHeight="1">
      <c r="A22" s="216"/>
      <c r="B22" s="26" t="s">
        <v>11</v>
      </c>
      <c r="C22" s="220">
        <v>514</v>
      </c>
      <c r="D22" s="221">
        <v>567</v>
      </c>
      <c r="E22" s="222">
        <v>-9.3474426807760136E-2</v>
      </c>
      <c r="F22" s="220">
        <v>514</v>
      </c>
      <c r="G22" s="221">
        <v>567</v>
      </c>
      <c r="H22" s="222">
        <v>-9.3474426807760136E-2</v>
      </c>
    </row>
    <row r="23" spans="1:9" ht="15" customHeight="1">
      <c r="A23" s="216"/>
      <c r="B23" s="26" t="s">
        <v>12</v>
      </c>
      <c r="C23" s="220">
        <v>1660</v>
      </c>
      <c r="D23" s="221">
        <v>1673</v>
      </c>
      <c r="E23" s="222">
        <v>-7.7704722056186493E-3</v>
      </c>
      <c r="F23" s="220">
        <v>1660</v>
      </c>
      <c r="G23" s="221">
        <v>1673</v>
      </c>
      <c r="H23" s="222">
        <v>-7.7704722056186493E-3</v>
      </c>
    </row>
    <row r="24" spans="1:9" ht="15" customHeight="1">
      <c r="A24" s="216"/>
      <c r="B24" s="26" t="s">
        <v>13</v>
      </c>
      <c r="C24" s="220">
        <v>39066</v>
      </c>
      <c r="D24" s="221">
        <v>36960</v>
      </c>
      <c r="E24" s="222">
        <v>5.6980519480519479E-2</v>
      </c>
      <c r="F24" s="220">
        <v>39066</v>
      </c>
      <c r="G24" s="221">
        <v>36960</v>
      </c>
      <c r="H24" s="222">
        <v>5.6980519480519479E-2</v>
      </c>
    </row>
    <row r="25" spans="1:9" ht="15" customHeight="1">
      <c r="A25" s="216"/>
      <c r="B25" s="26" t="s">
        <v>14</v>
      </c>
      <c r="C25" s="220">
        <v>23975</v>
      </c>
      <c r="D25" s="221">
        <v>28911</v>
      </c>
      <c r="E25" s="222">
        <v>-0.17073086368510257</v>
      </c>
      <c r="F25" s="220">
        <v>23975</v>
      </c>
      <c r="G25" s="221">
        <v>28911</v>
      </c>
      <c r="H25" s="222">
        <v>-0.17073086368510257</v>
      </c>
      <c r="I25" s="215"/>
    </row>
    <row r="26" spans="1:9" ht="15" customHeight="1">
      <c r="A26" s="216"/>
      <c r="B26" s="26" t="s">
        <v>15</v>
      </c>
      <c r="C26" s="220">
        <v>765</v>
      </c>
      <c r="D26" s="221">
        <v>740</v>
      </c>
      <c r="E26" s="222">
        <v>3.3783783783783786E-2</v>
      </c>
      <c r="F26" s="220">
        <v>765</v>
      </c>
      <c r="G26" s="221">
        <v>740</v>
      </c>
      <c r="H26" s="222">
        <v>3.3783783783783786E-2</v>
      </c>
    </row>
    <row r="27" spans="1:9" ht="15" customHeight="1">
      <c r="A27" s="216"/>
      <c r="B27" s="26" t="s">
        <v>16</v>
      </c>
      <c r="C27" s="220">
        <v>2124</v>
      </c>
      <c r="D27" s="221">
        <v>2192</v>
      </c>
      <c r="E27" s="222">
        <v>-3.1021897810218978E-2</v>
      </c>
      <c r="F27" s="220">
        <v>2124</v>
      </c>
      <c r="G27" s="221">
        <v>2192</v>
      </c>
      <c r="H27" s="222">
        <v>-3.1021897810218978E-2</v>
      </c>
    </row>
    <row r="28" spans="1:9" ht="15" customHeight="1">
      <c r="A28" s="216"/>
      <c r="B28" s="26" t="s">
        <v>17</v>
      </c>
      <c r="C28" s="220">
        <v>5364</v>
      </c>
      <c r="D28" s="221">
        <v>6003</v>
      </c>
      <c r="E28" s="222">
        <v>-0.10644677661169415</v>
      </c>
      <c r="F28" s="220">
        <v>5364</v>
      </c>
      <c r="G28" s="221">
        <v>6003</v>
      </c>
      <c r="H28" s="222">
        <v>-0.10644677661169415</v>
      </c>
    </row>
    <row r="29" spans="1:9" ht="15" customHeight="1">
      <c r="A29" s="216"/>
      <c r="B29" s="26" t="s">
        <v>39</v>
      </c>
      <c r="C29" s="220">
        <v>14692</v>
      </c>
      <c r="D29" s="221">
        <v>15742</v>
      </c>
      <c r="E29" s="222">
        <v>-6.6700546309236441E-2</v>
      </c>
      <c r="F29" s="220">
        <v>14692</v>
      </c>
      <c r="G29" s="221">
        <v>15742</v>
      </c>
      <c r="H29" s="222">
        <v>-6.6700546309236441E-2</v>
      </c>
    </row>
    <row r="30" spans="1:9" ht="15" customHeight="1">
      <c r="A30" s="216"/>
      <c r="B30" s="26" t="s">
        <v>18</v>
      </c>
      <c r="C30" s="220">
        <v>276</v>
      </c>
      <c r="D30" s="221">
        <v>247</v>
      </c>
      <c r="E30" s="222">
        <v>0.11740890688259109</v>
      </c>
      <c r="F30" s="220">
        <v>276</v>
      </c>
      <c r="G30" s="221">
        <v>247</v>
      </c>
      <c r="H30" s="222">
        <v>0.11740890688259109</v>
      </c>
    </row>
    <row r="31" spans="1:9" ht="15" customHeight="1">
      <c r="A31" s="216"/>
      <c r="B31" s="26" t="s">
        <v>19</v>
      </c>
      <c r="C31" s="220">
        <v>992</v>
      </c>
      <c r="D31" s="221">
        <v>867</v>
      </c>
      <c r="E31" s="222">
        <v>0.14417531718569782</v>
      </c>
      <c r="F31" s="220">
        <v>992</v>
      </c>
      <c r="G31" s="221">
        <v>867</v>
      </c>
      <c r="H31" s="222">
        <v>0.14417531718569782</v>
      </c>
      <c r="I31" s="215"/>
    </row>
    <row r="32" spans="1:9" ht="15" customHeight="1">
      <c r="A32" s="216"/>
      <c r="B32" s="26" t="s">
        <v>20</v>
      </c>
      <c r="C32" s="220">
        <v>528</v>
      </c>
      <c r="D32" s="221">
        <v>633</v>
      </c>
      <c r="E32" s="222">
        <v>-0.16587677725118483</v>
      </c>
      <c r="F32" s="220">
        <v>528</v>
      </c>
      <c r="G32" s="221">
        <v>633</v>
      </c>
      <c r="H32" s="222">
        <v>-0.16587677725118483</v>
      </c>
      <c r="I32" s="223"/>
    </row>
    <row r="33" spans="1:11" ht="15" customHeight="1">
      <c r="A33" s="216"/>
      <c r="B33" s="26" t="s">
        <v>21</v>
      </c>
      <c r="C33" s="220">
        <v>8376</v>
      </c>
      <c r="D33" s="221">
        <v>8721</v>
      </c>
      <c r="E33" s="222">
        <v>-3.9559683522531822E-2</v>
      </c>
      <c r="F33" s="220">
        <v>8376</v>
      </c>
      <c r="G33" s="221">
        <v>8721</v>
      </c>
      <c r="H33" s="222">
        <v>-3.9559683522531822E-2</v>
      </c>
      <c r="I33" s="215"/>
      <c r="J33" s="223"/>
      <c r="K33" s="223"/>
    </row>
    <row r="34" spans="1:11" ht="15" customHeight="1">
      <c r="A34" s="216"/>
      <c r="B34" s="26" t="s">
        <v>22</v>
      </c>
      <c r="C34" s="220">
        <v>6204</v>
      </c>
      <c r="D34" s="224">
        <v>5956</v>
      </c>
      <c r="E34" s="222">
        <v>4.1638683680322364E-2</v>
      </c>
      <c r="F34" s="220">
        <v>6204</v>
      </c>
      <c r="G34" s="224">
        <v>5956</v>
      </c>
      <c r="H34" s="222">
        <v>4.1638683680322364E-2</v>
      </c>
      <c r="I34" s="215"/>
      <c r="J34" s="215"/>
      <c r="K34" s="215"/>
    </row>
    <row r="35" spans="1:11" ht="15" customHeight="1">
      <c r="A35" s="216"/>
      <c r="B35" s="26" t="s">
        <v>23</v>
      </c>
      <c r="C35" s="220">
        <v>2483</v>
      </c>
      <c r="D35" s="221">
        <v>3081</v>
      </c>
      <c r="E35" s="222">
        <v>-0.1940928270042194</v>
      </c>
      <c r="F35" s="220">
        <v>2483</v>
      </c>
      <c r="G35" s="221">
        <v>3081</v>
      </c>
      <c r="H35" s="222">
        <v>-0.1940928270042194</v>
      </c>
      <c r="I35" s="215"/>
      <c r="J35" s="215"/>
      <c r="K35" s="215"/>
    </row>
    <row r="36" spans="1:11" ht="15" customHeight="1">
      <c r="A36" s="216"/>
      <c r="B36" s="26" t="s">
        <v>24</v>
      </c>
      <c r="C36" s="220">
        <v>1543</v>
      </c>
      <c r="D36" s="224">
        <v>1663</v>
      </c>
      <c r="E36" s="222">
        <v>-7.2158749248346366E-2</v>
      </c>
      <c r="F36" s="220">
        <v>1543</v>
      </c>
      <c r="G36" s="224">
        <v>1663</v>
      </c>
      <c r="H36" s="222">
        <v>-7.2158749248346366E-2</v>
      </c>
      <c r="I36" s="223"/>
      <c r="J36" s="215"/>
      <c r="K36" s="215"/>
    </row>
    <row r="37" spans="1:11" ht="15" customHeight="1">
      <c r="A37" s="216"/>
      <c r="B37" s="26" t="s">
        <v>25</v>
      </c>
      <c r="C37" s="220">
        <v>601</v>
      </c>
      <c r="D37" s="221">
        <v>823</v>
      </c>
      <c r="E37" s="222">
        <v>-0.26974483596597815</v>
      </c>
      <c r="F37" s="220">
        <v>601</v>
      </c>
      <c r="G37" s="221">
        <v>823</v>
      </c>
      <c r="H37" s="222">
        <v>-0.26974483596597815</v>
      </c>
      <c r="I37" s="223"/>
      <c r="J37" s="223"/>
      <c r="K37" s="223"/>
    </row>
    <row r="38" spans="1:11" ht="15" customHeight="1">
      <c r="A38" s="216"/>
      <c r="B38" s="26" t="s">
        <v>26</v>
      </c>
      <c r="C38" s="220">
        <v>1211</v>
      </c>
      <c r="D38" s="221">
        <v>502</v>
      </c>
      <c r="E38" s="222">
        <v>1.4123505976095618</v>
      </c>
      <c r="F38" s="220">
        <v>1211</v>
      </c>
      <c r="G38" s="221">
        <v>502</v>
      </c>
      <c r="H38" s="222">
        <v>1.4123505976095618</v>
      </c>
      <c r="I38" s="223"/>
      <c r="J38" s="223"/>
      <c r="K38" s="223"/>
    </row>
    <row r="39" spans="1:11" ht="15" customHeight="1">
      <c r="A39" s="216"/>
      <c r="B39" s="38" t="s">
        <v>27</v>
      </c>
      <c r="C39" s="220">
        <v>11540</v>
      </c>
      <c r="D39" s="224">
        <v>16323</v>
      </c>
      <c r="E39" s="222">
        <v>-0.29302211603259204</v>
      </c>
      <c r="F39" s="220">
        <v>11540</v>
      </c>
      <c r="G39" s="221">
        <v>16323</v>
      </c>
      <c r="H39" s="222">
        <v>-0.29302211603259204</v>
      </c>
      <c r="J39" s="223"/>
      <c r="K39" s="223"/>
    </row>
    <row r="40" spans="1:11" ht="15" customHeight="1">
      <c r="A40" s="216"/>
      <c r="B40" s="26" t="s">
        <v>28</v>
      </c>
      <c r="C40" s="220">
        <v>2673</v>
      </c>
      <c r="D40" s="221">
        <v>1668</v>
      </c>
      <c r="E40" s="222">
        <v>0.60251798561151082</v>
      </c>
      <c r="F40" s="220">
        <v>2673</v>
      </c>
      <c r="G40" s="221">
        <v>1668</v>
      </c>
      <c r="H40" s="222">
        <v>0.60251798561151082</v>
      </c>
    </row>
    <row r="41" spans="1:11" ht="15" customHeight="1">
      <c r="A41" s="216"/>
      <c r="B41" s="225" t="s">
        <v>36</v>
      </c>
      <c r="C41" s="226">
        <v>141462</v>
      </c>
      <c r="D41" s="227">
        <v>152497</v>
      </c>
      <c r="E41" s="228">
        <v>-7.2362079254018108E-2</v>
      </c>
      <c r="F41" s="226">
        <v>141462</v>
      </c>
      <c r="G41" s="227">
        <v>152497</v>
      </c>
      <c r="H41" s="228">
        <v>-7.2362079254018108E-2</v>
      </c>
    </row>
    <row r="42" spans="1:11" ht="15" customHeight="1">
      <c r="A42" s="216"/>
      <c r="B42" s="39" t="s">
        <v>81</v>
      </c>
      <c r="C42" s="230">
        <v>124700</v>
      </c>
      <c r="D42" s="231">
        <v>135985</v>
      </c>
      <c r="E42" s="232">
        <v>-8.298709416479759E-2</v>
      </c>
      <c r="F42" s="230">
        <v>124700</v>
      </c>
      <c r="G42" s="231">
        <v>135985</v>
      </c>
      <c r="H42" s="232">
        <v>-8.298709416479759E-2</v>
      </c>
    </row>
    <row r="43" spans="1:11" ht="15" customHeight="1">
      <c r="A43" s="216"/>
      <c r="B43" s="233" t="s">
        <v>37</v>
      </c>
      <c r="C43" s="230">
        <v>16762</v>
      </c>
      <c r="D43" s="231">
        <v>16512</v>
      </c>
      <c r="E43" s="232">
        <v>1.5140503875968991E-2</v>
      </c>
      <c r="F43" s="230">
        <v>16762</v>
      </c>
      <c r="G43" s="231">
        <v>16512</v>
      </c>
      <c r="H43" s="232">
        <v>1.5140503875968991E-2</v>
      </c>
    </row>
    <row r="44" spans="1:11" ht="15" customHeight="1">
      <c r="A44" s="216"/>
      <c r="B44" s="43" t="s">
        <v>30</v>
      </c>
      <c r="C44" s="235">
        <v>102</v>
      </c>
      <c r="D44" s="236">
        <v>158</v>
      </c>
      <c r="E44" s="237">
        <v>-0.35443037974683544</v>
      </c>
      <c r="F44" s="235">
        <v>102</v>
      </c>
      <c r="G44" s="236">
        <v>158</v>
      </c>
      <c r="H44" s="237">
        <v>-0.35443037974683544</v>
      </c>
    </row>
    <row r="45" spans="1:11" ht="15" customHeight="1">
      <c r="A45" s="216"/>
      <c r="B45" s="234" t="s">
        <v>31</v>
      </c>
      <c r="C45" s="235">
        <v>2897</v>
      </c>
      <c r="D45" s="236">
        <v>3384</v>
      </c>
      <c r="E45" s="237">
        <v>-0.14391252955082742</v>
      </c>
      <c r="F45" s="235">
        <v>2897</v>
      </c>
      <c r="G45" s="236">
        <v>3384</v>
      </c>
      <c r="H45" s="237">
        <v>-0.14391252955082742</v>
      </c>
    </row>
    <row r="46" spans="1:11" ht="15" customHeight="1">
      <c r="B46" s="234" t="s">
        <v>32</v>
      </c>
      <c r="C46" s="235">
        <v>2604</v>
      </c>
      <c r="D46" s="236">
        <v>2725</v>
      </c>
      <c r="E46" s="237">
        <v>-4.4403669724770639E-2</v>
      </c>
      <c r="F46" s="235">
        <v>2604</v>
      </c>
      <c r="G46" s="236">
        <v>2725</v>
      </c>
      <c r="H46" s="237">
        <v>-4.4403669724770639E-2</v>
      </c>
    </row>
    <row r="47" spans="1:11" ht="15" customHeight="1">
      <c r="B47" s="238" t="s">
        <v>33</v>
      </c>
      <c r="C47" s="239">
        <v>5603</v>
      </c>
      <c r="D47" s="240">
        <v>6267</v>
      </c>
      <c r="E47" s="241">
        <v>-0.10595181107387905</v>
      </c>
      <c r="F47" s="239">
        <v>5603</v>
      </c>
      <c r="G47" s="240">
        <v>6267</v>
      </c>
      <c r="H47" s="241">
        <v>-0.10595181107387905</v>
      </c>
    </row>
    <row r="48" spans="1:11" ht="15" customHeight="1">
      <c r="A48" s="216"/>
      <c r="B48" s="26" t="s">
        <v>29</v>
      </c>
      <c r="C48" s="220">
        <v>27113</v>
      </c>
      <c r="D48" s="221">
        <v>27556</v>
      </c>
      <c r="E48" s="222">
        <v>-1.6076353607199882E-2</v>
      </c>
      <c r="F48" s="220">
        <v>27113</v>
      </c>
      <c r="G48" s="221">
        <v>27556</v>
      </c>
      <c r="H48" s="222">
        <v>-1.6076353607199882E-2</v>
      </c>
    </row>
    <row r="49" spans="1:9" ht="15" customHeight="1">
      <c r="B49" s="229" t="s">
        <v>78</v>
      </c>
      <c r="C49" s="242">
        <v>174178</v>
      </c>
      <c r="D49" s="243">
        <v>186320</v>
      </c>
      <c r="E49" s="244">
        <v>-6.5167453842851011E-2</v>
      </c>
      <c r="F49" s="242">
        <v>174178</v>
      </c>
      <c r="G49" s="243">
        <v>186320</v>
      </c>
      <c r="H49" s="244">
        <v>-6.5167453842851011E-2</v>
      </c>
    </row>
    <row r="50" spans="1:9" ht="15" customHeight="1" thickBot="1">
      <c r="B50" s="245" t="s">
        <v>79</v>
      </c>
      <c r="C50" s="246">
        <v>157416</v>
      </c>
      <c r="D50" s="247">
        <v>169808</v>
      </c>
      <c r="E50" s="248">
        <v>-7.2976538207858294E-2</v>
      </c>
      <c r="F50" s="246">
        <v>157416</v>
      </c>
      <c r="G50" s="247">
        <v>169808</v>
      </c>
      <c r="H50" s="248">
        <v>-7.2976538207858294E-2</v>
      </c>
    </row>
    <row r="51" spans="1:9" ht="15" customHeight="1">
      <c r="A51" s="249"/>
      <c r="B51" s="270" t="s">
        <v>64</v>
      </c>
      <c r="C51" s="250"/>
      <c r="D51" s="250"/>
      <c r="E51" s="250"/>
      <c r="F51" s="251"/>
      <c r="G51" s="251"/>
      <c r="H51" s="251"/>
      <c r="I51" s="252"/>
    </row>
    <row r="52" spans="1:9" s="253" customFormat="1" ht="15" customHeight="1">
      <c r="A52" s="249"/>
      <c r="B52" s="138"/>
      <c r="C52" s="250"/>
      <c r="D52" s="250"/>
      <c r="F52" s="254"/>
      <c r="G52" s="252"/>
      <c r="H52" s="252"/>
      <c r="I52" s="252"/>
    </row>
    <row r="53" spans="1:9" s="253" customFormat="1" ht="15" customHeight="1">
      <c r="A53" s="249"/>
      <c r="B53" s="138"/>
      <c r="C53" s="250"/>
      <c r="D53" s="250"/>
      <c r="F53" s="254"/>
      <c r="G53" s="252"/>
      <c r="H53" s="252"/>
      <c r="I53" s="252"/>
    </row>
    <row r="54" spans="1:9" s="253" customFormat="1" ht="15" customHeight="1">
      <c r="A54" s="249"/>
      <c r="B54" s="133"/>
      <c r="C54" s="250"/>
      <c r="D54" s="250"/>
      <c r="E54" s="250"/>
      <c r="F54" s="252"/>
      <c r="G54" s="252"/>
      <c r="H54" s="252"/>
      <c r="I54" s="252"/>
    </row>
    <row r="55" spans="1:9" s="253" customFormat="1" ht="15" customHeight="1">
      <c r="A55" s="249"/>
      <c r="C55" s="255"/>
      <c r="D55" s="255"/>
      <c r="E55" s="255"/>
      <c r="F55" s="255"/>
      <c r="G55" s="255"/>
      <c r="H55" s="255"/>
      <c r="I55" s="249"/>
    </row>
    <row r="56" spans="1:9" s="253" customFormat="1" ht="15" customHeight="1">
      <c r="A56" s="249"/>
      <c r="B56" s="207"/>
      <c r="C56" s="255"/>
      <c r="D56" s="255"/>
      <c r="E56" s="255"/>
      <c r="F56" s="255"/>
      <c r="G56" s="255"/>
      <c r="H56" s="255"/>
      <c r="I56" s="249"/>
    </row>
    <row r="57" spans="1:9" ht="15" customHeight="1">
      <c r="A57" s="249"/>
      <c r="B57" s="249"/>
      <c r="C57" s="255"/>
      <c r="D57" s="255"/>
      <c r="E57" s="255"/>
      <c r="F57" s="255"/>
      <c r="G57" s="255"/>
      <c r="H57" s="255"/>
      <c r="I57" s="249"/>
    </row>
    <row r="58" spans="1:9" ht="15" customHeight="1">
      <c r="A58" s="249"/>
      <c r="B58" s="249"/>
      <c r="C58" s="255"/>
      <c r="D58" s="255"/>
      <c r="E58" s="255"/>
      <c r="F58" s="255"/>
      <c r="G58" s="255"/>
      <c r="H58" s="255"/>
      <c r="I58" s="249"/>
    </row>
    <row r="59" spans="1:9" ht="15" customHeight="1">
      <c r="A59" s="249"/>
      <c r="B59" s="249"/>
      <c r="C59" s="255"/>
      <c r="D59" s="255"/>
      <c r="E59" s="255"/>
      <c r="F59" s="255"/>
      <c r="G59" s="255"/>
      <c r="H59" s="255"/>
      <c r="I59" s="249"/>
    </row>
    <row r="60" spans="1:9" ht="15" customHeight="1">
      <c r="A60" s="249"/>
      <c r="B60" s="249"/>
      <c r="C60" s="255"/>
      <c r="D60" s="255"/>
      <c r="E60" s="255"/>
      <c r="F60" s="255"/>
      <c r="G60" s="255"/>
      <c r="H60" s="255"/>
      <c r="I60" s="249"/>
    </row>
    <row r="61" spans="1:9" ht="15" customHeight="1">
      <c r="A61" s="249"/>
      <c r="B61" s="249"/>
      <c r="C61" s="255"/>
      <c r="D61" s="255"/>
      <c r="E61" s="255"/>
      <c r="F61" s="255"/>
      <c r="G61" s="255"/>
      <c r="H61" s="255"/>
      <c r="I61" s="249"/>
    </row>
    <row r="62" spans="1:9" ht="15" customHeight="1">
      <c r="A62" s="249"/>
      <c r="B62" s="249"/>
      <c r="C62" s="255"/>
      <c r="D62" s="255"/>
      <c r="E62" s="255"/>
      <c r="F62" s="255"/>
      <c r="G62" s="255"/>
      <c r="H62" s="255"/>
      <c r="I62" s="249"/>
    </row>
    <row r="63" spans="1:9" ht="15" customHeight="1">
      <c r="A63" s="249"/>
      <c r="B63" s="249"/>
      <c r="C63" s="255"/>
      <c r="D63" s="255"/>
      <c r="E63" s="255"/>
      <c r="F63" s="255"/>
      <c r="G63" s="255"/>
      <c r="H63" s="255"/>
      <c r="I63" s="249"/>
    </row>
    <row r="64" spans="1:9" ht="15" customHeight="1">
      <c r="A64" s="249"/>
      <c r="B64" s="249"/>
      <c r="C64" s="255"/>
      <c r="D64" s="255"/>
      <c r="E64" s="255"/>
      <c r="F64" s="255"/>
      <c r="G64" s="255"/>
      <c r="H64" s="255"/>
      <c r="I64" s="249"/>
    </row>
    <row r="65" spans="1:9" ht="15" customHeight="1">
      <c r="A65" s="249"/>
      <c r="B65" s="249"/>
      <c r="C65" s="255"/>
      <c r="D65" s="255"/>
      <c r="E65" s="255"/>
      <c r="F65" s="255"/>
      <c r="G65" s="255"/>
      <c r="H65" s="255"/>
      <c r="I65" s="249"/>
    </row>
    <row r="66" spans="1:9" ht="15" customHeight="1">
      <c r="A66" s="249"/>
      <c r="B66" s="249"/>
      <c r="C66" s="255"/>
      <c r="D66" s="255"/>
      <c r="E66" s="255"/>
      <c r="F66" s="255"/>
      <c r="G66" s="255"/>
      <c r="H66" s="255"/>
      <c r="I66" s="249"/>
    </row>
    <row r="67" spans="1:9" ht="15" customHeight="1">
      <c r="A67" s="249"/>
      <c r="B67" s="249"/>
      <c r="C67" s="255"/>
      <c r="D67" s="255"/>
      <c r="E67" s="255"/>
      <c r="F67" s="255"/>
      <c r="G67" s="255"/>
      <c r="H67" s="255"/>
      <c r="I67" s="249"/>
    </row>
    <row r="68" spans="1:9" ht="15" customHeight="1">
      <c r="A68" s="249"/>
      <c r="B68" s="249"/>
      <c r="C68" s="255"/>
      <c r="D68" s="255"/>
      <c r="E68" s="255"/>
      <c r="F68" s="255"/>
      <c r="G68" s="255"/>
      <c r="H68" s="255"/>
      <c r="I68" s="249"/>
    </row>
    <row r="69" spans="1:9" ht="15" customHeight="1">
      <c r="A69" s="249"/>
      <c r="B69" s="249"/>
      <c r="C69" s="255"/>
      <c r="D69" s="255"/>
      <c r="E69" s="255"/>
      <c r="F69" s="255"/>
      <c r="G69" s="255"/>
      <c r="H69" s="255"/>
      <c r="I69" s="249"/>
    </row>
    <row r="70" spans="1:9" ht="15" customHeight="1">
      <c r="A70" s="249"/>
      <c r="B70" s="249"/>
      <c r="C70" s="255"/>
      <c r="D70" s="255"/>
      <c r="E70" s="255"/>
      <c r="F70" s="255"/>
      <c r="G70" s="255"/>
      <c r="H70" s="255"/>
      <c r="I70" s="249"/>
    </row>
    <row r="71" spans="1:9" ht="15" customHeight="1">
      <c r="A71" s="321" t="s">
        <v>44</v>
      </c>
      <c r="B71" s="321"/>
      <c r="C71" s="321"/>
      <c r="D71" s="321"/>
      <c r="E71" s="321"/>
      <c r="F71" s="321"/>
      <c r="G71" s="321"/>
      <c r="H71" s="321"/>
      <c r="I71" s="321"/>
    </row>
    <row r="72" spans="1:9" ht="15" customHeight="1">
      <c r="A72" s="322" t="s">
        <v>40</v>
      </c>
      <c r="B72" s="322"/>
      <c r="C72" s="322"/>
      <c r="D72" s="322"/>
      <c r="E72" s="322"/>
      <c r="F72" s="322"/>
      <c r="G72" s="322"/>
      <c r="H72" s="322"/>
      <c r="I72" s="322"/>
    </row>
    <row r="73" spans="1:9" ht="15" customHeight="1">
      <c r="A73" s="256"/>
      <c r="B73" s="249"/>
      <c r="C73" s="249"/>
      <c r="D73" s="249"/>
      <c r="E73" s="249"/>
      <c r="F73" s="249"/>
      <c r="G73" s="249"/>
      <c r="H73" s="13"/>
      <c r="I73" s="276" t="s">
        <v>73</v>
      </c>
    </row>
    <row r="74" spans="1:9" ht="15" customHeight="1">
      <c r="A74" s="257"/>
      <c r="B74" s="258"/>
    </row>
    <row r="75" spans="1:9" ht="15" customHeight="1">
      <c r="B75" s="258"/>
      <c r="H75" s="259"/>
    </row>
    <row r="76" spans="1:9" ht="15" customHeight="1">
      <c r="B76" s="258"/>
    </row>
    <row r="77" spans="1:9" ht="15" customHeight="1">
      <c r="B77" s="258"/>
    </row>
    <row r="78" spans="1:9" ht="15" customHeight="1">
      <c r="B78" s="216"/>
    </row>
  </sheetData>
  <mergeCells count="10">
    <mergeCell ref="C10:H10"/>
    <mergeCell ref="A71:I71"/>
    <mergeCell ref="A72:I72"/>
    <mergeCell ref="C1:H1"/>
    <mergeCell ref="C3:H3"/>
    <mergeCell ref="C4:H4"/>
    <mergeCell ref="C5:H5"/>
    <mergeCell ref="C6:H6"/>
    <mergeCell ref="C9:H9"/>
    <mergeCell ref="C8:H8"/>
  </mergeCells>
  <hyperlinks>
    <hyperlink ref="B72" r:id="rId1" display="http://www.acea.be" xr:uid="{A17E4DAA-412F-4926-8947-BEDB8691778C}"/>
  </hyperlinks>
  <printOptions horizontalCentered="1"/>
  <pageMargins left="0" right="0" top="0.59055118110236215" bottom="0" header="0" footer="0"/>
  <pageSetup scale="68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LCV ≤3,5t (vans)</vt:lpstr>
      <vt:lpstr>HCV ≥16t (heavy trucks)</vt:lpstr>
      <vt:lpstr>MHCV &gt;3,5t (trucks)</vt:lpstr>
      <vt:lpstr>MHBC &gt;3,5t</vt:lpstr>
      <vt:lpstr>TOTAL</vt:lpstr>
      <vt:lpstr>'HCV ≥16t (heavy trucks)'!Print_Area</vt:lpstr>
      <vt:lpstr>'MHBC &gt;3,5t'!Print_Area</vt:lpstr>
      <vt:lpstr>'MHCV &gt;3,5t (trucks)'!Print_Area</vt:lpstr>
      <vt:lpstr>TOTAL!Print_Area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PIAZZA</dc:creator>
  <cp:lastModifiedBy>Francesca PIAZZA</cp:lastModifiedBy>
  <cp:lastPrinted>2021-02-23T12:51:56Z</cp:lastPrinted>
  <dcterms:created xsi:type="dcterms:W3CDTF">2015-10-26T14:20:01Z</dcterms:created>
  <dcterms:modified xsi:type="dcterms:W3CDTF">2021-02-23T12:51:57Z</dcterms:modified>
</cp:coreProperties>
</file>