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0"/>
  </bookViews>
  <sheets>
    <sheet name="General tables" sheetId="1" r:id="rId1"/>
    <sheet name="Trailers&amp;S-T GVW&gt;3.5T" sheetId="2" r:id="rId2"/>
    <sheet name="Semi-Trailers GVM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<sst xmlns="http://schemas.openxmlformats.org/spreadsheetml/2006/main" count="262" uniqueCount="130">
  <si>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</si>
  <si>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</si>
  <si>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</si>
  <si>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</si>
  <si>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</si>
  <si>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</si>
  <si>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</si>
  <si>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</si>
  <si>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</si>
  <si>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</si>
  <si>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</si>
  <si>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</si>
  <si>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</si>
  <si>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</si>
  <si>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</si>
  <si>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</si>
  <si>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</si>
  <si>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</si>
  <si>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</si>
  <si>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</si>
  <si>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</si>
  <si>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</si>
  <si>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</si>
  <si>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</si>
  <si>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</si>
  <si>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</si>
  <si>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</si>
  <si>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</si>
  <si>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</si>
  <si>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</si>
  <si>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</si>
  <si>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</si>
  <si>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</si>
  <si>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</si>
  <si>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</si>
  <si>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</si>
  <si>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</si>
  <si>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</si>
  <si>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</si>
  <si>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</si>
  <si>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</si>
  <si>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</si>
  <si>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</si>
  <si>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</si>
  <si>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</si>
  <si>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</si>
  <si>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</si>
  <si>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</si>
  <si>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</si>
  <si>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</si>
  <si>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</si>
  <si>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</si>
  <si>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</si>
  <si>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</si>
  <si>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</si>
  <si>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</si>
  <si>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</si>
  <si>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</si>
  <si>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</si>
  <si>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</si>
  <si>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</si>
  <si>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</si>
  <si>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</si>
  <si>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</si>
  <si>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</si>
  <si>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</si>
  <si>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</si>
  <si>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</si>
  <si>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</si>
  <si>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</si>
  <si>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</si>
  <si>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</si>
  <si>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</si>
  <si>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</si>
  <si>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</si>
  <si>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</si>
  <si>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</si>
  <si>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</si>
  <si>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</si>
  <si>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</si>
  <si>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</si>
  <si>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</si>
  <si>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</si>
  <si>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</si>
  <si>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</si>
  <si>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</si>
  <si>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</si>
  <si>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</si>
  <si>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</si>
  <si>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</si>
  <si>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</si>
  <si>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</si>
  <si>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CZUŁ</t>
  </si>
  <si>
    <t>SOLIS</t>
  </si>
  <si>
    <t>REDOS</t>
  </si>
  <si>
    <t>FFB FELDBINDER</t>
  </si>
  <si>
    <t>AUTO-TECH</t>
  </si>
  <si>
    <t>GOMAR</t>
  </si>
  <si>
    <t>SPAWLINE</t>
  </si>
  <si>
    <t>BLYSS</t>
  </si>
  <si>
    <t>UMEGA</t>
  </si>
  <si>
    <t>FENDT</t>
  </si>
  <si>
    <t>Rok narastająco Styczeń - Kwiecień</t>
  </si>
  <si>
    <t>YTD January - April</t>
  </si>
  <si>
    <t>MEILLER-KIPPER</t>
  </si>
  <si>
    <t>MCMS WARKA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</si>
  <si>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</si>
  <si>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</si>
  <si>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</si>
  <si>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</si>
  <si>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</si>
  <si>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</si>
  <si>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</si>
  <si>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</si>
  <si>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</si>
  <si>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</si>
  <si>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</si>
  <si>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</si>
  <si>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</si>
  <si>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</si>
  <si>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</si>
  <si>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</si>
  <si>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</si>
  <si>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</si>
  <si>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Apr</t>
  </si>
  <si>
    <t>2018
Apr</t>
  </si>
  <si>
    <t>2019
Jan - Apr</t>
  </si>
  <si>
    <t>2018
Jan - Apr</t>
  </si>
  <si>
    <t>Semi-Trailers GVM&gt;3.5T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</si>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</sst>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5" fillId="0" borderId="21" xfId="0" applyFont="1" applyFill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167" fontId="5" fillId="33" borderId="12" xfId="46" applyNumberFormat="1" applyFont="1" applyFill="1" applyBorder="1" applyAlignment="1">
      <alignment horizontal="center" vertical="center" wrapText="1"/>
    </xf>
    <xf numFmtId="0" fontId="3" fillId="33" borderId="21" xfId="55" applyFont="1" applyFill="1" applyBorder="1" applyAlignment="1">
      <alignment horizontal="center" vertical="center" wrapText="1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167" fontId="51" fillId="0" borderId="12" xfId="42" applyNumberFormat="1" applyFont="1" applyBorder="1" applyAlignment="1">
      <alignment horizontal="center"/>
    </xf>
    <xf numFmtId="166" fontId="51" fillId="0" borderId="12" xfId="60" applyNumberFormat="1" applyFont="1" applyBorder="1" applyAlignment="1">
      <alignment horizontal="center"/>
    </xf>
    <xf numFmtId="167" fontId="51" fillId="0" borderId="17" xfId="42" applyNumberFormat="1" applyFont="1" applyBorder="1" applyAlignment="1">
      <alignment horizontal="center"/>
    </xf>
    <xf numFmtId="166" fontId="51" fillId="0" borderId="17" xfId="60" applyNumberFormat="1" applyFont="1" applyBorder="1" applyAlignment="1">
      <alignment horizontal="center"/>
    </xf>
    <xf numFmtId="167" fontId="51" fillId="33" borderId="12" xfId="42" applyNumberFormat="1" applyFont="1" applyFill="1" applyBorder="1" applyAlignment="1">
      <alignment horizontal="center"/>
    </xf>
    <xf numFmtId="166" fontId="51" fillId="33" borderId="12" xfId="60" applyNumberFormat="1" applyFont="1" applyFill="1" applyBorder="1" applyAlignment="1">
      <alignment horizontal="center"/>
    </xf>
    <xf numFmtId="167" fontId="51" fillId="0" borderId="15" xfId="42" applyNumberFormat="1" applyFont="1" applyBorder="1" applyAlignment="1">
      <alignment horizontal="center"/>
    </xf>
    <xf numFmtId="166" fontId="51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6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3" fillId="33" borderId="25" xfId="55" applyFont="1" applyFill="1" applyBorder="1" applyAlignment="1">
      <alignment horizontal="center" wrapText="1"/>
      <protection/>
    </xf>
    <xf numFmtId="0" fontId="56" fillId="33" borderId="11" xfId="55" applyFont="1" applyFill="1" applyBorder="1" applyAlignment="1">
      <alignment horizontal="center" vertical="top"/>
      <protection/>
    </xf>
    <xf numFmtId="0" fontId="56" fillId="33" borderId="19" xfId="55" applyFont="1" applyFill="1" applyBorder="1" applyAlignment="1">
      <alignment horizontal="center" vertical="top"/>
      <protection/>
    </xf>
    <xf numFmtId="0" fontId="53" fillId="33" borderId="25" xfId="55" applyFont="1" applyFill="1" applyBorder="1" applyAlignment="1">
      <alignment horizontal="center" vertical="top" wrapText="1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0" fontId="61" fillId="33" borderId="23" xfId="55" applyFont="1" applyFill="1" applyBorder="1" applyAlignment="1">
      <alignment horizontal="center" vertical="center"/>
      <protection/>
    </xf>
    <xf numFmtId="0" fontId="56" fillId="33" borderId="19" xfId="55" applyFont="1" applyFill="1" applyBorder="1" applyAlignment="1">
      <alignment horizontal="center" vertical="center"/>
      <protection/>
    </xf>
    <xf numFmtId="0" fontId="56" fillId="33" borderId="14" xfId="55" applyFont="1" applyFill="1" applyBorder="1" applyAlignment="1">
      <alignment horizontal="center" vertical="center"/>
      <protection/>
    </xf>
    <xf numFmtId="0" fontId="56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17</xdr:row>
      <xdr:rowOff>123825</xdr:rowOff>
    </xdr:from>
    <xdr:to>
      <xdr:col>14</xdr:col>
      <xdr:colOff>304800</xdr:colOff>
      <xdr:row>28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953000"/>
          <a:ext cx="39814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123825</xdr:rowOff>
    </xdr:from>
    <xdr:to>
      <xdr:col>8</xdr:col>
      <xdr:colOff>171450</xdr:colOff>
      <xdr:row>63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48425"/>
          <a:ext cx="6686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38100</xdr:rowOff>
    </xdr:from>
    <xdr:to>
      <xdr:col>7</xdr:col>
      <xdr:colOff>95250</xdr:colOff>
      <xdr:row>55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81750"/>
          <a:ext cx="6019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56</xdr:row>
      <xdr:rowOff>19050</xdr:rowOff>
    </xdr:from>
    <xdr:to>
      <xdr:col>7</xdr:col>
      <xdr:colOff>85725</xdr:colOff>
      <xdr:row>76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363200"/>
          <a:ext cx="60007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133350</xdr:rowOff>
    </xdr:from>
    <xdr:to>
      <xdr:col>10</xdr:col>
      <xdr:colOff>76200</xdr:colOff>
      <xdr:row>49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312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9</xdr:col>
      <xdr:colOff>314325</xdr:colOff>
      <xdr:row>98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8" t="s">
        <v>106</v>
      </c>
      <c r="G1" s="54">
        <v>43560</v>
      </c>
    </row>
    <row r="2" ht="15">
      <c r="G2" s="1" t="s">
        <v>107</v>
      </c>
    </row>
    <row r="3" spans="1:7" ht="25.5" customHeight="1">
      <c r="A3" s="99" t="s">
        <v>108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59" t="s">
        <v>124</v>
      </c>
      <c r="C4" s="59" t="s">
        <v>125</v>
      </c>
      <c r="D4" s="58" t="s">
        <v>109</v>
      </c>
      <c r="E4" s="59" t="s">
        <v>126</v>
      </c>
      <c r="F4" s="59" t="s">
        <v>127</v>
      </c>
      <c r="G4" s="58" t="s">
        <v>109</v>
      </c>
    </row>
    <row r="5" spans="1:7" ht="25.5" customHeight="1">
      <c r="A5" s="2" t="s">
        <v>110</v>
      </c>
      <c r="B5" s="62">
        <v>6826</v>
      </c>
      <c r="C5" s="62">
        <v>6445</v>
      </c>
      <c r="D5" s="63">
        <v>0.059115593483320295</v>
      </c>
      <c r="E5" s="62">
        <v>20998</v>
      </c>
      <c r="F5" s="62">
        <v>19594</v>
      </c>
      <c r="G5" s="63">
        <v>0.07165458813922632</v>
      </c>
    </row>
    <row r="6" spans="1:7" ht="25.5" customHeight="1">
      <c r="A6" s="3" t="s">
        <v>111</v>
      </c>
      <c r="B6" s="64">
        <v>987</v>
      </c>
      <c r="C6" s="64">
        <v>981</v>
      </c>
      <c r="D6" s="65">
        <v>0.006116207951070374</v>
      </c>
      <c r="E6" s="64">
        <v>3759</v>
      </c>
      <c r="F6" s="64">
        <v>3682</v>
      </c>
      <c r="G6" s="65">
        <v>0.02091254752851701</v>
      </c>
    </row>
    <row r="7" spans="1:7" ht="25.5" customHeight="1">
      <c r="A7" s="21" t="s">
        <v>112</v>
      </c>
      <c r="B7" s="64">
        <v>149</v>
      </c>
      <c r="C7" s="64">
        <v>154</v>
      </c>
      <c r="D7" s="65">
        <v>-0.03246753246753242</v>
      </c>
      <c r="E7" s="64">
        <v>484</v>
      </c>
      <c r="F7" s="64">
        <v>449</v>
      </c>
      <c r="G7" s="65">
        <v>0.07795100222717144</v>
      </c>
    </row>
    <row r="8" spans="1:7" ht="25.5" customHeight="1">
      <c r="A8" s="21" t="s">
        <v>113</v>
      </c>
      <c r="B8" s="64">
        <v>5295</v>
      </c>
      <c r="C8" s="64">
        <v>4875</v>
      </c>
      <c r="D8" s="65">
        <v>0.08615384615384625</v>
      </c>
      <c r="E8" s="64">
        <v>15385</v>
      </c>
      <c r="F8" s="64">
        <v>13970</v>
      </c>
      <c r="G8" s="65">
        <v>0.10128847530422336</v>
      </c>
    </row>
    <row r="9" spans="1:7" ht="25.5" customHeight="1">
      <c r="A9" s="21" t="s">
        <v>114</v>
      </c>
      <c r="B9" s="64">
        <v>395</v>
      </c>
      <c r="C9" s="64">
        <v>431</v>
      </c>
      <c r="D9" s="65">
        <v>-0.08352668213457082</v>
      </c>
      <c r="E9" s="64">
        <v>1369</v>
      </c>
      <c r="F9" s="64">
        <v>1489</v>
      </c>
      <c r="G9" s="65">
        <v>-0.08059100067159164</v>
      </c>
    </row>
    <row r="10" spans="1:7" ht="25.5" customHeight="1">
      <c r="A10" s="21" t="s">
        <v>115</v>
      </c>
      <c r="B10" s="64">
        <v>0</v>
      </c>
      <c r="C10" s="64">
        <v>4</v>
      </c>
      <c r="D10" s="65">
        <v>-1</v>
      </c>
      <c r="E10" s="64">
        <v>1</v>
      </c>
      <c r="F10" s="64">
        <v>4</v>
      </c>
      <c r="G10" s="65">
        <v>-0.75</v>
      </c>
    </row>
    <row r="11" spans="1:7" ht="25.5" customHeight="1">
      <c r="A11" s="2" t="s">
        <v>116</v>
      </c>
      <c r="B11" s="62">
        <v>2271</v>
      </c>
      <c r="C11" s="62">
        <v>2183</v>
      </c>
      <c r="D11" s="63">
        <v>0.04031149793861655</v>
      </c>
      <c r="E11" s="62">
        <v>9032</v>
      </c>
      <c r="F11" s="62">
        <v>8374</v>
      </c>
      <c r="G11" s="63">
        <v>0.07857654645330792</v>
      </c>
    </row>
    <row r="12" spans="1:7" ht="25.5" customHeight="1">
      <c r="A12" s="3" t="s">
        <v>117</v>
      </c>
      <c r="B12" s="64">
        <v>2270</v>
      </c>
      <c r="C12" s="64">
        <v>2181</v>
      </c>
      <c r="D12" s="65">
        <v>0.04080696928014671</v>
      </c>
      <c r="E12" s="64">
        <v>9030</v>
      </c>
      <c r="F12" s="64">
        <v>8369</v>
      </c>
      <c r="G12" s="65">
        <v>0.07898195722308521</v>
      </c>
    </row>
    <row r="13" spans="1:7" ht="25.5" customHeight="1">
      <c r="A13" s="21" t="s">
        <v>118</v>
      </c>
      <c r="B13" s="64">
        <v>1</v>
      </c>
      <c r="C13" s="64">
        <v>2</v>
      </c>
      <c r="D13" s="65">
        <v>-0.5</v>
      </c>
      <c r="E13" s="64">
        <v>2</v>
      </c>
      <c r="F13" s="64">
        <v>5</v>
      </c>
      <c r="G13" s="65">
        <v>-0.6</v>
      </c>
    </row>
    <row r="14" spans="1:8" ht="25.5" customHeight="1">
      <c r="A14" s="5" t="s">
        <v>119</v>
      </c>
      <c r="B14" s="66">
        <v>9097</v>
      </c>
      <c r="C14" s="66">
        <v>8628</v>
      </c>
      <c r="D14" s="67">
        <v>0.05435790449698663</v>
      </c>
      <c r="E14" s="66">
        <v>30030</v>
      </c>
      <c r="F14" s="66">
        <v>27968</v>
      </c>
      <c r="G14" s="67">
        <v>0.07372711670480547</v>
      </c>
      <c r="H14" s="33"/>
    </row>
    <row r="15" ht="14.25" customHeight="1">
      <c r="A15" s="22" t="s">
        <v>120</v>
      </c>
    </row>
    <row r="16" ht="15">
      <c r="A16" s="15" t="s">
        <v>66</v>
      </c>
    </row>
    <row r="17" ht="15">
      <c r="A17" s="15"/>
    </row>
    <row r="18" ht="15">
      <c r="G18" s="1" t="s">
        <v>107</v>
      </c>
    </row>
    <row r="19" spans="1:7" ht="25.5" customHeight="1">
      <c r="A19" s="99" t="s">
        <v>121</v>
      </c>
      <c r="B19" s="100"/>
      <c r="C19" s="100"/>
      <c r="D19" s="100"/>
      <c r="E19" s="100"/>
      <c r="F19" s="100"/>
      <c r="G19" s="101"/>
    </row>
    <row r="20" spans="1:7" ht="25.5" customHeight="1">
      <c r="A20" s="4"/>
      <c r="B20" s="59" t="s">
        <v>124</v>
      </c>
      <c r="C20" s="59" t="s">
        <v>125</v>
      </c>
      <c r="D20" s="58" t="s">
        <v>109</v>
      </c>
      <c r="E20" s="59" t="s">
        <v>126</v>
      </c>
      <c r="F20" s="59" t="s">
        <v>127</v>
      </c>
      <c r="G20" s="58" t="s">
        <v>109</v>
      </c>
    </row>
    <row r="21" spans="1:7" ht="25.5" customHeight="1">
      <c r="A21" s="2" t="s">
        <v>122</v>
      </c>
      <c r="B21" s="62">
        <v>219</v>
      </c>
      <c r="C21" s="62">
        <v>299</v>
      </c>
      <c r="D21" s="63">
        <v>-0.2675585284280937</v>
      </c>
      <c r="E21" s="62">
        <v>873</v>
      </c>
      <c r="F21" s="62">
        <v>995</v>
      </c>
      <c r="G21" s="63">
        <v>-0.12261306532663319</v>
      </c>
    </row>
    <row r="22" spans="1:7" ht="25.5" customHeight="1">
      <c r="A22" s="3" t="s">
        <v>111</v>
      </c>
      <c r="B22" s="64">
        <v>218</v>
      </c>
      <c r="C22" s="64">
        <v>298</v>
      </c>
      <c r="D22" s="65">
        <v>-0.2684563758389261</v>
      </c>
      <c r="E22" s="64">
        <v>866</v>
      </c>
      <c r="F22" s="64">
        <v>984</v>
      </c>
      <c r="G22" s="65">
        <v>-0.11991869918699183</v>
      </c>
    </row>
    <row r="23" spans="1:7" ht="25.5" customHeight="1">
      <c r="A23" s="3" t="s">
        <v>112</v>
      </c>
      <c r="B23" s="64">
        <v>1</v>
      </c>
      <c r="C23" s="64">
        <v>1</v>
      </c>
      <c r="D23" s="65">
        <v>0</v>
      </c>
      <c r="E23" s="64">
        <v>7</v>
      </c>
      <c r="F23" s="64">
        <v>11</v>
      </c>
      <c r="G23" s="65">
        <v>-0.36363636363636365</v>
      </c>
    </row>
    <row r="24" spans="1:7" ht="25.5" customHeight="1">
      <c r="A24" s="2" t="s">
        <v>123</v>
      </c>
      <c r="B24" s="62">
        <v>2270</v>
      </c>
      <c r="C24" s="62">
        <v>2182</v>
      </c>
      <c r="D24" s="63">
        <v>0.04032997250229142</v>
      </c>
      <c r="E24" s="62">
        <v>9030</v>
      </c>
      <c r="F24" s="62">
        <v>8361</v>
      </c>
      <c r="G24" s="63">
        <v>0.08001435235019727</v>
      </c>
    </row>
    <row r="25" spans="1:7" ht="25.5" customHeight="1">
      <c r="A25" s="23" t="s">
        <v>117</v>
      </c>
      <c r="B25" s="68">
        <v>2270</v>
      </c>
      <c r="C25" s="68">
        <v>2180</v>
      </c>
      <c r="D25" s="69">
        <v>0.041284403669724856</v>
      </c>
      <c r="E25" s="68">
        <v>9029</v>
      </c>
      <c r="F25" s="68">
        <v>8358</v>
      </c>
      <c r="G25" s="69">
        <v>0.08028236420196211</v>
      </c>
    </row>
    <row r="26" spans="1:7" ht="25.5" customHeight="1">
      <c r="A26" s="3" t="s">
        <v>118</v>
      </c>
      <c r="B26" s="64">
        <v>0</v>
      </c>
      <c r="C26" s="64">
        <v>2</v>
      </c>
      <c r="D26" s="65">
        <v>-1</v>
      </c>
      <c r="E26" s="64">
        <v>1</v>
      </c>
      <c r="F26" s="64">
        <v>3</v>
      </c>
      <c r="G26" s="65">
        <v>-0.6666666666666667</v>
      </c>
    </row>
    <row r="27" spans="1:8" ht="25.5" customHeight="1">
      <c r="A27" s="5" t="s">
        <v>119</v>
      </c>
      <c r="B27" s="66">
        <v>2489</v>
      </c>
      <c r="C27" s="66">
        <v>2481</v>
      </c>
      <c r="D27" s="67">
        <v>0.0032245062474809405</v>
      </c>
      <c r="E27" s="66">
        <v>9903</v>
      </c>
      <c r="F27" s="66">
        <v>9356</v>
      </c>
      <c r="G27" s="67">
        <v>0.0584651560495939</v>
      </c>
      <c r="H27" s="33"/>
    </row>
    <row r="28" ht="15" customHeight="1">
      <c r="A28" s="22" t="s">
        <v>120</v>
      </c>
    </row>
    <row r="29" ht="15">
      <c r="A29" s="15" t="s">
        <v>66</v>
      </c>
    </row>
    <row r="32" ht="15">
      <c r="B32" s="57"/>
    </row>
  </sheetData>
  <sheetProtection/>
  <mergeCells count="2">
    <mergeCell ref="A3:G3"/>
    <mergeCell ref="A19:G19"/>
  </mergeCells>
  <conditionalFormatting sqref="D10 G10">
    <cfRule type="cellIs" priority="8" dxfId="44" operator="lessThan">
      <formula>0</formula>
    </cfRule>
  </conditionalFormatting>
  <conditionalFormatting sqref="D25 G25">
    <cfRule type="cellIs" priority="7" dxfId="44" operator="lessThan">
      <formula>0</formula>
    </cfRule>
  </conditionalFormatting>
  <conditionalFormatting sqref="D23 G23">
    <cfRule type="cellIs" priority="6" dxfId="44" operator="lessThan">
      <formula>0</formula>
    </cfRule>
  </conditionalFormatting>
  <conditionalFormatting sqref="D27 G27">
    <cfRule type="cellIs" priority="5" dxfId="44" operator="lessThan">
      <formula>0</formula>
    </cfRule>
  </conditionalFormatting>
  <conditionalFormatting sqref="D22 G22">
    <cfRule type="cellIs" priority="4" dxfId="44" operator="lessThan">
      <formula>0</formula>
    </cfRule>
  </conditionalFormatting>
  <conditionalFormatting sqref="D26 G26">
    <cfRule type="cellIs" priority="3" dxfId="44" operator="lessThan">
      <formula>0</formula>
    </cfRule>
  </conditionalFormatting>
  <conditionalFormatting sqref="D24 G24">
    <cfRule type="cellIs" priority="2" dxfId="44" operator="lessThan">
      <formula>0</formula>
    </cfRule>
  </conditionalFormatting>
  <conditionalFormatting sqref="D21 G21">
    <cfRule type="cellIs" priority="1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43595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103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0">
        <v>1</v>
      </c>
      <c r="B11" s="71" t="s">
        <v>14</v>
      </c>
      <c r="C11" s="76">
        <v>2398</v>
      </c>
      <c r="D11" s="77">
        <v>0.24214884378471171</v>
      </c>
      <c r="E11" s="78">
        <v>2079</v>
      </c>
      <c r="F11" s="79">
        <v>0.2222103463018384</v>
      </c>
      <c r="G11" s="80">
        <v>0.1534391534391535</v>
      </c>
    </row>
    <row r="12" spans="1:7" ht="14.25" customHeight="1">
      <c r="A12" s="72">
        <v>2</v>
      </c>
      <c r="B12" s="73" t="s">
        <v>15</v>
      </c>
      <c r="C12" s="81">
        <v>1877</v>
      </c>
      <c r="D12" s="82">
        <v>0.189538523679693</v>
      </c>
      <c r="E12" s="83">
        <v>1665</v>
      </c>
      <c r="F12" s="84">
        <v>0.17796066695168875</v>
      </c>
      <c r="G12" s="85">
        <v>0.12732732732732743</v>
      </c>
    </row>
    <row r="13" spans="1:7" ht="14.25" customHeight="1">
      <c r="A13" s="72">
        <v>3</v>
      </c>
      <c r="B13" s="73" t="s">
        <v>16</v>
      </c>
      <c r="C13" s="81">
        <v>1413</v>
      </c>
      <c r="D13" s="82">
        <v>0.14268403514086642</v>
      </c>
      <c r="E13" s="83">
        <v>1396</v>
      </c>
      <c r="F13" s="84">
        <v>0.14920906370243694</v>
      </c>
      <c r="G13" s="85">
        <v>0.012177650429799458</v>
      </c>
    </row>
    <row r="14" spans="1:7" ht="14.25" customHeight="1">
      <c r="A14" s="72">
        <v>4</v>
      </c>
      <c r="B14" s="73" t="s">
        <v>17</v>
      </c>
      <c r="C14" s="81">
        <v>687</v>
      </c>
      <c r="D14" s="82">
        <v>0.06937291729778855</v>
      </c>
      <c r="E14" s="83">
        <v>726</v>
      </c>
      <c r="F14" s="84">
        <v>0.07759726378794357</v>
      </c>
      <c r="G14" s="85">
        <v>-0.05371900826446285</v>
      </c>
    </row>
    <row r="15" spans="1:7" ht="14.25" customHeight="1">
      <c r="A15" s="74">
        <v>5</v>
      </c>
      <c r="B15" s="75" t="s">
        <v>20</v>
      </c>
      <c r="C15" s="86">
        <v>337</v>
      </c>
      <c r="D15" s="87">
        <v>0.03403009189134606</v>
      </c>
      <c r="E15" s="88">
        <v>419</v>
      </c>
      <c r="F15" s="89">
        <v>0.044784095767421976</v>
      </c>
      <c r="G15" s="90">
        <v>-0.19570405727923623</v>
      </c>
    </row>
    <row r="16" spans="1:7" ht="14.25" customHeight="1">
      <c r="A16" s="70">
        <v>6</v>
      </c>
      <c r="B16" s="71" t="s">
        <v>18</v>
      </c>
      <c r="C16" s="76">
        <v>252</v>
      </c>
      <c r="D16" s="77">
        <v>0.025446834292638595</v>
      </c>
      <c r="E16" s="78">
        <v>297</v>
      </c>
      <c r="F16" s="79">
        <v>0.03174433518597691</v>
      </c>
      <c r="G16" s="80">
        <v>-0.1515151515151515</v>
      </c>
    </row>
    <row r="17" spans="1:7" ht="14.25" customHeight="1">
      <c r="A17" s="72">
        <v>7</v>
      </c>
      <c r="B17" s="73" t="s">
        <v>58</v>
      </c>
      <c r="C17" s="81">
        <v>218</v>
      </c>
      <c r="D17" s="82">
        <v>0.02201353125315561</v>
      </c>
      <c r="E17" s="83">
        <v>189</v>
      </c>
      <c r="F17" s="84">
        <v>0.0202009405728944</v>
      </c>
      <c r="G17" s="85">
        <v>0.1534391534391535</v>
      </c>
    </row>
    <row r="18" spans="1:7" ht="14.25" customHeight="1">
      <c r="A18" s="72"/>
      <c r="B18" s="73" t="s">
        <v>19</v>
      </c>
      <c r="C18" s="81">
        <v>218</v>
      </c>
      <c r="D18" s="82">
        <v>0.02201353125315561</v>
      </c>
      <c r="E18" s="83">
        <v>252</v>
      </c>
      <c r="F18" s="84">
        <v>0.026934587430525864</v>
      </c>
      <c r="G18" s="85">
        <v>-0.13492063492063489</v>
      </c>
    </row>
    <row r="19" spans="1:7" ht="14.25" customHeight="1">
      <c r="A19" s="72">
        <v>9</v>
      </c>
      <c r="B19" s="73" t="s">
        <v>60</v>
      </c>
      <c r="C19" s="81">
        <v>204</v>
      </c>
      <c r="D19" s="82">
        <v>0.02059981823689791</v>
      </c>
      <c r="E19" s="83">
        <v>108</v>
      </c>
      <c r="F19" s="84">
        <v>0.011543394613082514</v>
      </c>
      <c r="G19" s="85">
        <v>0.8888888888888888</v>
      </c>
    </row>
    <row r="20" spans="1:7" ht="14.25" customHeight="1">
      <c r="A20" s="74">
        <v>10</v>
      </c>
      <c r="B20" s="75" t="s">
        <v>21</v>
      </c>
      <c r="C20" s="86">
        <v>180</v>
      </c>
      <c r="D20" s="87">
        <v>0.018176310209027567</v>
      </c>
      <c r="E20" s="88">
        <v>189</v>
      </c>
      <c r="F20" s="89">
        <v>0.0202009405728944</v>
      </c>
      <c r="G20" s="90">
        <v>-0.04761904761904767</v>
      </c>
    </row>
    <row r="21" spans="1:7" ht="14.25" customHeight="1">
      <c r="A21" s="70">
        <v>11</v>
      </c>
      <c r="B21" s="71" t="s">
        <v>22</v>
      </c>
      <c r="C21" s="76">
        <v>161</v>
      </c>
      <c r="D21" s="77">
        <v>0.016257699686963546</v>
      </c>
      <c r="E21" s="78">
        <v>140</v>
      </c>
      <c r="F21" s="79">
        <v>0.014963659683625482</v>
      </c>
      <c r="G21" s="80">
        <v>0.1499999999999999</v>
      </c>
    </row>
    <row r="22" spans="1:7" ht="14.25" customHeight="1">
      <c r="A22" s="72">
        <v>12</v>
      </c>
      <c r="B22" s="73" t="s">
        <v>74</v>
      </c>
      <c r="C22" s="81">
        <v>138</v>
      </c>
      <c r="D22" s="82">
        <v>0.013935171160254469</v>
      </c>
      <c r="E22" s="83">
        <v>113</v>
      </c>
      <c r="F22" s="84">
        <v>0.012077811030354853</v>
      </c>
      <c r="G22" s="85">
        <v>0.22123893805309724</v>
      </c>
    </row>
    <row r="23" spans="1:7" ht="14.25" customHeight="1">
      <c r="A23" s="72">
        <v>13</v>
      </c>
      <c r="B23" s="73" t="s">
        <v>71</v>
      </c>
      <c r="C23" s="81">
        <v>132</v>
      </c>
      <c r="D23" s="82">
        <v>0.013329294153286883</v>
      </c>
      <c r="E23" s="83">
        <v>148</v>
      </c>
      <c r="F23" s="84">
        <v>0.01581872595126122</v>
      </c>
      <c r="G23" s="85">
        <v>-0.10810810810810811</v>
      </c>
    </row>
    <row r="24" spans="1:7" ht="14.25" customHeight="1">
      <c r="A24" s="72">
        <v>14</v>
      </c>
      <c r="B24" s="73" t="s">
        <v>23</v>
      </c>
      <c r="C24" s="81">
        <v>126</v>
      </c>
      <c r="D24" s="82">
        <v>0.012723417146319298</v>
      </c>
      <c r="E24" s="83">
        <v>117</v>
      </c>
      <c r="F24" s="84">
        <v>0.012505344164172724</v>
      </c>
      <c r="G24" s="85">
        <v>0.07692307692307687</v>
      </c>
    </row>
    <row r="25" spans="1:7" ht="14.25" customHeight="1">
      <c r="A25" s="74">
        <v>15</v>
      </c>
      <c r="B25" s="75" t="s">
        <v>25</v>
      </c>
      <c r="C25" s="86">
        <v>120</v>
      </c>
      <c r="D25" s="87">
        <v>0.012117540139351712</v>
      </c>
      <c r="E25" s="88">
        <v>137</v>
      </c>
      <c r="F25" s="89">
        <v>0.014643009833262078</v>
      </c>
      <c r="G25" s="90">
        <v>-0.12408759124087587</v>
      </c>
    </row>
    <row r="26" spans="1:7" ht="14.25" customHeight="1">
      <c r="A26" s="70">
        <v>16</v>
      </c>
      <c r="B26" s="71" t="s">
        <v>24</v>
      </c>
      <c r="C26" s="76">
        <v>114</v>
      </c>
      <c r="D26" s="77">
        <v>0.011511663132384126</v>
      </c>
      <c r="E26" s="78">
        <v>82</v>
      </c>
      <c r="F26" s="79">
        <v>0.008764429243266354</v>
      </c>
      <c r="G26" s="80">
        <v>0.3902439024390243</v>
      </c>
    </row>
    <row r="27" spans="1:7" ht="14.25" customHeight="1">
      <c r="A27" s="72">
        <v>17</v>
      </c>
      <c r="B27" s="73" t="s">
        <v>95</v>
      </c>
      <c r="C27" s="81">
        <v>66</v>
      </c>
      <c r="D27" s="82">
        <v>0.006664647076643442</v>
      </c>
      <c r="E27" s="83">
        <v>83</v>
      </c>
      <c r="F27" s="84">
        <v>0.00887131252672082</v>
      </c>
      <c r="G27" s="85">
        <v>-0.20481927710843373</v>
      </c>
    </row>
    <row r="28" spans="1:7" ht="14.25" customHeight="1">
      <c r="A28" s="72"/>
      <c r="B28" s="73" t="s">
        <v>94</v>
      </c>
      <c r="C28" s="81">
        <v>66</v>
      </c>
      <c r="D28" s="82">
        <v>0.006664647076643442</v>
      </c>
      <c r="E28" s="83">
        <v>62</v>
      </c>
      <c r="F28" s="84">
        <v>0.006626763574176998</v>
      </c>
      <c r="G28" s="85">
        <v>0.06451612903225801</v>
      </c>
    </row>
    <row r="29" spans="1:7" ht="14.25" customHeight="1">
      <c r="A29" s="72"/>
      <c r="B29" s="73" t="s">
        <v>89</v>
      </c>
      <c r="C29" s="81">
        <v>66</v>
      </c>
      <c r="D29" s="82">
        <v>0.006664647076643442</v>
      </c>
      <c r="E29" s="83">
        <v>62</v>
      </c>
      <c r="F29" s="84">
        <v>0.006626763574176998</v>
      </c>
      <c r="G29" s="85">
        <v>0.06451612903225801</v>
      </c>
    </row>
    <row r="30" spans="1:7" ht="14.25" customHeight="1">
      <c r="A30" s="74">
        <v>20</v>
      </c>
      <c r="B30" s="75" t="s">
        <v>64</v>
      </c>
      <c r="C30" s="86">
        <v>61</v>
      </c>
      <c r="D30" s="87">
        <v>0.00615974957083712</v>
      </c>
      <c r="E30" s="88">
        <v>83</v>
      </c>
      <c r="F30" s="89">
        <v>0.00887131252672082</v>
      </c>
      <c r="G30" s="90">
        <v>-0.2650602409638554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1069</v>
      </c>
      <c r="D36" s="55">
        <f>C36/C37</f>
        <v>0.1079470867413915</v>
      </c>
      <c r="E36" s="36">
        <f>E37-SUM(E11:E35)</f>
        <v>1009</v>
      </c>
      <c r="F36" s="55">
        <f>E36/E37</f>
        <v>0.10784523300555793</v>
      </c>
      <c r="G36" s="41">
        <f>C36/E36-1</f>
        <v>0.05946481665014858</v>
      </c>
    </row>
    <row r="37" spans="1:7" ht="14.25" customHeight="1">
      <c r="A37" s="16"/>
      <c r="B37" s="14" t="s">
        <v>11</v>
      </c>
      <c r="C37" s="91">
        <v>9903</v>
      </c>
      <c r="D37" s="92">
        <v>1</v>
      </c>
      <c r="E37" s="93">
        <v>9356</v>
      </c>
      <c r="F37" s="94">
        <v>0.9999999999999996</v>
      </c>
      <c r="G37" s="32">
        <v>0.0584651560495939</v>
      </c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5" dxfId="45" operator="lessThan">
      <formula>0</formula>
    </cfRule>
  </conditionalFormatting>
  <conditionalFormatting sqref="G31:G35">
    <cfRule type="cellIs" priority="14" dxfId="45" operator="lessThan">
      <formula>0</formula>
    </cfRule>
  </conditionalFormatting>
  <conditionalFormatting sqref="C31:G35">
    <cfRule type="cellIs" priority="13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128</v>
      </c>
      <c r="G1" s="54">
        <v>43595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4"/>
    </row>
    <row r="3" spans="1:8" ht="14.25" customHeight="1">
      <c r="A3" s="108" t="s">
        <v>69</v>
      </c>
      <c r="B3" s="108"/>
      <c r="C3" s="108"/>
      <c r="D3" s="108"/>
      <c r="E3" s="108"/>
      <c r="F3" s="108"/>
      <c r="G3" s="108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103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0">
        <v>1</v>
      </c>
      <c r="B11" s="71" t="s">
        <v>14</v>
      </c>
      <c r="C11" s="76">
        <v>2396</v>
      </c>
      <c r="D11" s="77">
        <v>0.2653377630121816</v>
      </c>
      <c r="E11" s="78">
        <v>2079</v>
      </c>
      <c r="F11" s="79">
        <v>0.24865446716899892</v>
      </c>
      <c r="G11" s="80">
        <v>0.15247715247715243</v>
      </c>
    </row>
    <row r="12" spans="1:7" ht="14.25" customHeight="1">
      <c r="A12" s="72">
        <v>2</v>
      </c>
      <c r="B12" s="73" t="s">
        <v>15</v>
      </c>
      <c r="C12" s="81">
        <v>1857</v>
      </c>
      <c r="D12" s="82">
        <v>0.20564784053156146</v>
      </c>
      <c r="E12" s="83">
        <v>1650</v>
      </c>
      <c r="F12" s="84">
        <v>0.1973448152134912</v>
      </c>
      <c r="G12" s="85">
        <v>0.12545454545454549</v>
      </c>
    </row>
    <row r="13" spans="1:7" ht="14.25" customHeight="1">
      <c r="A13" s="72">
        <v>3</v>
      </c>
      <c r="B13" s="73" t="s">
        <v>16</v>
      </c>
      <c r="C13" s="81">
        <v>1276</v>
      </c>
      <c r="D13" s="82">
        <v>0.14130675526024364</v>
      </c>
      <c r="E13" s="83">
        <v>1168</v>
      </c>
      <c r="F13" s="84">
        <v>0.13969620858748955</v>
      </c>
      <c r="G13" s="85">
        <v>0.09246575342465757</v>
      </c>
    </row>
    <row r="14" spans="1:7" ht="14.25" customHeight="1">
      <c r="A14" s="72">
        <v>4</v>
      </c>
      <c r="B14" s="73" t="s">
        <v>17</v>
      </c>
      <c r="C14" s="81">
        <v>675</v>
      </c>
      <c r="D14" s="82">
        <v>0.07475083056478406</v>
      </c>
      <c r="E14" s="83">
        <v>716</v>
      </c>
      <c r="F14" s="84">
        <v>0.08563568951082406</v>
      </c>
      <c r="G14" s="85">
        <v>-0.05726256983240219</v>
      </c>
    </row>
    <row r="15" spans="1:7" ht="14.25" customHeight="1">
      <c r="A15" s="74">
        <v>5</v>
      </c>
      <c r="B15" s="75" t="s">
        <v>20</v>
      </c>
      <c r="C15" s="86">
        <v>326</v>
      </c>
      <c r="D15" s="87">
        <v>0.03610188261351052</v>
      </c>
      <c r="E15" s="88">
        <v>415</v>
      </c>
      <c r="F15" s="89">
        <v>0.04963521109915082</v>
      </c>
      <c r="G15" s="90">
        <v>-0.21445783132530116</v>
      </c>
    </row>
    <row r="16" spans="1:7" ht="14.25" customHeight="1">
      <c r="A16" s="70">
        <v>6</v>
      </c>
      <c r="B16" s="71" t="s">
        <v>18</v>
      </c>
      <c r="C16" s="76">
        <v>243</v>
      </c>
      <c r="D16" s="77">
        <v>0.026910299003322258</v>
      </c>
      <c r="E16" s="78">
        <v>294</v>
      </c>
      <c r="F16" s="79">
        <v>0.035163257983494796</v>
      </c>
      <c r="G16" s="80">
        <v>-0.173469387755102</v>
      </c>
    </row>
    <row r="17" spans="1:7" ht="14.25" customHeight="1">
      <c r="A17" s="72">
        <v>7</v>
      </c>
      <c r="B17" s="73" t="s">
        <v>19</v>
      </c>
      <c r="C17" s="81">
        <v>210</v>
      </c>
      <c r="D17" s="82">
        <v>0.023255813953488372</v>
      </c>
      <c r="E17" s="83">
        <v>246</v>
      </c>
      <c r="F17" s="84">
        <v>0.02942231790455687</v>
      </c>
      <c r="G17" s="85">
        <v>-0.14634146341463417</v>
      </c>
    </row>
    <row r="18" spans="1:7" ht="14.25" customHeight="1">
      <c r="A18" s="72">
        <v>8</v>
      </c>
      <c r="B18" s="73" t="s">
        <v>60</v>
      </c>
      <c r="C18" s="81">
        <v>204</v>
      </c>
      <c r="D18" s="82">
        <v>0.022591362126245847</v>
      </c>
      <c r="E18" s="83">
        <v>108</v>
      </c>
      <c r="F18" s="84">
        <v>0.012917115177610334</v>
      </c>
      <c r="G18" s="85">
        <v>0.8888888888888888</v>
      </c>
    </row>
    <row r="19" spans="1:7" ht="14.25" customHeight="1">
      <c r="A19" s="72">
        <v>9</v>
      </c>
      <c r="B19" s="73" t="s">
        <v>22</v>
      </c>
      <c r="C19" s="81">
        <v>161</v>
      </c>
      <c r="D19" s="82">
        <v>0.017829457364341085</v>
      </c>
      <c r="E19" s="83">
        <v>140</v>
      </c>
      <c r="F19" s="84">
        <v>0.01674440856356895</v>
      </c>
      <c r="G19" s="85">
        <v>0.1499999999999999</v>
      </c>
    </row>
    <row r="20" spans="1:7" ht="14.25" customHeight="1">
      <c r="A20" s="74">
        <v>10</v>
      </c>
      <c r="B20" s="75" t="s">
        <v>21</v>
      </c>
      <c r="C20" s="86">
        <v>153</v>
      </c>
      <c r="D20" s="87">
        <v>0.016943521594684385</v>
      </c>
      <c r="E20" s="88">
        <v>148</v>
      </c>
      <c r="F20" s="89">
        <v>0.017701231910058606</v>
      </c>
      <c r="G20" s="90">
        <v>0.03378378378378377</v>
      </c>
    </row>
    <row r="21" spans="1:7" ht="14.25" customHeight="1">
      <c r="A21" s="70">
        <v>11</v>
      </c>
      <c r="B21" s="71" t="s">
        <v>74</v>
      </c>
      <c r="C21" s="76">
        <v>138</v>
      </c>
      <c r="D21" s="77">
        <v>0.015282392026578074</v>
      </c>
      <c r="E21" s="78">
        <v>113</v>
      </c>
      <c r="F21" s="79">
        <v>0.013515129769166368</v>
      </c>
      <c r="G21" s="80">
        <v>0.22123893805309724</v>
      </c>
    </row>
    <row r="22" spans="1:7" ht="14.25" customHeight="1">
      <c r="A22" s="72">
        <v>12</v>
      </c>
      <c r="B22" s="73" t="s">
        <v>23</v>
      </c>
      <c r="C22" s="81">
        <v>126</v>
      </c>
      <c r="D22" s="82">
        <v>0.013953488372093023</v>
      </c>
      <c r="E22" s="83">
        <v>117</v>
      </c>
      <c r="F22" s="84">
        <v>0.013993541442411194</v>
      </c>
      <c r="G22" s="85">
        <v>0.07692307692307687</v>
      </c>
    </row>
    <row r="23" spans="1:7" ht="14.25" customHeight="1">
      <c r="A23" s="72">
        <v>13</v>
      </c>
      <c r="B23" s="73" t="s">
        <v>25</v>
      </c>
      <c r="C23" s="81">
        <v>114</v>
      </c>
      <c r="D23" s="82">
        <v>0.012624584717607974</v>
      </c>
      <c r="E23" s="83">
        <v>135</v>
      </c>
      <c r="F23" s="84">
        <v>0.016146393972012917</v>
      </c>
      <c r="G23" s="85">
        <v>-0.15555555555555556</v>
      </c>
    </row>
    <row r="24" spans="1:7" ht="14.25" customHeight="1">
      <c r="A24" s="72">
        <v>14</v>
      </c>
      <c r="B24" s="73" t="s">
        <v>24</v>
      </c>
      <c r="C24" s="81">
        <v>113</v>
      </c>
      <c r="D24" s="82">
        <v>0.012513842746400886</v>
      </c>
      <c r="E24" s="83">
        <v>82</v>
      </c>
      <c r="F24" s="84">
        <v>0.009807439301518957</v>
      </c>
      <c r="G24" s="85">
        <v>0.37804878048780477</v>
      </c>
    </row>
    <row r="25" spans="1:7" ht="14.25" customHeight="1">
      <c r="A25" s="74">
        <v>15</v>
      </c>
      <c r="B25" s="75" t="s">
        <v>89</v>
      </c>
      <c r="C25" s="86">
        <v>66</v>
      </c>
      <c r="D25" s="87">
        <v>0.007308970099667774</v>
      </c>
      <c r="E25" s="88">
        <v>62</v>
      </c>
      <c r="F25" s="89">
        <v>0.007415380935294821</v>
      </c>
      <c r="G25" s="90">
        <v>0.06451612903225801</v>
      </c>
    </row>
    <row r="26" spans="1:7" ht="14.25" customHeight="1">
      <c r="A26" s="70"/>
      <c r="B26" s="71" t="s">
        <v>95</v>
      </c>
      <c r="C26" s="76">
        <v>66</v>
      </c>
      <c r="D26" s="77">
        <v>0.007308970099667774</v>
      </c>
      <c r="E26" s="78">
        <v>83</v>
      </c>
      <c r="F26" s="79">
        <v>0.009927042219830163</v>
      </c>
      <c r="G26" s="80">
        <v>-0.20481927710843373</v>
      </c>
    </row>
    <row r="27" spans="1:7" ht="14.25" customHeight="1">
      <c r="A27" s="72">
        <v>17</v>
      </c>
      <c r="B27" s="73" t="s">
        <v>64</v>
      </c>
      <c r="C27" s="81">
        <v>61</v>
      </c>
      <c r="D27" s="82">
        <v>0.0067552602436323364</v>
      </c>
      <c r="E27" s="83">
        <v>83</v>
      </c>
      <c r="F27" s="84">
        <v>0.009927042219830163</v>
      </c>
      <c r="G27" s="85">
        <v>-0.2650602409638554</v>
      </c>
    </row>
    <row r="28" spans="1:7" ht="14.25" customHeight="1">
      <c r="A28" s="72">
        <v>18</v>
      </c>
      <c r="B28" s="73" t="s">
        <v>90</v>
      </c>
      <c r="C28" s="81">
        <v>53</v>
      </c>
      <c r="D28" s="82">
        <v>0.005869324473975637</v>
      </c>
      <c r="E28" s="83">
        <v>40</v>
      </c>
      <c r="F28" s="84">
        <v>0.004784116732448272</v>
      </c>
      <c r="G28" s="85">
        <v>0.32499999999999996</v>
      </c>
    </row>
    <row r="29" spans="1:7" ht="14.25" customHeight="1">
      <c r="A29" s="72">
        <v>19</v>
      </c>
      <c r="B29" s="73" t="s">
        <v>91</v>
      </c>
      <c r="C29" s="81">
        <v>50</v>
      </c>
      <c r="D29" s="82">
        <v>0.005537098560354375</v>
      </c>
      <c r="E29" s="83">
        <v>24</v>
      </c>
      <c r="F29" s="84">
        <v>0.0028704700394689632</v>
      </c>
      <c r="G29" s="85">
        <v>1.0833333333333335</v>
      </c>
    </row>
    <row r="30" spans="1:7" ht="14.25" customHeight="1">
      <c r="A30" s="74">
        <v>20</v>
      </c>
      <c r="B30" s="75" t="s">
        <v>104</v>
      </c>
      <c r="C30" s="86">
        <v>45</v>
      </c>
      <c r="D30" s="87">
        <v>0.0049833887043189366</v>
      </c>
      <c r="E30" s="88">
        <v>30</v>
      </c>
      <c r="F30" s="89">
        <v>0.003588087549336204</v>
      </c>
      <c r="G30" s="90">
        <v>0.5</v>
      </c>
    </row>
    <row r="31" spans="1:7" ht="14.25" customHeight="1">
      <c r="A31" s="35"/>
      <c r="B31" s="12" t="s">
        <v>10</v>
      </c>
      <c r="C31" s="13">
        <f>C32-SUM(C11:C30)</f>
        <v>697</v>
      </c>
      <c r="D31" s="56">
        <f>C31/C32</f>
        <v>0.07718715393133997</v>
      </c>
      <c r="E31" s="13">
        <f>E32-SUM(E11:E30)</f>
        <v>628</v>
      </c>
      <c r="F31" s="56">
        <f>E31/E32</f>
        <v>0.07511063269943787</v>
      </c>
      <c r="G31" s="17">
        <f>C31/E31-1</f>
        <v>0.10987261146496818</v>
      </c>
    </row>
    <row r="32" spans="1:7" ht="14.25" customHeight="1">
      <c r="A32" s="16"/>
      <c r="B32" s="14" t="s">
        <v>11</v>
      </c>
      <c r="C32" s="91">
        <v>9030</v>
      </c>
      <c r="D32" s="92">
        <v>1</v>
      </c>
      <c r="E32" s="93">
        <v>8361</v>
      </c>
      <c r="F32" s="94">
        <v>1.0000000000000007</v>
      </c>
      <c r="G32" s="32">
        <v>0.08001435235019727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43595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103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0">
        <v>1</v>
      </c>
      <c r="B11" s="71" t="s">
        <v>129</v>
      </c>
      <c r="C11" s="76">
        <v>4259</v>
      </c>
      <c r="D11" s="77">
        <v>0.27682807929801756</v>
      </c>
      <c r="E11" s="78">
        <v>3972</v>
      </c>
      <c r="F11" s="79">
        <v>0.28432355046528274</v>
      </c>
      <c r="G11" s="80">
        <v>0.07225579053373621</v>
      </c>
    </row>
    <row r="12" spans="1:7" ht="14.25" customHeight="1">
      <c r="A12" s="72">
        <v>2</v>
      </c>
      <c r="B12" s="73" t="s">
        <v>32</v>
      </c>
      <c r="C12" s="81">
        <v>4039</v>
      </c>
      <c r="D12" s="82">
        <v>0.2625284367890803</v>
      </c>
      <c r="E12" s="83">
        <v>3920</v>
      </c>
      <c r="F12" s="84">
        <v>0.28060128847530424</v>
      </c>
      <c r="G12" s="85">
        <v>0.03035714285714275</v>
      </c>
    </row>
    <row r="13" spans="1:7" ht="14.25" customHeight="1">
      <c r="A13" s="72">
        <v>3</v>
      </c>
      <c r="B13" s="73" t="s">
        <v>35</v>
      </c>
      <c r="C13" s="81">
        <v>1094</v>
      </c>
      <c r="D13" s="82">
        <v>0.07110822229444264</v>
      </c>
      <c r="E13" s="83">
        <v>813</v>
      </c>
      <c r="F13" s="84">
        <v>0.05819613457408733</v>
      </c>
      <c r="G13" s="85">
        <v>0.3456334563345633</v>
      </c>
    </row>
    <row r="14" spans="1:7" ht="14.25" customHeight="1">
      <c r="A14" s="72">
        <v>4</v>
      </c>
      <c r="B14" s="73" t="s">
        <v>81</v>
      </c>
      <c r="C14" s="81">
        <v>1078</v>
      </c>
      <c r="D14" s="82">
        <v>0.07006824829379266</v>
      </c>
      <c r="E14" s="83">
        <v>529</v>
      </c>
      <c r="F14" s="84">
        <v>0.03786685755189692</v>
      </c>
      <c r="G14" s="85">
        <v>1.0378071833648392</v>
      </c>
    </row>
    <row r="15" spans="1:7" ht="14.25" customHeight="1">
      <c r="A15" s="74">
        <v>5</v>
      </c>
      <c r="B15" s="75" t="s">
        <v>33</v>
      </c>
      <c r="C15" s="86">
        <v>736</v>
      </c>
      <c r="D15" s="87">
        <v>0.047838804029899255</v>
      </c>
      <c r="E15" s="88">
        <v>727</v>
      </c>
      <c r="F15" s="89">
        <v>0.052040085898353614</v>
      </c>
      <c r="G15" s="90">
        <v>0.012379642365887289</v>
      </c>
    </row>
    <row r="16" spans="1:7" ht="14.25" customHeight="1">
      <c r="A16" s="70">
        <v>6</v>
      </c>
      <c r="B16" s="71" t="s">
        <v>21</v>
      </c>
      <c r="C16" s="76">
        <v>606</v>
      </c>
      <c r="D16" s="77">
        <v>0.03938901527461813</v>
      </c>
      <c r="E16" s="78">
        <v>749</v>
      </c>
      <c r="F16" s="79">
        <v>0.05361488904795991</v>
      </c>
      <c r="G16" s="80">
        <v>-0.19092122830440583</v>
      </c>
    </row>
    <row r="17" spans="1:7" ht="14.25" customHeight="1">
      <c r="A17" s="72">
        <v>7</v>
      </c>
      <c r="B17" s="73" t="s">
        <v>62</v>
      </c>
      <c r="C17" s="81">
        <v>345</v>
      </c>
      <c r="D17" s="82">
        <v>0.022424439389015276</v>
      </c>
      <c r="E17" s="83">
        <v>384</v>
      </c>
      <c r="F17" s="84">
        <v>0.027487473156764496</v>
      </c>
      <c r="G17" s="85">
        <v>-0.1015625</v>
      </c>
    </row>
    <row r="18" spans="1:7" ht="14.25" customHeight="1">
      <c r="A18" s="72">
        <v>8</v>
      </c>
      <c r="B18" s="73" t="s">
        <v>83</v>
      </c>
      <c r="C18" s="81">
        <v>316</v>
      </c>
      <c r="D18" s="82">
        <v>0.020539486512837178</v>
      </c>
      <c r="E18" s="83">
        <v>231</v>
      </c>
      <c r="F18" s="84">
        <v>0.01653543307086614</v>
      </c>
      <c r="G18" s="85">
        <v>0.36796536796536805</v>
      </c>
    </row>
    <row r="19" spans="1:11" ht="14.25" customHeight="1">
      <c r="A19" s="72">
        <v>9</v>
      </c>
      <c r="B19" s="73" t="s">
        <v>34</v>
      </c>
      <c r="C19" s="81">
        <v>297</v>
      </c>
      <c r="D19" s="82">
        <v>0.019304517387065324</v>
      </c>
      <c r="E19" s="83">
        <v>274</v>
      </c>
      <c r="F19" s="84">
        <v>0.019613457408733</v>
      </c>
      <c r="G19" s="85">
        <v>0.08394160583941601</v>
      </c>
      <c r="K19" t="s">
        <v>61</v>
      </c>
    </row>
    <row r="20" spans="1:7" ht="14.25" customHeight="1">
      <c r="A20" s="74">
        <v>10</v>
      </c>
      <c r="B20" s="75" t="s">
        <v>82</v>
      </c>
      <c r="C20" s="86">
        <v>234</v>
      </c>
      <c r="D20" s="87">
        <v>0.015209619759506013</v>
      </c>
      <c r="E20" s="88">
        <v>266</v>
      </c>
      <c r="F20" s="89">
        <v>0.01904080171796707</v>
      </c>
      <c r="G20" s="90">
        <v>-0.12030075187969924</v>
      </c>
    </row>
    <row r="21" spans="1:7" ht="14.25" customHeight="1">
      <c r="A21" s="70">
        <v>11</v>
      </c>
      <c r="B21" s="71" t="s">
        <v>75</v>
      </c>
      <c r="C21" s="76">
        <v>202</v>
      </c>
      <c r="D21" s="77">
        <v>0.013129671758206046</v>
      </c>
      <c r="E21" s="78">
        <v>158</v>
      </c>
      <c r="F21" s="79">
        <v>0.011309949892627059</v>
      </c>
      <c r="G21" s="80">
        <v>0.2784810126582278</v>
      </c>
    </row>
    <row r="22" spans="1:7" ht="14.25" customHeight="1">
      <c r="A22" s="72">
        <v>12</v>
      </c>
      <c r="B22" s="73" t="s">
        <v>84</v>
      </c>
      <c r="C22" s="81">
        <v>142</v>
      </c>
      <c r="D22" s="82">
        <v>0.009229769255768606</v>
      </c>
      <c r="E22" s="83">
        <v>142</v>
      </c>
      <c r="F22" s="84">
        <v>0.010164638511095204</v>
      </c>
      <c r="G22" s="85">
        <v>0</v>
      </c>
    </row>
    <row r="23" spans="1:7" ht="14.25" customHeight="1">
      <c r="A23" s="72">
        <v>13</v>
      </c>
      <c r="B23" s="73" t="s">
        <v>79</v>
      </c>
      <c r="C23" s="81">
        <v>139</v>
      </c>
      <c r="D23" s="82">
        <v>0.009034774130646734</v>
      </c>
      <c r="E23" s="83">
        <v>104</v>
      </c>
      <c r="F23" s="84">
        <v>0.007444523979957051</v>
      </c>
      <c r="G23" s="85">
        <v>0.33653846153846145</v>
      </c>
    </row>
    <row r="24" spans="1:7" ht="14.25" customHeight="1">
      <c r="A24" s="72">
        <v>14</v>
      </c>
      <c r="B24" s="73" t="s">
        <v>85</v>
      </c>
      <c r="C24" s="81">
        <v>127</v>
      </c>
      <c r="D24" s="82">
        <v>0.008254793630159246</v>
      </c>
      <c r="E24" s="83">
        <v>138</v>
      </c>
      <c r="F24" s="84">
        <v>0.00987831066571224</v>
      </c>
      <c r="G24" s="85">
        <v>-0.07971014492753625</v>
      </c>
    </row>
    <row r="25" spans="1:7" ht="14.25" customHeight="1">
      <c r="A25" s="74">
        <v>15</v>
      </c>
      <c r="B25" s="75" t="s">
        <v>87</v>
      </c>
      <c r="C25" s="86">
        <v>111</v>
      </c>
      <c r="D25" s="87">
        <v>0.007214819629509262</v>
      </c>
      <c r="E25" s="88">
        <v>105</v>
      </c>
      <c r="F25" s="89">
        <v>0.007516105941302791</v>
      </c>
      <c r="G25" s="90">
        <v>0.05714285714285716</v>
      </c>
    </row>
    <row r="26" spans="1:7" ht="14.25" customHeight="1">
      <c r="A26" s="70"/>
      <c r="B26" s="71" t="s">
        <v>80</v>
      </c>
      <c r="C26" s="76">
        <v>111</v>
      </c>
      <c r="D26" s="77">
        <v>0.007214819629509262</v>
      </c>
      <c r="E26" s="78">
        <v>75</v>
      </c>
      <c r="F26" s="79">
        <v>0.005368647100930566</v>
      </c>
      <c r="G26" s="80">
        <v>0.48</v>
      </c>
    </row>
    <row r="27" spans="1:7" ht="14.25" customHeight="1">
      <c r="A27" s="72">
        <v>17</v>
      </c>
      <c r="B27" s="73" t="s">
        <v>86</v>
      </c>
      <c r="C27" s="81">
        <v>108</v>
      </c>
      <c r="D27" s="82">
        <v>0.00701982450438739</v>
      </c>
      <c r="E27" s="83">
        <v>101</v>
      </c>
      <c r="F27" s="84">
        <v>0.007229778095919829</v>
      </c>
      <c r="G27" s="85">
        <v>0.06930693069306937</v>
      </c>
    </row>
    <row r="28" spans="1:7" ht="14.25" customHeight="1">
      <c r="A28" s="72"/>
      <c r="B28" s="73" t="s">
        <v>88</v>
      </c>
      <c r="C28" s="81">
        <v>108</v>
      </c>
      <c r="D28" s="82">
        <v>0.00701982450438739</v>
      </c>
      <c r="E28" s="83">
        <v>98</v>
      </c>
      <c r="F28" s="84">
        <v>0.007015032211882605</v>
      </c>
      <c r="G28" s="85">
        <v>0.1020408163265305</v>
      </c>
    </row>
    <row r="29" spans="1:7" ht="14.25" customHeight="1">
      <c r="A29" s="72">
        <v>19</v>
      </c>
      <c r="B29" s="73" t="s">
        <v>98</v>
      </c>
      <c r="C29" s="81">
        <v>102</v>
      </c>
      <c r="D29" s="82">
        <v>0.0066298342541436465</v>
      </c>
      <c r="E29" s="83">
        <v>60</v>
      </c>
      <c r="F29" s="84">
        <v>0.004294917680744453</v>
      </c>
      <c r="G29" s="85">
        <v>0.7</v>
      </c>
    </row>
    <row r="30" spans="1:7" ht="14.25" customHeight="1">
      <c r="A30" s="74">
        <v>20</v>
      </c>
      <c r="B30" s="75" t="s">
        <v>99</v>
      </c>
      <c r="C30" s="86">
        <v>90</v>
      </c>
      <c r="D30" s="87">
        <v>0.005849853753656159</v>
      </c>
      <c r="E30" s="88">
        <v>105</v>
      </c>
      <c r="F30" s="89">
        <v>0.007516105941302791</v>
      </c>
      <c r="G30" s="90">
        <v>-0.1428571428571429</v>
      </c>
    </row>
    <row r="31" spans="1:7" ht="14.25" customHeight="1">
      <c r="A31" s="35"/>
      <c r="B31" s="12" t="s">
        <v>10</v>
      </c>
      <c r="C31" s="13">
        <f>C32-SUM(C11:C30)</f>
        <v>1141</v>
      </c>
      <c r="D31" s="56">
        <f>C31/C32</f>
        <v>0.07416314592135197</v>
      </c>
      <c r="E31" s="13">
        <f>E32-SUM(E11:E30)</f>
        <v>1019</v>
      </c>
      <c r="F31" s="56">
        <f>E31/E32</f>
        <v>0.07294201861130994</v>
      </c>
      <c r="G31" s="17">
        <f>C31/E31-1</f>
        <v>0.1197252208047106</v>
      </c>
    </row>
    <row r="32" spans="1:7" ht="14.25" customHeight="1">
      <c r="A32" s="16"/>
      <c r="B32" s="14" t="s">
        <v>11</v>
      </c>
      <c r="C32" s="91">
        <v>15385</v>
      </c>
      <c r="D32" s="92">
        <v>1</v>
      </c>
      <c r="E32" s="93">
        <v>13970</v>
      </c>
      <c r="F32" s="94">
        <v>1.0000000000000007</v>
      </c>
      <c r="G32" s="32">
        <v>0.10128847530422336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9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43595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4"/>
      <c r="I2" s="24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103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0">
        <v>1</v>
      </c>
      <c r="B11" s="71" t="s">
        <v>38</v>
      </c>
      <c r="C11" s="76">
        <v>561</v>
      </c>
      <c r="D11" s="77">
        <v>0.4097881665449233</v>
      </c>
      <c r="E11" s="78">
        <v>707</v>
      </c>
      <c r="F11" s="79">
        <v>0.4748153122901276</v>
      </c>
      <c r="G11" s="80">
        <v>-0.20650636492220653</v>
      </c>
    </row>
    <row r="12" spans="1:7" ht="14.25" customHeight="1">
      <c r="A12" s="72">
        <v>2</v>
      </c>
      <c r="B12" s="73" t="s">
        <v>39</v>
      </c>
      <c r="C12" s="81">
        <v>180</v>
      </c>
      <c r="D12" s="82">
        <v>0.13148283418553688</v>
      </c>
      <c r="E12" s="83">
        <v>183</v>
      </c>
      <c r="F12" s="84">
        <v>0.1229012760241773</v>
      </c>
      <c r="G12" s="85">
        <v>-0.016393442622950838</v>
      </c>
    </row>
    <row r="13" spans="1:7" ht="14.25" customHeight="1">
      <c r="A13" s="72">
        <v>3</v>
      </c>
      <c r="B13" s="73" t="s">
        <v>16</v>
      </c>
      <c r="C13" s="81">
        <v>102</v>
      </c>
      <c r="D13" s="82">
        <v>0.07450693937180423</v>
      </c>
      <c r="E13" s="83">
        <v>85</v>
      </c>
      <c r="F13" s="84">
        <v>0.05708529214237743</v>
      </c>
      <c r="G13" s="85">
        <v>0.19999999999999996</v>
      </c>
    </row>
    <row r="14" spans="1:7" ht="14.25" customHeight="1">
      <c r="A14" s="72">
        <v>4</v>
      </c>
      <c r="B14" s="73" t="s">
        <v>21</v>
      </c>
      <c r="C14" s="81">
        <v>86</v>
      </c>
      <c r="D14" s="82">
        <v>0.06281957633308985</v>
      </c>
      <c r="E14" s="83">
        <v>62</v>
      </c>
      <c r="F14" s="84">
        <v>0.041638683680322364</v>
      </c>
      <c r="G14" s="85">
        <v>0.3870967741935485</v>
      </c>
    </row>
    <row r="15" spans="1:7" ht="14.25" customHeight="1">
      <c r="A15" s="74">
        <v>5</v>
      </c>
      <c r="B15" s="75" t="s">
        <v>40</v>
      </c>
      <c r="C15" s="86">
        <v>80</v>
      </c>
      <c r="D15" s="87">
        <v>0.05843681519357195</v>
      </c>
      <c r="E15" s="88">
        <v>121</v>
      </c>
      <c r="F15" s="89">
        <v>0.08126259234385494</v>
      </c>
      <c r="G15" s="90">
        <v>-0.33884297520661155</v>
      </c>
    </row>
    <row r="16" spans="1:7" ht="14.25" customHeight="1">
      <c r="A16" s="70">
        <v>6</v>
      </c>
      <c r="B16" s="71" t="s">
        <v>76</v>
      </c>
      <c r="C16" s="76">
        <v>54</v>
      </c>
      <c r="D16" s="77">
        <v>0.039444850255661065</v>
      </c>
      <c r="E16" s="78">
        <v>38</v>
      </c>
      <c r="F16" s="79">
        <v>0.02552048354600403</v>
      </c>
      <c r="G16" s="80">
        <v>0.42105263157894735</v>
      </c>
    </row>
    <row r="17" spans="1:7" ht="14.25" customHeight="1">
      <c r="A17" s="72">
        <v>7</v>
      </c>
      <c r="B17" s="73" t="s">
        <v>72</v>
      </c>
      <c r="C17" s="81">
        <v>48</v>
      </c>
      <c r="D17" s="82">
        <v>0.03506208911614317</v>
      </c>
      <c r="E17" s="83">
        <v>23</v>
      </c>
      <c r="F17" s="84">
        <v>0.01544660846205507</v>
      </c>
      <c r="G17" s="85">
        <v>1.0869565217391304</v>
      </c>
    </row>
    <row r="18" spans="1:7" ht="14.25" customHeight="1">
      <c r="A18" s="72">
        <v>8</v>
      </c>
      <c r="B18" s="73" t="s">
        <v>41</v>
      </c>
      <c r="C18" s="81">
        <v>42</v>
      </c>
      <c r="D18" s="82">
        <v>0.030679327976625273</v>
      </c>
      <c r="E18" s="83">
        <v>31</v>
      </c>
      <c r="F18" s="84">
        <v>0.020819341840161182</v>
      </c>
      <c r="G18" s="85">
        <v>0.35483870967741926</v>
      </c>
    </row>
    <row r="19" spans="1:7" ht="14.25" customHeight="1">
      <c r="A19" s="72">
        <v>9</v>
      </c>
      <c r="B19" s="73" t="s">
        <v>59</v>
      </c>
      <c r="C19" s="81">
        <v>28</v>
      </c>
      <c r="D19" s="82">
        <v>0.020452885317750184</v>
      </c>
      <c r="E19" s="83">
        <v>31</v>
      </c>
      <c r="F19" s="84">
        <v>0.020819341840161182</v>
      </c>
      <c r="G19" s="85">
        <v>-0.09677419354838712</v>
      </c>
    </row>
    <row r="20" spans="1:7" ht="14.25" customHeight="1">
      <c r="A20" s="74">
        <v>10</v>
      </c>
      <c r="B20" s="75" t="s">
        <v>42</v>
      </c>
      <c r="C20" s="86">
        <v>25</v>
      </c>
      <c r="D20" s="87">
        <v>0.018261504747991233</v>
      </c>
      <c r="E20" s="88">
        <v>21</v>
      </c>
      <c r="F20" s="89">
        <v>0.014103425117528543</v>
      </c>
      <c r="G20" s="90">
        <v>0.19047619047619047</v>
      </c>
    </row>
    <row r="21" spans="1:7" ht="14.25" customHeight="1">
      <c r="A21" s="70">
        <v>11</v>
      </c>
      <c r="B21" s="71" t="s">
        <v>97</v>
      </c>
      <c r="C21" s="76">
        <v>22</v>
      </c>
      <c r="D21" s="77">
        <v>0.016070124178232285</v>
      </c>
      <c r="E21" s="78">
        <v>19</v>
      </c>
      <c r="F21" s="79">
        <v>0.012760241773002015</v>
      </c>
      <c r="G21" s="80">
        <v>0.1578947368421053</v>
      </c>
    </row>
    <row r="22" spans="1:7" ht="14.25" customHeight="1">
      <c r="A22" s="72">
        <v>12</v>
      </c>
      <c r="B22" s="73" t="s">
        <v>77</v>
      </c>
      <c r="C22" s="81">
        <v>21</v>
      </c>
      <c r="D22" s="82">
        <v>0.015339663988312637</v>
      </c>
      <c r="E22" s="83">
        <v>14</v>
      </c>
      <c r="F22" s="84">
        <v>0.009402283411685695</v>
      </c>
      <c r="G22" s="85">
        <v>0.5</v>
      </c>
    </row>
    <row r="23" spans="1:7" ht="14.25" customHeight="1">
      <c r="A23" s="72">
        <v>13</v>
      </c>
      <c r="B23" s="73" t="s">
        <v>96</v>
      </c>
      <c r="C23" s="81">
        <v>20</v>
      </c>
      <c r="D23" s="82">
        <v>0.014609203798392988</v>
      </c>
      <c r="E23" s="83">
        <v>21</v>
      </c>
      <c r="F23" s="84">
        <v>0.014103425117528543</v>
      </c>
      <c r="G23" s="85">
        <v>-0.04761904761904767</v>
      </c>
    </row>
    <row r="24" spans="1:7" ht="14.25" customHeight="1">
      <c r="A24" s="72">
        <v>14</v>
      </c>
      <c r="B24" s="73" t="s">
        <v>100</v>
      </c>
      <c r="C24" s="81">
        <v>9</v>
      </c>
      <c r="D24" s="82">
        <v>0.006574141709276844</v>
      </c>
      <c r="E24" s="83">
        <v>4</v>
      </c>
      <c r="F24" s="84">
        <v>0.002686366689053056</v>
      </c>
      <c r="G24" s="85">
        <v>1.25</v>
      </c>
    </row>
    <row r="25" spans="1:7" ht="14.25" customHeight="1">
      <c r="A25" s="74">
        <v>15</v>
      </c>
      <c r="B25" s="75" t="s">
        <v>92</v>
      </c>
      <c r="C25" s="86">
        <v>8</v>
      </c>
      <c r="D25" s="87">
        <v>0.005843681519357195</v>
      </c>
      <c r="E25" s="88">
        <v>1</v>
      </c>
      <c r="F25" s="89">
        <v>0.000671591672263264</v>
      </c>
      <c r="G25" s="90">
        <v>7</v>
      </c>
    </row>
    <row r="26" spans="1:7" ht="14.25" customHeight="1">
      <c r="A26" s="70"/>
      <c r="B26" s="71" t="s">
        <v>25</v>
      </c>
      <c r="C26" s="76">
        <v>8</v>
      </c>
      <c r="D26" s="77">
        <v>0.005843681519357195</v>
      </c>
      <c r="E26" s="78">
        <v>8</v>
      </c>
      <c r="F26" s="79">
        <v>0.005372733378106112</v>
      </c>
      <c r="G26" s="80">
        <v>0</v>
      </c>
    </row>
    <row r="27" spans="1:7" ht="14.25" customHeight="1">
      <c r="A27" s="72"/>
      <c r="B27" s="73" t="s">
        <v>105</v>
      </c>
      <c r="C27" s="81">
        <v>8</v>
      </c>
      <c r="D27" s="82">
        <v>0.005843681519357195</v>
      </c>
      <c r="E27" s="83">
        <v>3</v>
      </c>
      <c r="F27" s="84">
        <v>0.0020147750167897917</v>
      </c>
      <c r="G27" s="85">
        <v>1.6666666666666665</v>
      </c>
    </row>
    <row r="28" spans="1:7" ht="14.25" customHeight="1">
      <c r="A28" s="18"/>
      <c r="B28" s="12" t="s">
        <v>10</v>
      </c>
      <c r="C28" s="13">
        <f>C29-SUM(C11:C27)</f>
        <v>67</v>
      </c>
      <c r="D28" s="56">
        <f>C28/C29</f>
        <v>0.04894083272461651</v>
      </c>
      <c r="E28" s="13">
        <f>E29-SUM(E11:E27)</f>
        <v>117</v>
      </c>
      <c r="F28" s="56">
        <f>E28/E29</f>
        <v>0.07857622565480188</v>
      </c>
      <c r="G28" s="17">
        <f>C28/E28-1</f>
        <v>-0.4273504273504274</v>
      </c>
    </row>
    <row r="29" spans="1:7" ht="15">
      <c r="A29" s="16"/>
      <c r="B29" s="14" t="s">
        <v>11</v>
      </c>
      <c r="C29" s="91">
        <v>1369</v>
      </c>
      <c r="D29" s="92">
        <v>1</v>
      </c>
      <c r="E29" s="93">
        <v>1489</v>
      </c>
      <c r="F29" s="94">
        <v>1</v>
      </c>
      <c r="G29" s="32">
        <v>-0.08059100067159164</v>
      </c>
    </row>
    <row r="30" spans="1:8" ht="15">
      <c r="A30" s="26" t="s">
        <v>13</v>
      </c>
      <c r="H30" s="31"/>
    </row>
    <row r="31" ht="13.5" customHeight="1">
      <c r="A31" t="s">
        <v>67</v>
      </c>
    </row>
    <row r="32" ht="15">
      <c r="A32" s="15" t="s">
        <v>66</v>
      </c>
    </row>
    <row r="51" ht="15">
      <c r="A51" t="s">
        <v>28</v>
      </c>
    </row>
    <row r="52" spans="1:7" ht="15">
      <c r="A52" s="107" t="s">
        <v>44</v>
      </c>
      <c r="B52" s="107"/>
      <c r="C52" s="107"/>
      <c r="D52" s="107"/>
      <c r="E52" s="107"/>
      <c r="F52" s="107"/>
      <c r="G52" s="107"/>
    </row>
    <row r="53" spans="1:7" ht="15">
      <c r="A53" s="108" t="s">
        <v>45</v>
      </c>
      <c r="B53" s="108"/>
      <c r="C53" s="108"/>
      <c r="D53" s="108"/>
      <c r="E53" s="108"/>
      <c r="F53" s="108"/>
      <c r="G53" s="108"/>
    </row>
    <row r="54" spans="1:7" ht="15" customHeight="1">
      <c r="A54" s="53"/>
      <c r="B54" s="53"/>
      <c r="C54" s="53"/>
      <c r="D54" s="53"/>
      <c r="E54" s="53"/>
      <c r="F54" s="53"/>
      <c r="G54" s="6" t="s">
        <v>12</v>
      </c>
    </row>
    <row r="55" spans="1:7" ht="14.25" customHeight="1">
      <c r="A55" s="109" t="s">
        <v>0</v>
      </c>
      <c r="B55" s="111" t="s">
        <v>1</v>
      </c>
      <c r="C55" s="113" t="s">
        <v>102</v>
      </c>
      <c r="D55" s="114"/>
      <c r="E55" s="114"/>
      <c r="F55" s="114"/>
      <c r="G55" s="115"/>
    </row>
    <row r="56" spans="1:7" ht="15" customHeight="1">
      <c r="A56" s="110"/>
      <c r="B56" s="112"/>
      <c r="C56" s="116" t="s">
        <v>103</v>
      </c>
      <c r="D56" s="117"/>
      <c r="E56" s="117"/>
      <c r="F56" s="117"/>
      <c r="G56" s="118"/>
    </row>
    <row r="57" spans="1:7" ht="15" customHeight="1">
      <c r="A57" s="110"/>
      <c r="B57" s="110"/>
      <c r="C57" s="119">
        <v>2019</v>
      </c>
      <c r="D57" s="120"/>
      <c r="E57" s="123">
        <v>2018</v>
      </c>
      <c r="F57" s="120"/>
      <c r="G57" s="102" t="s">
        <v>3</v>
      </c>
    </row>
    <row r="58" spans="1:7" ht="15" customHeight="1">
      <c r="A58" s="103" t="s">
        <v>4</v>
      </c>
      <c r="B58" s="103" t="s">
        <v>5</v>
      </c>
      <c r="C58" s="121"/>
      <c r="D58" s="122"/>
      <c r="E58" s="124"/>
      <c r="F58" s="122"/>
      <c r="G58" s="102"/>
    </row>
    <row r="59" spans="1:7" ht="15" customHeight="1">
      <c r="A59" s="103"/>
      <c r="B59" s="103"/>
      <c r="C59" s="20" t="s">
        <v>6</v>
      </c>
      <c r="D59" s="42" t="s">
        <v>2</v>
      </c>
      <c r="E59" s="60" t="s">
        <v>6</v>
      </c>
      <c r="F59" s="42" t="s">
        <v>2</v>
      </c>
      <c r="G59" s="105" t="s">
        <v>7</v>
      </c>
    </row>
    <row r="60" spans="1:7" ht="15" customHeight="1">
      <c r="A60" s="104"/>
      <c r="B60" s="104"/>
      <c r="C60" s="19" t="s">
        <v>8</v>
      </c>
      <c r="D60" s="61" t="s">
        <v>9</v>
      </c>
      <c r="E60" s="7" t="s">
        <v>8</v>
      </c>
      <c r="F60" s="61" t="s">
        <v>9</v>
      </c>
      <c r="G60" s="106"/>
    </row>
    <row r="61" spans="1:7" ht="15">
      <c r="A61" s="70">
        <v>1</v>
      </c>
      <c r="B61" s="71" t="s">
        <v>48</v>
      </c>
      <c r="C61" s="95">
        <v>412</v>
      </c>
      <c r="D61" s="77">
        <v>0.17159516867971678</v>
      </c>
      <c r="E61" s="95">
        <v>518</v>
      </c>
      <c r="F61" s="79">
        <v>0.2091239402503028</v>
      </c>
      <c r="G61" s="80">
        <v>-0.20463320463320467</v>
      </c>
    </row>
    <row r="62" spans="1:7" ht="15">
      <c r="A62" s="72">
        <v>2</v>
      </c>
      <c r="B62" s="73" t="s">
        <v>49</v>
      </c>
      <c r="C62" s="96">
        <v>319</v>
      </c>
      <c r="D62" s="82">
        <v>0.13286130778842148</v>
      </c>
      <c r="E62" s="96">
        <v>388</v>
      </c>
      <c r="F62" s="84">
        <v>0.1566410981025434</v>
      </c>
      <c r="G62" s="85">
        <v>-0.1778350515463918</v>
      </c>
    </row>
    <row r="63" spans="1:7" ht="15">
      <c r="A63" s="72">
        <v>3</v>
      </c>
      <c r="B63" s="73" t="s">
        <v>54</v>
      </c>
      <c r="C63" s="96">
        <v>305</v>
      </c>
      <c r="D63" s="82">
        <v>0.12703040399833404</v>
      </c>
      <c r="E63" s="96">
        <v>337</v>
      </c>
      <c r="F63" s="84">
        <v>0.13605167541380703</v>
      </c>
      <c r="G63" s="85">
        <v>-0.09495548961424327</v>
      </c>
    </row>
    <row r="64" spans="1:7" ht="15">
      <c r="A64" s="72">
        <v>4</v>
      </c>
      <c r="B64" s="73" t="s">
        <v>50</v>
      </c>
      <c r="C64" s="96">
        <v>287</v>
      </c>
      <c r="D64" s="82">
        <v>0.119533527696793</v>
      </c>
      <c r="E64" s="96">
        <v>251</v>
      </c>
      <c r="F64" s="84">
        <v>0.10133225676221236</v>
      </c>
      <c r="G64" s="85">
        <v>0.14342629482071723</v>
      </c>
    </row>
    <row r="65" spans="1:7" ht="15">
      <c r="A65" s="74">
        <v>5</v>
      </c>
      <c r="B65" s="75" t="s">
        <v>52</v>
      </c>
      <c r="C65" s="97">
        <v>202</v>
      </c>
      <c r="D65" s="87">
        <v>0.08413161182840483</v>
      </c>
      <c r="E65" s="97">
        <v>164</v>
      </c>
      <c r="F65" s="89">
        <v>0.0662091239402503</v>
      </c>
      <c r="G65" s="90">
        <v>0.23170731707317072</v>
      </c>
    </row>
    <row r="66" spans="1:7" ht="15">
      <c r="A66" s="70">
        <v>6</v>
      </c>
      <c r="B66" s="71" t="s">
        <v>51</v>
      </c>
      <c r="C66" s="95">
        <v>127</v>
      </c>
      <c r="D66" s="77">
        <v>0.052894627238650564</v>
      </c>
      <c r="E66" s="95">
        <v>188</v>
      </c>
      <c r="F66" s="79">
        <v>0.07589826402906742</v>
      </c>
      <c r="G66" s="80">
        <v>-0.32446808510638303</v>
      </c>
    </row>
    <row r="67" spans="1:7" ht="15">
      <c r="A67" s="72">
        <v>7</v>
      </c>
      <c r="B67" s="73" t="s">
        <v>78</v>
      </c>
      <c r="C67" s="96">
        <v>119</v>
      </c>
      <c r="D67" s="82">
        <v>0.04956268221574344</v>
      </c>
      <c r="E67" s="96">
        <v>34</v>
      </c>
      <c r="F67" s="84">
        <v>0.013726281792490917</v>
      </c>
      <c r="G67" s="85">
        <v>2.5</v>
      </c>
    </row>
    <row r="68" spans="1:7" ht="15">
      <c r="A68" s="72">
        <v>8</v>
      </c>
      <c r="B68" s="73" t="s">
        <v>53</v>
      </c>
      <c r="C68" s="96">
        <v>102</v>
      </c>
      <c r="D68" s="82">
        <v>0.0424822990420658</v>
      </c>
      <c r="E68" s="96">
        <v>66</v>
      </c>
      <c r="F68" s="84">
        <v>0.026645135244247074</v>
      </c>
      <c r="G68" s="85">
        <v>0.5454545454545454</v>
      </c>
    </row>
    <row r="69" spans="1:7" ht="15">
      <c r="A69" s="72">
        <v>9</v>
      </c>
      <c r="B69" s="73" t="s">
        <v>43</v>
      </c>
      <c r="C69" s="96">
        <v>101</v>
      </c>
      <c r="D69" s="82">
        <v>0.04206580591420241</v>
      </c>
      <c r="E69" s="96">
        <v>120</v>
      </c>
      <c r="F69" s="84">
        <v>0.04844570044408559</v>
      </c>
      <c r="G69" s="85">
        <v>-0.15833333333333333</v>
      </c>
    </row>
    <row r="70" spans="1:7" ht="15">
      <c r="A70" s="74">
        <v>10</v>
      </c>
      <c r="B70" s="75" t="s">
        <v>56</v>
      </c>
      <c r="C70" s="97">
        <v>98</v>
      </c>
      <c r="D70" s="87">
        <v>0.04081632653061224</v>
      </c>
      <c r="E70" s="97">
        <v>107</v>
      </c>
      <c r="F70" s="89">
        <v>0.04319741622930965</v>
      </c>
      <c r="G70" s="90">
        <v>-0.08411214953271029</v>
      </c>
    </row>
    <row r="71" spans="1:7" ht="15">
      <c r="A71" s="70">
        <v>11</v>
      </c>
      <c r="B71" s="71" t="s">
        <v>55</v>
      </c>
      <c r="C71" s="95">
        <v>77</v>
      </c>
      <c r="D71" s="77">
        <v>0.03206997084548105</v>
      </c>
      <c r="E71" s="95">
        <v>53</v>
      </c>
      <c r="F71" s="79">
        <v>0.021396851029471135</v>
      </c>
      <c r="G71" s="80">
        <v>0.4528301886792452</v>
      </c>
    </row>
    <row r="72" spans="1:7" ht="15">
      <c r="A72" s="72">
        <v>12</v>
      </c>
      <c r="B72" s="73" t="s">
        <v>63</v>
      </c>
      <c r="C72" s="96">
        <v>56</v>
      </c>
      <c r="D72" s="82">
        <v>0.023323615160349854</v>
      </c>
      <c r="E72" s="96">
        <v>67</v>
      </c>
      <c r="F72" s="84">
        <v>0.027048849414614454</v>
      </c>
      <c r="G72" s="85">
        <v>-0.16417910447761197</v>
      </c>
    </row>
    <row r="73" spans="1:7" ht="15">
      <c r="A73" s="72">
        <v>13</v>
      </c>
      <c r="B73" s="73" t="s">
        <v>70</v>
      </c>
      <c r="C73" s="96">
        <v>44</v>
      </c>
      <c r="D73" s="82">
        <v>0.018325697625989172</v>
      </c>
      <c r="E73" s="96">
        <v>33</v>
      </c>
      <c r="F73" s="84">
        <v>0.013322567622123537</v>
      </c>
      <c r="G73" s="85">
        <v>0.33333333333333326</v>
      </c>
    </row>
    <row r="74" spans="1:7" ht="15">
      <c r="A74" s="72">
        <v>14</v>
      </c>
      <c r="B74" s="73" t="s">
        <v>101</v>
      </c>
      <c r="C74" s="96">
        <v>41</v>
      </c>
      <c r="D74" s="82">
        <v>0.017076218242399</v>
      </c>
      <c r="E74" s="96">
        <v>19</v>
      </c>
      <c r="F74" s="84">
        <v>0.007670569236980218</v>
      </c>
      <c r="G74" s="85">
        <v>1.1578947368421053</v>
      </c>
    </row>
    <row r="75" spans="1:7" ht="15">
      <c r="A75" s="74">
        <v>15</v>
      </c>
      <c r="B75" s="75" t="s">
        <v>93</v>
      </c>
      <c r="C75" s="97">
        <v>30</v>
      </c>
      <c r="D75" s="87">
        <v>0.012494793835901708</v>
      </c>
      <c r="E75" s="97">
        <v>19</v>
      </c>
      <c r="F75" s="89">
        <v>0.007670569236980218</v>
      </c>
      <c r="G75" s="90">
        <v>0.5789473684210527</v>
      </c>
    </row>
    <row r="76" spans="1:7" ht="15" hidden="1">
      <c r="A76" s="30"/>
      <c r="B76" s="12"/>
      <c r="C76" s="43"/>
      <c r="D76" s="45"/>
      <c r="E76" s="43"/>
      <c r="F76" s="52"/>
      <c r="G76" s="37"/>
    </row>
    <row r="77" spans="1:7" ht="15">
      <c r="A77" s="35"/>
      <c r="B77" s="34" t="s">
        <v>10</v>
      </c>
      <c r="C77" s="51">
        <f>C78-SUM(C61:C76)</f>
        <v>81</v>
      </c>
      <c r="D77" s="55">
        <f>C77/C78</f>
        <v>0.03373594335693461</v>
      </c>
      <c r="E77" s="51">
        <f>E78-SUM(E61:E76)</f>
        <v>113</v>
      </c>
      <c r="F77" s="55">
        <f>E77/E78</f>
        <v>0.045619701251513926</v>
      </c>
      <c r="G77" s="41">
        <f>C77/E77-1</f>
        <v>-0.2831858407079646</v>
      </c>
    </row>
    <row r="78" spans="1:7" ht="15">
      <c r="A78" s="16"/>
      <c r="B78" s="14" t="s">
        <v>11</v>
      </c>
      <c r="C78" s="44">
        <v>2401</v>
      </c>
      <c r="D78" s="92">
        <v>1</v>
      </c>
      <c r="E78" s="44">
        <v>2477</v>
      </c>
      <c r="F78" s="94">
        <v>1</v>
      </c>
      <c r="G78" s="32">
        <v>-0.030682276947920917</v>
      </c>
    </row>
    <row r="79" spans="1:8" ht="15">
      <c r="A79" s="27" t="s">
        <v>46</v>
      </c>
      <c r="H79" s="31"/>
    </row>
    <row r="80" ht="15">
      <c r="A80" s="29" t="s">
        <v>57</v>
      </c>
    </row>
    <row r="81" ht="15">
      <c r="A81" t="s">
        <v>67</v>
      </c>
    </row>
    <row r="82" ht="15">
      <c r="A82" s="28" t="s">
        <v>47</v>
      </c>
    </row>
    <row r="83" ht="15">
      <c r="A83" s="15" t="s">
        <v>66</v>
      </c>
    </row>
  </sheetData>
  <sheetProtection/>
  <mergeCells count="24">
    <mergeCell ref="C57:D58"/>
    <mergeCell ref="E57:F58"/>
    <mergeCell ref="C7:D8"/>
    <mergeCell ref="E7:F8"/>
    <mergeCell ref="C55:G55"/>
    <mergeCell ref="C56:G56"/>
    <mergeCell ref="B58:B60"/>
    <mergeCell ref="G59:G60"/>
    <mergeCell ref="B8:B10"/>
    <mergeCell ref="G9:G10"/>
    <mergeCell ref="A52:G52"/>
    <mergeCell ref="A53:G53"/>
    <mergeCell ref="G57:G58"/>
    <mergeCell ref="A58:A60"/>
    <mergeCell ref="A55:A57"/>
    <mergeCell ref="B55:B57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6:G77 G28">
    <cfRule type="cellIs" priority="22" dxfId="45" operator="lessThan">
      <formula>0</formula>
    </cfRule>
  </conditionalFormatting>
  <conditionalFormatting sqref="C76:G76">
    <cfRule type="cellIs" priority="2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7">
    <cfRule type="cellIs" priority="9" dxfId="45" operator="lessThan">
      <formula>0</formula>
    </cfRule>
  </conditionalFormatting>
  <conditionalFormatting sqref="C11:G27">
    <cfRule type="cellIs" priority="8" dxfId="46" operator="equal">
      <formula>0</formula>
    </cfRule>
  </conditionalFormatting>
  <conditionalFormatting sqref="G29">
    <cfRule type="cellIs" priority="7" dxfId="45" operator="lessThan">
      <formula>0</formula>
    </cfRule>
  </conditionalFormatting>
  <conditionalFormatting sqref="G61:G65">
    <cfRule type="cellIs" priority="6" dxfId="45" operator="lessThan">
      <formula>0</formula>
    </cfRule>
  </conditionalFormatting>
  <conditionalFormatting sqref="G66:G75">
    <cfRule type="cellIs" priority="5" dxfId="45" operator="lessThan">
      <formula>0</formula>
    </cfRule>
  </conditionalFormatting>
  <conditionalFormatting sqref="D61:D75 F61:G75">
    <cfRule type="cellIs" priority="4" dxfId="46" operator="equal">
      <formula>0</formula>
    </cfRule>
  </conditionalFormatting>
  <conditionalFormatting sqref="C61:C75">
    <cfRule type="cellIs" priority="3" dxfId="46" operator="equal">
      <formula>0</formula>
    </cfRule>
  </conditionalFormatting>
  <conditionalFormatting sqref="E61:E75">
    <cfRule type="cellIs" priority="2" dxfId="46" operator="equal">
      <formula>0</formula>
    </cfRule>
  </conditionalFormatting>
  <conditionalFormatting sqref="G78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2015-05-08T08:54:12Z</cp:lastPrinted>
  <dcterms:created xsi:type="dcterms:W3CDTF">2011-02-21T10:08:17Z</dcterms:created>
  <dcterms:modified xsi:type="dcterms:W3CDTF">2019-05-14T08:22:00Z</dcterms:modified>
  <cp:category/>
  <cp:version/>
  <cp:contentType/>
  <cp:contentStatus/>
</cp:coreProperties>
</file>