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9185" yWindow="65521" windowWidth="9630" windowHeight="11520" activeTab="4"/>
  </bookViews>
  <sheets>
    <sheet name="General Tables" sheetId="1" r:id="rId1"/>
    <sheet name="Trailers_Semi-TrailersGVW&gt;3.5T" sheetId="2" r:id="rId2"/>
    <sheet name="Semi-Trailers GVW&gt;3.5T" sheetId="3" r:id="rId3"/>
    <sheet name="Light Trailers" sheetId="4" r:id="rId4"/>
    <sheet name="Agricultural 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<sst xmlns="http://schemas.openxmlformats.org/spreadsheetml/2006/main" count="285" uniqueCount="126">
  <si>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</si>
  <si>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</si>
  <si>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</si>
  <si>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</si>
  <si>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</si>
  <si>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</si>
  <si>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</si>
  <si>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</si>
  <si>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</si>
  <si>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</si>
  <si>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</si>
  <si>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</si>
  <si>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</si>
  <si>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</si>
  <si>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</si>
  <si>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</si>
  <si>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</si>
  <si>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</si>
  <si>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</si>
  <si>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</si>
  <si>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</si>
  <si>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</si>
  <si>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</si>
  <si>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</si>
  <si>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</si>
  <si>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</si>
  <si>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</si>
  <si>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</si>
  <si>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</si>
  <si>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</si>
  <si>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</si>
  <si>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</si>
  <si>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</si>
  <si>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</si>
  <si>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</si>
  <si>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</si>
  <si>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</si>
  <si>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</si>
  <si>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</si>
  <si>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</si>
  <si>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</si>
  <si>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</si>
  <si>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</si>
  <si>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</si>
  <si>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</si>
  <si>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</si>
  <si>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</si>
  <si>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</si>
  <si>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</si>
  <si>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</si>
  <si>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</si>
  <si>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</si>
  <si>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</si>
  <si>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</si>
  <si>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</si>
  <si>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</si>
  <si>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</si>
  <si>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</si>
  <si>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</si>
  <si>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MASSEY FERGUSON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</si>
  <si>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</si>
  <si>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</si>
  <si>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</si>
  <si>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</si>
  <si>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</si>
  <si>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</si>
  <si>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</si>
  <si>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</si>
  <si>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</si>
  <si>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GOMAR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</si>
  <si>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</si>
  <si>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</si>
  <si>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</si>
  <si>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</si>
  <si>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>BLYSS</t>
  </si>
  <si>
    <t xml:space="preserve">Sztuki </t>
  </si>
  <si>
    <t>First Registrations of NEW Semi-Trailers with GVW&gt;3.5T, Market Share %</t>
  </si>
  <si>
    <t>MARTZ</t>
  </si>
  <si>
    <t>TYM</t>
  </si>
  <si>
    <t>SIDECAR</t>
  </si>
  <si>
    <t>GNIOTPOL</t>
  </si>
  <si>
    <t>PPHU WODZIŃSKI</t>
  </si>
  <si>
    <t>AUTO-TECH</t>
  </si>
  <si>
    <t>FOTON</t>
  </si>
  <si>
    <t/>
  </si>
  <si>
    <t>12/02/2018</t>
  </si>
  <si>
    <t>Rok narastająco Styczeń - Styczeń</t>
  </si>
  <si>
    <t>YTD January - January</t>
  </si>
  <si>
    <t>CIMC</t>
  </si>
  <si>
    <t>BENALU</t>
  </si>
  <si>
    <t>GRAS</t>
  </si>
  <si>
    <t>PLANDEX</t>
  </si>
  <si>
    <t>TALSON</t>
  </si>
  <si>
    <t>JANMIL</t>
  </si>
  <si>
    <t>MHS</t>
  </si>
  <si>
    <t>LANGENDORF</t>
  </si>
  <si>
    <t>GŁOWACZ</t>
  </si>
  <si>
    <t>STIM</t>
  </si>
  <si>
    <t>WENA</t>
  </si>
  <si>
    <t>MAR-POL</t>
  </si>
  <si>
    <t>LANDINI</t>
  </si>
  <si>
    <t>MCCORMICK</t>
  </si>
  <si>
    <t>First Registrations of New Trailers &amp; Semi-Trailers *, including Light Trailers</t>
  </si>
  <si>
    <t>2017
Dec</t>
  </si>
  <si>
    <t>2016
Dec</t>
  </si>
  <si>
    <t>% change y/y</t>
  </si>
  <si>
    <t>2017
Jan - Dec</t>
  </si>
  <si>
    <t>2016
Jan - Dec</t>
  </si>
  <si>
    <t>PZPM analysis based on CEP</t>
  </si>
  <si>
    <t>units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</si>
  <si>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</si>
  <si>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</si>
  <si>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</si>
  <si>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</si>
  <si>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</si>
  <si>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</si>
  <si>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</si>
  <si>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</si>
  <si>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</si>
  <si>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</si>
  <si>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</si>
  <si>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</si>
  <si>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</si>
  <si>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</si>
  <si>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2018
Jan</t>
  </si>
  <si>
    <t>2017
Jan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</si>
</sst>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2" fillId="0" borderId="10" xfId="0" applyFont="1" applyBorder="1" applyAlignment="1">
      <alignment wrapText="1"/>
    </xf>
    <xf numFmtId="165" fontId="52" fillId="0" borderId="11" xfId="42" applyNumberFormat="1" applyFont="1" applyBorder="1" applyAlignment="1">
      <alignment horizontal="center"/>
    </xf>
    <xf numFmtId="164" fontId="52" fillId="0" borderId="11" xfId="60" applyNumberFormat="1" applyFont="1" applyBorder="1" applyAlignment="1">
      <alignment horizontal="center"/>
    </xf>
    <xf numFmtId="0" fontId="52" fillId="0" borderId="12" xfId="0" applyFont="1" applyBorder="1" applyAlignment="1">
      <alignment horizontal="left" wrapText="1" indent="1"/>
    </xf>
    <xf numFmtId="165" fontId="52" fillId="0" borderId="13" xfId="42" applyNumberFormat="1" applyFont="1" applyBorder="1" applyAlignment="1">
      <alignment horizontal="center"/>
    </xf>
    <xf numFmtId="164" fontId="52" fillId="0" borderId="13" xfId="60" applyNumberFormat="1" applyFont="1" applyBorder="1" applyAlignment="1">
      <alignment horizontal="center"/>
    </xf>
    <xf numFmtId="0" fontId="52" fillId="33" borderId="12" xfId="0" applyFont="1" applyFill="1" applyBorder="1" applyAlignment="1">
      <alignment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165" fontId="52" fillId="33" borderId="11" xfId="42" applyNumberFormat="1" applyFont="1" applyFill="1" applyBorder="1" applyAlignment="1">
      <alignment horizontal="center"/>
    </xf>
    <xf numFmtId="164" fontId="52" fillId="33" borderId="11" xfId="60" applyNumberFormat="1" applyFont="1" applyFill="1" applyBorder="1" applyAlignment="1">
      <alignment horizontal="center"/>
    </xf>
    <xf numFmtId="0" fontId="53" fillId="0" borderId="15" xfId="55" applyFont="1" applyFill="1" applyBorder="1" applyAlignment="1">
      <alignment horizontal="right" vertical="center"/>
      <protection/>
    </xf>
    <xf numFmtId="0" fontId="54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5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0" fontId="3" fillId="0" borderId="23" xfId="60" applyNumberFormat="1" applyFont="1" applyFill="1" applyBorder="1" applyAlignment="1">
      <alignment vertical="center"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4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2" fillId="0" borderId="13" xfId="0" applyFont="1" applyBorder="1" applyAlignment="1">
      <alignment horizontal="left" wrapText="1" indent="1"/>
    </xf>
    <xf numFmtId="165" fontId="52" fillId="0" borderId="17" xfId="42" applyNumberFormat="1" applyFont="1" applyBorder="1" applyAlignment="1">
      <alignment horizontal="center"/>
    </xf>
    <xf numFmtId="164" fontId="52" fillId="0" borderId="17" xfId="60" applyNumberFormat="1" applyFont="1" applyBorder="1" applyAlignment="1">
      <alignment horizontal="center"/>
    </xf>
    <xf numFmtId="0" fontId="56" fillId="0" borderId="20" xfId="0" applyFont="1" applyFill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7" fillId="0" borderId="0" xfId="55" applyFont="1" applyFill="1" applyBorder="1" applyAlignment="1">
      <alignment vertical="center"/>
      <protection/>
    </xf>
    <xf numFmtId="0" fontId="57" fillId="0" borderId="0" xfId="55" applyFont="1" applyFill="1" applyBorder="1" applyAlignment="1">
      <alignment horizontal="center" vertical="center"/>
      <protection/>
    </xf>
    <xf numFmtId="10" fontId="3" fillId="0" borderId="23" xfId="61" applyNumberFormat="1" applyFont="1" applyFill="1" applyBorder="1" applyAlignment="1">
      <alignment vertical="center"/>
    </xf>
    <xf numFmtId="0" fontId="3" fillId="0" borderId="16" xfId="55" applyNumberFormat="1" applyFont="1" applyFill="1" applyBorder="1" applyAlignment="1">
      <alignment vertical="center"/>
      <protection/>
    </xf>
    <xf numFmtId="10" fontId="3" fillId="0" borderId="16" xfId="61" applyNumberFormat="1" applyFont="1" applyFill="1" applyBorder="1" applyAlignment="1">
      <alignment vertical="center"/>
    </xf>
    <xf numFmtId="164" fontId="3" fillId="0" borderId="14" xfId="61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8" fillId="0" borderId="0" xfId="55" applyFont="1" applyFill="1">
      <alignment/>
      <protection/>
    </xf>
    <xf numFmtId="0" fontId="59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0" fontId="3" fillId="0" borderId="25" xfId="61" applyNumberFormat="1" applyFont="1" applyFill="1" applyBorder="1" applyAlignment="1">
      <alignment vertical="center"/>
    </xf>
    <xf numFmtId="0" fontId="3" fillId="0" borderId="26" xfId="55" applyNumberFormat="1" applyFont="1" applyFill="1" applyBorder="1" applyAlignment="1">
      <alignment vertical="center"/>
      <protection/>
    </xf>
    <xf numFmtId="10" fontId="3" fillId="0" borderId="26" xfId="61" applyNumberFormat="1" applyFont="1" applyFill="1" applyBorder="1" applyAlignment="1">
      <alignment vertical="center"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60" fillId="0" borderId="0" xfId="55" applyFont="1" applyFill="1" applyBorder="1" applyAlignment="1">
      <alignment vertical="center"/>
      <protection/>
    </xf>
    <xf numFmtId="10" fontId="3" fillId="0" borderId="25" xfId="60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54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165" fontId="5" fillId="33" borderId="11" xfId="46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57" fillId="33" borderId="12" xfId="55" applyFont="1" applyFill="1" applyBorder="1" applyAlignment="1">
      <alignment horizontal="center" vertical="top"/>
      <protection/>
    </xf>
    <xf numFmtId="0" fontId="57" fillId="33" borderId="22" xfId="55" applyFont="1" applyFill="1" applyBorder="1" applyAlignment="1">
      <alignment horizontal="center" vertical="top"/>
      <protection/>
    </xf>
    <xf numFmtId="0" fontId="54" fillId="33" borderId="21" xfId="55" applyFont="1" applyFill="1" applyBorder="1" applyAlignment="1">
      <alignment horizontal="center" vertical="top" wrapText="1"/>
      <protection/>
    </xf>
    <xf numFmtId="0" fontId="54" fillId="33" borderId="23" xfId="55" applyFont="1" applyFill="1" applyBorder="1" applyAlignment="1">
      <alignment horizontal="center" vertical="top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7" fillId="0" borderId="0" xfId="55" applyFont="1" applyFill="1" applyBorder="1" applyAlignment="1">
      <alignment horizontal="center" vertical="center"/>
      <protection/>
    </xf>
    <xf numFmtId="0" fontId="57" fillId="33" borderId="22" xfId="55" applyFont="1" applyFill="1" applyBorder="1" applyAlignment="1">
      <alignment horizontal="center" vertical="center"/>
      <protection/>
    </xf>
    <xf numFmtId="0" fontId="57" fillId="33" borderId="16" xfId="55" applyFont="1" applyFill="1" applyBorder="1" applyAlignment="1">
      <alignment horizontal="center" vertical="center"/>
      <protection/>
    </xf>
    <xf numFmtId="0" fontId="57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62" fillId="33" borderId="18" xfId="55" applyFont="1" applyFill="1" applyBorder="1" applyAlignment="1">
      <alignment horizontal="center" vertical="center"/>
      <protection/>
    </xf>
    <xf numFmtId="0" fontId="62" fillId="33" borderId="20" xfId="55" applyFont="1" applyFill="1" applyBorder="1" applyAlignment="1">
      <alignment horizontal="center" vertical="center"/>
      <protection/>
    </xf>
    <xf numFmtId="0" fontId="62" fillId="33" borderId="19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9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32</xdr:row>
      <xdr:rowOff>47625</xdr:rowOff>
    </xdr:from>
    <xdr:to>
      <xdr:col>4</xdr:col>
      <xdr:colOff>485775</xdr:colOff>
      <xdr:row>51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924925"/>
          <a:ext cx="452437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8</xdr:col>
      <xdr:colOff>190500</xdr:colOff>
      <xdr:row>54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19975"/>
          <a:ext cx="67532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133350</xdr:rowOff>
    </xdr:from>
    <xdr:to>
      <xdr:col>6</xdr:col>
      <xdr:colOff>190500</xdr:colOff>
      <xdr:row>49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572125"/>
          <a:ext cx="53340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161925</xdr:rowOff>
    </xdr:from>
    <xdr:to>
      <xdr:col>6</xdr:col>
      <xdr:colOff>228600</xdr:colOff>
      <xdr:row>69</xdr:row>
      <xdr:rowOff>66675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220200"/>
          <a:ext cx="53721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8</xdr:col>
      <xdr:colOff>104775</xdr:colOff>
      <xdr:row>84</xdr:row>
      <xdr:rowOff>47625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58775"/>
          <a:ext cx="66675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8</xdr:col>
      <xdr:colOff>104775</xdr:colOff>
      <xdr:row>99</xdr:row>
      <xdr:rowOff>66675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916275"/>
          <a:ext cx="66675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8</xdr:col>
      <xdr:colOff>171450</xdr:colOff>
      <xdr:row>46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69151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31</xdr:row>
      <xdr:rowOff>19050</xdr:rowOff>
    </xdr:from>
    <xdr:to>
      <xdr:col>8</xdr:col>
      <xdr:colOff>95250</xdr:colOff>
      <xdr:row>44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67375"/>
          <a:ext cx="66008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81</xdr:row>
      <xdr:rowOff>9525</xdr:rowOff>
    </xdr:from>
    <xdr:to>
      <xdr:col>8</xdr:col>
      <xdr:colOff>133350</xdr:colOff>
      <xdr:row>95</xdr:row>
      <xdr:rowOff>19050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182850"/>
          <a:ext cx="66294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22">
      <selection activeCell="A33" sqref="A33"/>
    </sheetView>
  </sheetViews>
  <sheetFormatPr defaultColWidth="9.140625" defaultRowHeight="15"/>
  <cols>
    <col min="1" max="1" width="32.5742187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90" t="s">
        <v>108</v>
      </c>
      <c r="G1" s="80" t="s">
        <v>85</v>
      </c>
    </row>
    <row r="2" ht="15">
      <c r="G2" s="1" t="s">
        <v>109</v>
      </c>
    </row>
    <row r="3" spans="1:7" ht="25.5" customHeight="1">
      <c r="A3" s="92" t="s">
        <v>102</v>
      </c>
      <c r="B3" s="93"/>
      <c r="C3" s="93"/>
      <c r="D3" s="93"/>
      <c r="E3" s="93"/>
      <c r="F3" s="93"/>
      <c r="G3" s="94"/>
    </row>
    <row r="4" spans="1:7" ht="25.5" customHeight="1">
      <c r="A4" s="8"/>
      <c r="B4" s="91" t="s">
        <v>124</v>
      </c>
      <c r="C4" s="91" t="s">
        <v>125</v>
      </c>
      <c r="D4" s="9" t="s">
        <v>105</v>
      </c>
      <c r="E4" s="91" t="s">
        <v>124</v>
      </c>
      <c r="F4" s="91" t="s">
        <v>125</v>
      </c>
      <c r="G4" s="9" t="s">
        <v>105</v>
      </c>
    </row>
    <row r="5" spans="1:7" ht="25.5" customHeight="1">
      <c r="A5" s="2" t="s">
        <v>110</v>
      </c>
      <c r="B5" s="3">
        <v>4174</v>
      </c>
      <c r="C5" s="3">
        <v>2963</v>
      </c>
      <c r="D5" s="4">
        <v>0.40870739115761046</v>
      </c>
      <c r="E5" s="3">
        <v>4174</v>
      </c>
      <c r="F5" s="3">
        <v>2963</v>
      </c>
      <c r="G5" s="4">
        <v>0.40870739115761046</v>
      </c>
    </row>
    <row r="6" spans="1:7" ht="25.5" customHeight="1">
      <c r="A6" s="5" t="s">
        <v>111</v>
      </c>
      <c r="B6" s="6">
        <v>910</v>
      </c>
      <c r="C6" s="6">
        <v>545</v>
      </c>
      <c r="D6" s="7">
        <v>0.6697247706422018</v>
      </c>
      <c r="E6" s="6">
        <v>910</v>
      </c>
      <c r="F6" s="6">
        <v>545</v>
      </c>
      <c r="G6" s="7">
        <v>0.6697247706422018</v>
      </c>
    </row>
    <row r="7" spans="1:7" ht="25.5" customHeight="1">
      <c r="A7" s="41" t="s">
        <v>112</v>
      </c>
      <c r="B7" s="6">
        <v>120</v>
      </c>
      <c r="C7" s="6">
        <v>53</v>
      </c>
      <c r="D7" s="7">
        <v>1.2641509433962264</v>
      </c>
      <c r="E7" s="6">
        <v>120</v>
      </c>
      <c r="F7" s="6">
        <v>53</v>
      </c>
      <c r="G7" s="7">
        <v>1.2641509433962264</v>
      </c>
    </row>
    <row r="8" spans="1:7" ht="25.5" customHeight="1">
      <c r="A8" s="41" t="s">
        <v>113</v>
      </c>
      <c r="B8" s="6">
        <v>2793</v>
      </c>
      <c r="C8" s="6">
        <v>2165</v>
      </c>
      <c r="D8" s="7">
        <v>0.29006928406466503</v>
      </c>
      <c r="E8" s="6">
        <v>2793</v>
      </c>
      <c r="F8" s="6">
        <v>2165</v>
      </c>
      <c r="G8" s="7">
        <v>0.29006928406466503</v>
      </c>
    </row>
    <row r="9" spans="1:7" ht="25.5" customHeight="1">
      <c r="A9" s="41" t="s">
        <v>114</v>
      </c>
      <c r="B9" s="6">
        <v>351</v>
      </c>
      <c r="C9" s="6">
        <v>200</v>
      </c>
      <c r="D9" s="7">
        <v>0.7549999999999999</v>
      </c>
      <c r="E9" s="6">
        <v>351</v>
      </c>
      <c r="F9" s="6">
        <v>200</v>
      </c>
      <c r="G9" s="7">
        <v>0.7549999999999999</v>
      </c>
    </row>
    <row r="10" spans="1:7" ht="25.5" customHeight="1">
      <c r="A10" s="41" t="s">
        <v>115</v>
      </c>
      <c r="B10" s="6">
        <v>0</v>
      </c>
      <c r="C10" s="6">
        <v>0</v>
      </c>
      <c r="D10" s="7" t="s">
        <v>84</v>
      </c>
      <c r="E10" s="6">
        <v>0</v>
      </c>
      <c r="F10" s="6">
        <v>0</v>
      </c>
      <c r="G10" s="7" t="s">
        <v>84</v>
      </c>
    </row>
    <row r="11" spans="1:7" ht="25.5" customHeight="1">
      <c r="A11" s="2" t="s">
        <v>116</v>
      </c>
      <c r="B11" s="3">
        <v>1716</v>
      </c>
      <c r="C11" s="3">
        <v>1517</v>
      </c>
      <c r="D11" s="4">
        <v>0.13117996044825309</v>
      </c>
      <c r="E11" s="3">
        <v>1716</v>
      </c>
      <c r="F11" s="3">
        <v>1517</v>
      </c>
      <c r="G11" s="4">
        <v>0.13117996044825309</v>
      </c>
    </row>
    <row r="12" spans="1:7" ht="25.5" customHeight="1">
      <c r="A12" s="5" t="s">
        <v>117</v>
      </c>
      <c r="B12" s="6">
        <v>1714</v>
      </c>
      <c r="C12" s="6">
        <v>1516</v>
      </c>
      <c r="D12" s="7">
        <v>0.13060686015831124</v>
      </c>
      <c r="E12" s="6">
        <v>1714</v>
      </c>
      <c r="F12" s="6">
        <v>1516</v>
      </c>
      <c r="G12" s="7">
        <v>0.13060686015831124</v>
      </c>
    </row>
    <row r="13" spans="1:7" ht="25.5" customHeight="1">
      <c r="A13" s="41" t="s">
        <v>118</v>
      </c>
      <c r="B13" s="6">
        <v>2</v>
      </c>
      <c r="C13" s="6">
        <v>1</v>
      </c>
      <c r="D13" s="7">
        <v>1</v>
      </c>
      <c r="E13" s="6">
        <v>2</v>
      </c>
      <c r="F13" s="6">
        <v>1</v>
      </c>
      <c r="G13" s="7">
        <v>1</v>
      </c>
    </row>
    <row r="14" spans="1:8" ht="25.5" customHeight="1">
      <c r="A14" s="10" t="s">
        <v>119</v>
      </c>
      <c r="B14" s="11">
        <v>5890</v>
      </c>
      <c r="C14" s="11">
        <v>4480</v>
      </c>
      <c r="D14" s="12">
        <v>0.3147321428571428</v>
      </c>
      <c r="E14" s="11">
        <v>5890</v>
      </c>
      <c r="F14" s="11">
        <v>4480</v>
      </c>
      <c r="G14" s="12">
        <v>0.3147321428571428</v>
      </c>
      <c r="H14" s="62"/>
    </row>
    <row r="15" ht="14.25" customHeight="1">
      <c r="A15" s="44" t="s">
        <v>120</v>
      </c>
    </row>
    <row r="16" ht="15">
      <c r="A16" s="30" t="s">
        <v>72</v>
      </c>
    </row>
    <row r="17" ht="15">
      <c r="A17" s="30"/>
    </row>
    <row r="18" ht="15">
      <c r="A18" s="30"/>
    </row>
    <row r="19" ht="15">
      <c r="G19" s="1" t="s">
        <v>109</v>
      </c>
    </row>
    <row r="20" spans="1:7" ht="25.5" customHeight="1">
      <c r="A20" s="92" t="s">
        <v>121</v>
      </c>
      <c r="B20" s="93"/>
      <c r="C20" s="93"/>
      <c r="D20" s="93"/>
      <c r="E20" s="93"/>
      <c r="F20" s="93"/>
      <c r="G20" s="94"/>
    </row>
    <row r="21" spans="1:7" ht="25.5" customHeight="1">
      <c r="A21" s="8"/>
      <c r="B21" s="91" t="s">
        <v>103</v>
      </c>
      <c r="C21" s="91" t="s">
        <v>104</v>
      </c>
      <c r="D21" s="9" t="s">
        <v>105</v>
      </c>
      <c r="E21" s="91" t="s">
        <v>106</v>
      </c>
      <c r="F21" s="91" t="s">
        <v>107</v>
      </c>
      <c r="G21" s="9" t="s">
        <v>105</v>
      </c>
    </row>
    <row r="22" spans="1:7" ht="25.5" customHeight="1">
      <c r="A22" s="2" t="s">
        <v>122</v>
      </c>
      <c r="B22" s="3">
        <v>186</v>
      </c>
      <c r="C22" s="3">
        <v>119</v>
      </c>
      <c r="D22" s="4">
        <v>0.5630252100840336</v>
      </c>
      <c r="E22" s="3">
        <v>186</v>
      </c>
      <c r="F22" s="3">
        <v>119</v>
      </c>
      <c r="G22" s="4">
        <v>0.5630252100840336</v>
      </c>
    </row>
    <row r="23" spans="1:7" ht="25.5" customHeight="1">
      <c r="A23" s="5" t="s">
        <v>111</v>
      </c>
      <c r="B23" s="6">
        <v>179</v>
      </c>
      <c r="C23" s="6">
        <v>117</v>
      </c>
      <c r="D23" s="7">
        <v>0.5299145299145298</v>
      </c>
      <c r="E23" s="6">
        <v>179</v>
      </c>
      <c r="F23" s="6">
        <v>117</v>
      </c>
      <c r="G23" s="7">
        <v>0.5299145299145298</v>
      </c>
    </row>
    <row r="24" spans="1:7" ht="25.5" customHeight="1">
      <c r="A24" s="41" t="s">
        <v>112</v>
      </c>
      <c r="B24" s="6">
        <v>7</v>
      </c>
      <c r="C24" s="6">
        <v>2</v>
      </c>
      <c r="D24" s="7">
        <v>2.5</v>
      </c>
      <c r="E24" s="6">
        <v>7</v>
      </c>
      <c r="F24" s="6">
        <v>2</v>
      </c>
      <c r="G24" s="7">
        <v>2.5</v>
      </c>
    </row>
    <row r="25" spans="1:7" ht="25.5" customHeight="1">
      <c r="A25" s="2" t="s">
        <v>123</v>
      </c>
      <c r="B25" s="3">
        <v>1711</v>
      </c>
      <c r="C25" s="3">
        <v>1507</v>
      </c>
      <c r="D25" s="4">
        <v>0.13536828135368273</v>
      </c>
      <c r="E25" s="3">
        <v>1711</v>
      </c>
      <c r="F25" s="3">
        <v>1507</v>
      </c>
      <c r="G25" s="4">
        <v>0.13536828135368273</v>
      </c>
    </row>
    <row r="26" spans="1:7" ht="25.5" customHeight="1">
      <c r="A26" s="5" t="s">
        <v>117</v>
      </c>
      <c r="B26" s="42">
        <v>1710</v>
      </c>
      <c r="C26" s="42">
        <v>1507</v>
      </c>
      <c r="D26" s="43">
        <v>0.1347047113470472</v>
      </c>
      <c r="E26" s="42">
        <v>1710</v>
      </c>
      <c r="F26" s="42">
        <v>1507</v>
      </c>
      <c r="G26" s="43">
        <v>0.1347047113470472</v>
      </c>
    </row>
    <row r="27" spans="1:7" ht="25.5" customHeight="1">
      <c r="A27" s="41" t="s">
        <v>118</v>
      </c>
      <c r="B27" s="6">
        <v>1</v>
      </c>
      <c r="C27" s="6">
        <v>0</v>
      </c>
      <c r="D27" s="7" t="s">
        <v>84</v>
      </c>
      <c r="E27" s="6">
        <v>1</v>
      </c>
      <c r="F27" s="6">
        <v>0</v>
      </c>
      <c r="G27" s="7" t="s">
        <v>84</v>
      </c>
    </row>
    <row r="28" spans="1:8" ht="25.5" customHeight="1">
      <c r="A28" s="10" t="s">
        <v>119</v>
      </c>
      <c r="B28" s="11">
        <v>1897</v>
      </c>
      <c r="C28" s="11">
        <v>1626</v>
      </c>
      <c r="D28" s="12">
        <v>0.16666666666666674</v>
      </c>
      <c r="E28" s="11">
        <v>1897</v>
      </c>
      <c r="F28" s="11">
        <v>1626</v>
      </c>
      <c r="G28" s="12">
        <v>0.16666666666666674</v>
      </c>
      <c r="H28" s="62"/>
    </row>
    <row r="29" ht="14.25" customHeight="1">
      <c r="A29" s="44" t="s">
        <v>120</v>
      </c>
    </row>
    <row r="30" ht="15">
      <c r="A30" s="30" t="s">
        <v>72</v>
      </c>
    </row>
    <row r="31" ht="15">
      <c r="A31" s="30"/>
    </row>
    <row r="34" ht="15">
      <c r="B34" s="61"/>
    </row>
  </sheetData>
  <sheetProtection/>
  <mergeCells count="2">
    <mergeCell ref="A3:G3"/>
    <mergeCell ref="A20:G20"/>
  </mergeCells>
  <conditionalFormatting sqref="D5:D6 G5:G6 D14 G14">
    <cfRule type="cellIs" priority="30" dxfId="46" operator="lessThan">
      <formula>0</formula>
    </cfRule>
  </conditionalFormatting>
  <conditionalFormatting sqref="D11 G11">
    <cfRule type="cellIs" priority="29" dxfId="46" operator="lessThan">
      <formula>0</formula>
    </cfRule>
  </conditionalFormatting>
  <conditionalFormatting sqref="D7 G7">
    <cfRule type="cellIs" priority="28" dxfId="46" operator="lessThan">
      <formula>0</formula>
    </cfRule>
  </conditionalFormatting>
  <conditionalFormatting sqref="D8 G8">
    <cfRule type="cellIs" priority="27" dxfId="46" operator="lessThan">
      <formula>0</formula>
    </cfRule>
  </conditionalFormatting>
  <conditionalFormatting sqref="D12 G12">
    <cfRule type="cellIs" priority="26" dxfId="46" operator="lessThan">
      <formula>0</formula>
    </cfRule>
  </conditionalFormatting>
  <conditionalFormatting sqref="D13 G13">
    <cfRule type="cellIs" priority="25" dxfId="46" operator="lessThan">
      <formula>0</formula>
    </cfRule>
  </conditionalFormatting>
  <conditionalFormatting sqref="D9 G9">
    <cfRule type="cellIs" priority="24" dxfId="46" operator="lessThan">
      <formula>0</formula>
    </cfRule>
  </conditionalFormatting>
  <conditionalFormatting sqref="D10 G10">
    <cfRule type="cellIs" priority="23" dxfId="46" operator="lessThan">
      <formula>0</formula>
    </cfRule>
  </conditionalFormatting>
  <conditionalFormatting sqref="D26 G26">
    <cfRule type="cellIs" priority="22" dxfId="46" operator="lessThan">
      <formula>0</formula>
    </cfRule>
  </conditionalFormatting>
  <conditionalFormatting sqref="D24 G24">
    <cfRule type="cellIs" priority="21" dxfId="46" operator="lessThan">
      <formula>0</formula>
    </cfRule>
  </conditionalFormatting>
  <conditionalFormatting sqref="D28 G28">
    <cfRule type="cellIs" priority="20" dxfId="46" operator="lessThan">
      <formula>0</formula>
    </cfRule>
  </conditionalFormatting>
  <conditionalFormatting sqref="D23 G23">
    <cfRule type="cellIs" priority="19" dxfId="46" operator="lessThan">
      <formula>0</formula>
    </cfRule>
  </conditionalFormatting>
  <conditionalFormatting sqref="D27 G27">
    <cfRule type="cellIs" priority="18" dxfId="46" operator="lessThan">
      <formula>0</formula>
    </cfRule>
  </conditionalFormatting>
  <conditionalFormatting sqref="D25 G25">
    <cfRule type="cellIs" priority="17" dxfId="46" operator="lessThan">
      <formula>0</formula>
    </cfRule>
  </conditionalFormatting>
  <conditionalFormatting sqref="D22 G22">
    <cfRule type="cellIs" priority="16" dxfId="46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J35" sqref="J35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80" t="s">
        <v>85</v>
      </c>
    </row>
    <row r="2" spans="1:10" ht="14.25" customHeight="1">
      <c r="A2" s="103" t="s">
        <v>27</v>
      </c>
      <c r="B2" s="103"/>
      <c r="C2" s="103"/>
      <c r="D2" s="103"/>
      <c r="E2" s="103"/>
      <c r="F2" s="103"/>
      <c r="G2" s="103"/>
      <c r="H2" s="45"/>
      <c r="I2" s="45"/>
      <c r="J2" s="45"/>
    </row>
    <row r="3" spans="1:10" ht="14.25" customHeight="1">
      <c r="A3" s="104" t="s">
        <v>26</v>
      </c>
      <c r="B3" s="104"/>
      <c r="C3" s="104"/>
      <c r="D3" s="104"/>
      <c r="E3" s="104"/>
      <c r="F3" s="104"/>
      <c r="G3" s="104"/>
      <c r="H3" s="46"/>
      <c r="I3" s="46"/>
      <c r="J3" s="46"/>
    </row>
    <row r="4" spans="1:10" ht="14.25" customHeight="1">
      <c r="A4" s="46"/>
      <c r="B4" s="46"/>
      <c r="C4" s="46"/>
      <c r="D4" s="46"/>
      <c r="E4" s="46"/>
      <c r="F4" s="46"/>
      <c r="G4" s="13" t="s">
        <v>12</v>
      </c>
      <c r="H4" s="46"/>
      <c r="I4" s="46"/>
      <c r="J4" s="46"/>
    </row>
    <row r="5" spans="1:7" ht="14.25" customHeight="1">
      <c r="A5" s="109" t="s">
        <v>0</v>
      </c>
      <c r="B5" s="114" t="s">
        <v>1</v>
      </c>
      <c r="C5" s="111" t="s">
        <v>86</v>
      </c>
      <c r="D5" s="112"/>
      <c r="E5" s="112"/>
      <c r="F5" s="112"/>
      <c r="G5" s="113"/>
    </row>
    <row r="6" spans="1:7" ht="14.25" customHeight="1">
      <c r="A6" s="110"/>
      <c r="B6" s="115"/>
      <c r="C6" s="105" t="s">
        <v>87</v>
      </c>
      <c r="D6" s="106"/>
      <c r="E6" s="106"/>
      <c r="F6" s="106"/>
      <c r="G6" s="107"/>
    </row>
    <row r="7" spans="1:7" ht="14.25" customHeight="1">
      <c r="A7" s="110"/>
      <c r="B7" s="110"/>
      <c r="C7" s="99">
        <v>2018</v>
      </c>
      <c r="D7" s="100"/>
      <c r="E7" s="99">
        <v>2017</v>
      </c>
      <c r="F7" s="100"/>
      <c r="G7" s="108" t="s">
        <v>3</v>
      </c>
    </row>
    <row r="8" spans="1:7" ht="14.25" customHeight="1">
      <c r="A8" s="95" t="s">
        <v>4</v>
      </c>
      <c r="B8" s="95" t="s">
        <v>5</v>
      </c>
      <c r="C8" s="101"/>
      <c r="D8" s="102"/>
      <c r="E8" s="101"/>
      <c r="F8" s="102"/>
      <c r="G8" s="108"/>
    </row>
    <row r="9" spans="1:7" ht="14.25" customHeight="1">
      <c r="A9" s="95"/>
      <c r="B9" s="95"/>
      <c r="C9" s="40" t="s">
        <v>6</v>
      </c>
      <c r="D9" s="75" t="s">
        <v>2</v>
      </c>
      <c r="E9" s="82" t="s">
        <v>6</v>
      </c>
      <c r="F9" s="75" t="s">
        <v>2</v>
      </c>
      <c r="G9" s="97" t="s">
        <v>7</v>
      </c>
    </row>
    <row r="10" spans="1:7" ht="14.25" customHeight="1">
      <c r="A10" s="96"/>
      <c r="B10" s="96"/>
      <c r="C10" s="39" t="s">
        <v>8</v>
      </c>
      <c r="D10" s="81" t="s">
        <v>9</v>
      </c>
      <c r="E10" s="14" t="s">
        <v>8</v>
      </c>
      <c r="F10" s="81" t="s">
        <v>9</v>
      </c>
      <c r="G10" s="98"/>
    </row>
    <row r="11" spans="1:7" ht="14.25" customHeight="1">
      <c r="A11" s="56">
        <v>1</v>
      </c>
      <c r="B11" s="15" t="s">
        <v>14</v>
      </c>
      <c r="C11" s="16">
        <v>386</v>
      </c>
      <c r="D11" s="17">
        <v>0.20347917764891935</v>
      </c>
      <c r="E11" s="18">
        <v>346</v>
      </c>
      <c r="F11" s="19">
        <v>0.21279212792127922</v>
      </c>
      <c r="G11" s="20">
        <v>0.11560693641618491</v>
      </c>
    </row>
    <row r="12" spans="1:7" ht="14.25" customHeight="1">
      <c r="A12" s="57">
        <v>2</v>
      </c>
      <c r="B12" s="21" t="s">
        <v>15</v>
      </c>
      <c r="C12" s="22">
        <v>331</v>
      </c>
      <c r="D12" s="23">
        <v>0.17448603057459147</v>
      </c>
      <c r="E12" s="24">
        <v>381</v>
      </c>
      <c r="F12" s="25">
        <v>0.23431734317343172</v>
      </c>
      <c r="G12" s="26">
        <v>-0.13123359580052496</v>
      </c>
    </row>
    <row r="13" spans="1:7" ht="14.25" customHeight="1">
      <c r="A13" s="57">
        <v>3</v>
      </c>
      <c r="B13" s="21" t="s">
        <v>16</v>
      </c>
      <c r="C13" s="22">
        <v>290</v>
      </c>
      <c r="D13" s="23">
        <v>0.1528729573010016</v>
      </c>
      <c r="E13" s="24">
        <v>259</v>
      </c>
      <c r="F13" s="25">
        <v>0.15928659286592867</v>
      </c>
      <c r="G13" s="26">
        <v>0.11969111969111967</v>
      </c>
    </row>
    <row r="14" spans="1:7" ht="14.25" customHeight="1">
      <c r="A14" s="57">
        <v>4</v>
      </c>
      <c r="B14" s="21" t="s">
        <v>17</v>
      </c>
      <c r="C14" s="22">
        <v>134</v>
      </c>
      <c r="D14" s="23">
        <v>0.07063784923563521</v>
      </c>
      <c r="E14" s="24">
        <v>107</v>
      </c>
      <c r="F14" s="25">
        <v>0.06580565805658056</v>
      </c>
      <c r="G14" s="26">
        <v>0.25233644859813076</v>
      </c>
    </row>
    <row r="15" spans="1:7" ht="14.25" customHeight="1">
      <c r="A15" s="58">
        <v>5</v>
      </c>
      <c r="B15" s="27" t="s">
        <v>18</v>
      </c>
      <c r="C15" s="28">
        <v>71</v>
      </c>
      <c r="D15" s="48">
        <v>0.03742751713231418</v>
      </c>
      <c r="E15" s="49">
        <v>34</v>
      </c>
      <c r="F15" s="50">
        <v>0.020910209102091022</v>
      </c>
      <c r="G15" s="51">
        <v>1.0882352941176472</v>
      </c>
    </row>
    <row r="16" spans="1:7" ht="14.25" customHeight="1">
      <c r="A16" s="56" t="s">
        <v>84</v>
      </c>
      <c r="B16" s="15" t="s">
        <v>20</v>
      </c>
      <c r="C16" s="16">
        <v>71</v>
      </c>
      <c r="D16" s="17">
        <v>0.03742751713231418</v>
      </c>
      <c r="E16" s="18">
        <v>64</v>
      </c>
      <c r="F16" s="19">
        <v>0.03936039360393604</v>
      </c>
      <c r="G16" s="20">
        <v>0.109375</v>
      </c>
    </row>
    <row r="17" spans="1:7" ht="14.25" customHeight="1">
      <c r="A17" s="57">
        <v>7</v>
      </c>
      <c r="B17" s="21" t="s">
        <v>21</v>
      </c>
      <c r="C17" s="22">
        <v>65</v>
      </c>
      <c r="D17" s="23">
        <v>0.03426462836056932</v>
      </c>
      <c r="E17" s="24">
        <v>46</v>
      </c>
      <c r="F17" s="25">
        <v>0.028290282902829027</v>
      </c>
      <c r="G17" s="26">
        <v>0.4130434782608696</v>
      </c>
    </row>
    <row r="18" spans="1:7" ht="14.25" customHeight="1">
      <c r="A18" s="57">
        <v>8</v>
      </c>
      <c r="B18" s="21" t="s">
        <v>19</v>
      </c>
      <c r="C18" s="22">
        <v>63</v>
      </c>
      <c r="D18" s="23">
        <v>0.033210332103321034</v>
      </c>
      <c r="E18" s="24">
        <v>41</v>
      </c>
      <c r="F18" s="25">
        <v>0.025215252152521524</v>
      </c>
      <c r="G18" s="26">
        <v>0.5365853658536586</v>
      </c>
    </row>
    <row r="19" spans="1:7" ht="14.25" customHeight="1">
      <c r="A19" s="57">
        <v>9</v>
      </c>
      <c r="B19" s="21" t="s">
        <v>22</v>
      </c>
      <c r="C19" s="22">
        <v>38</v>
      </c>
      <c r="D19" s="23">
        <v>0.020031628887717447</v>
      </c>
      <c r="E19" s="24">
        <v>21</v>
      </c>
      <c r="F19" s="25">
        <v>0.012915129151291513</v>
      </c>
      <c r="G19" s="26">
        <v>0.8095238095238095</v>
      </c>
    </row>
    <row r="20" spans="1:7" ht="14.25" customHeight="1">
      <c r="A20" s="58">
        <v>10</v>
      </c>
      <c r="B20" s="27" t="s">
        <v>65</v>
      </c>
      <c r="C20" s="28">
        <v>33</v>
      </c>
      <c r="D20" s="48">
        <v>0.01739588824459673</v>
      </c>
      <c r="E20" s="49">
        <v>26</v>
      </c>
      <c r="F20" s="50">
        <v>0.015990159901599015</v>
      </c>
      <c r="G20" s="51">
        <v>0.26923076923076916</v>
      </c>
    </row>
    <row r="21" spans="1:7" ht="14.25" customHeight="1">
      <c r="A21" s="56">
        <v>11</v>
      </c>
      <c r="B21" s="15" t="s">
        <v>25</v>
      </c>
      <c r="C21" s="16">
        <v>29</v>
      </c>
      <c r="D21" s="17">
        <v>0.015287295730100159</v>
      </c>
      <c r="E21" s="18">
        <v>26</v>
      </c>
      <c r="F21" s="19">
        <v>0.015990159901599015</v>
      </c>
      <c r="G21" s="20">
        <v>0.11538461538461542</v>
      </c>
    </row>
    <row r="22" spans="1:7" ht="14.25" customHeight="1">
      <c r="A22" s="57">
        <v>12</v>
      </c>
      <c r="B22" s="21" t="s">
        <v>80</v>
      </c>
      <c r="C22" s="22">
        <v>28</v>
      </c>
      <c r="D22" s="23">
        <v>0.014760147601476014</v>
      </c>
      <c r="E22" s="24">
        <v>5</v>
      </c>
      <c r="F22" s="25">
        <v>0.003075030750307503</v>
      </c>
      <c r="G22" s="26">
        <v>4.6</v>
      </c>
    </row>
    <row r="23" spans="1:7" ht="14.25" customHeight="1">
      <c r="A23" s="57" t="s">
        <v>84</v>
      </c>
      <c r="B23" s="21" t="s">
        <v>70</v>
      </c>
      <c r="C23" s="22">
        <v>28</v>
      </c>
      <c r="D23" s="23">
        <v>0.014760147601476014</v>
      </c>
      <c r="E23" s="24">
        <v>17</v>
      </c>
      <c r="F23" s="25">
        <v>0.010455104551045511</v>
      </c>
      <c r="G23" s="26">
        <v>0.6470588235294117</v>
      </c>
    </row>
    <row r="24" spans="1:7" ht="14.25" customHeight="1">
      <c r="A24" s="57">
        <v>14</v>
      </c>
      <c r="B24" s="21" t="s">
        <v>24</v>
      </c>
      <c r="C24" s="22">
        <v>27</v>
      </c>
      <c r="D24" s="23">
        <v>0.014232999472851872</v>
      </c>
      <c r="E24" s="24">
        <v>18</v>
      </c>
      <c r="F24" s="25">
        <v>0.01107011070110701</v>
      </c>
      <c r="G24" s="26">
        <v>0.5</v>
      </c>
    </row>
    <row r="25" spans="1:7" ht="14.25" customHeight="1">
      <c r="A25" s="58">
        <v>15</v>
      </c>
      <c r="B25" s="27" t="s">
        <v>88</v>
      </c>
      <c r="C25" s="28">
        <v>25</v>
      </c>
      <c r="D25" s="48">
        <v>0.013178703215603585</v>
      </c>
      <c r="E25" s="49">
        <v>9</v>
      </c>
      <c r="F25" s="50">
        <v>0.005535055350553505</v>
      </c>
      <c r="G25" s="51">
        <v>1.7777777777777777</v>
      </c>
    </row>
    <row r="26" spans="1:7" ht="14.25" customHeight="1">
      <c r="A26" s="56">
        <v>16</v>
      </c>
      <c r="B26" s="15" t="s">
        <v>23</v>
      </c>
      <c r="C26" s="16">
        <v>24</v>
      </c>
      <c r="D26" s="17">
        <v>0.012651555086979441</v>
      </c>
      <c r="E26" s="18">
        <v>22</v>
      </c>
      <c r="F26" s="19">
        <v>0.013530135301353014</v>
      </c>
      <c r="G26" s="20">
        <v>0.09090909090909083</v>
      </c>
    </row>
    <row r="27" spans="1:7" ht="14.25" customHeight="1">
      <c r="A27" s="57">
        <v>17</v>
      </c>
      <c r="B27" s="21" t="s">
        <v>63</v>
      </c>
      <c r="C27" s="22">
        <v>17</v>
      </c>
      <c r="D27" s="23">
        <v>0.008961518186610437</v>
      </c>
      <c r="E27" s="24">
        <v>31</v>
      </c>
      <c r="F27" s="25">
        <v>0.019065190651906518</v>
      </c>
      <c r="G27" s="26">
        <v>-0.4516129032258065</v>
      </c>
    </row>
    <row r="28" spans="1:7" ht="14.25" customHeight="1">
      <c r="A28" s="57">
        <v>18</v>
      </c>
      <c r="B28" s="21" t="s">
        <v>89</v>
      </c>
      <c r="C28" s="22">
        <v>15</v>
      </c>
      <c r="D28" s="23">
        <v>0.00790722192936215</v>
      </c>
      <c r="E28" s="24">
        <v>9</v>
      </c>
      <c r="F28" s="25">
        <v>0.005535055350553505</v>
      </c>
      <c r="G28" s="26">
        <v>0.6666666666666667</v>
      </c>
    </row>
    <row r="29" spans="1:7" ht="14.25" customHeight="1">
      <c r="A29" s="57">
        <v>19</v>
      </c>
      <c r="B29" s="21" t="s">
        <v>90</v>
      </c>
      <c r="C29" s="22">
        <v>14</v>
      </c>
      <c r="D29" s="23">
        <v>0.007380073800738007</v>
      </c>
      <c r="E29" s="24">
        <v>11</v>
      </c>
      <c r="F29" s="25">
        <v>0.006765067650676507</v>
      </c>
      <c r="G29" s="26">
        <v>0.2727272727272727</v>
      </c>
    </row>
    <row r="30" spans="1:7" ht="14.25" customHeight="1">
      <c r="A30" s="57">
        <v>20</v>
      </c>
      <c r="B30" s="27" t="s">
        <v>91</v>
      </c>
      <c r="C30" s="28">
        <v>10</v>
      </c>
      <c r="D30" s="48">
        <v>0.005271481286241434</v>
      </c>
      <c r="E30" s="49">
        <v>6</v>
      </c>
      <c r="F30" s="50">
        <v>0.0036900369003690036</v>
      </c>
      <c r="G30" s="51">
        <v>0.6666666666666667</v>
      </c>
    </row>
    <row r="31" spans="1:7" ht="14.25" customHeight="1">
      <c r="A31" s="85" t="s">
        <v>84</v>
      </c>
      <c r="B31" s="15" t="s">
        <v>92</v>
      </c>
      <c r="C31" s="16">
        <v>10</v>
      </c>
      <c r="D31" s="17">
        <v>0.005271481286241434</v>
      </c>
      <c r="E31" s="16">
        <v>0</v>
      </c>
      <c r="F31" s="17">
        <v>0</v>
      </c>
      <c r="G31" s="87" t="s">
        <v>84</v>
      </c>
    </row>
    <row r="32" spans="1:7" ht="14.25" customHeight="1">
      <c r="A32" s="86" t="s">
        <v>84</v>
      </c>
      <c r="B32" s="21" t="s">
        <v>93</v>
      </c>
      <c r="C32" s="22">
        <v>10</v>
      </c>
      <c r="D32" s="23">
        <v>0.005271481286241434</v>
      </c>
      <c r="E32" s="22">
        <v>10</v>
      </c>
      <c r="F32" s="23">
        <v>0.006150061500615006</v>
      </c>
      <c r="G32" s="88">
        <v>0</v>
      </c>
    </row>
    <row r="33" spans="1:7" ht="14.25" customHeight="1">
      <c r="A33" s="86" t="s">
        <v>84</v>
      </c>
      <c r="B33" s="21" t="s">
        <v>94</v>
      </c>
      <c r="C33" s="22">
        <v>10</v>
      </c>
      <c r="D33" s="23">
        <v>0.005271481286241434</v>
      </c>
      <c r="E33" s="22">
        <v>8</v>
      </c>
      <c r="F33" s="23">
        <v>0.004920049200492005</v>
      </c>
      <c r="G33" s="88">
        <v>0.25</v>
      </c>
    </row>
    <row r="34" spans="1:7" ht="14.25" customHeight="1">
      <c r="A34" s="86" t="s">
        <v>84</v>
      </c>
      <c r="B34" s="21" t="s">
        <v>43</v>
      </c>
      <c r="C34" s="22">
        <v>10</v>
      </c>
      <c r="D34" s="23">
        <v>0.005271481286241434</v>
      </c>
      <c r="E34" s="22">
        <v>2</v>
      </c>
      <c r="F34" s="23">
        <v>0.0012300123001230013</v>
      </c>
      <c r="G34" s="88">
        <v>4</v>
      </c>
    </row>
    <row r="35" spans="1:7" ht="14.25" customHeight="1">
      <c r="A35" s="84" t="s">
        <v>84</v>
      </c>
      <c r="B35" s="27" t="s">
        <v>95</v>
      </c>
      <c r="C35" s="28">
        <v>10</v>
      </c>
      <c r="D35" s="48">
        <v>0.005271481286241434</v>
      </c>
      <c r="E35" s="28">
        <v>0</v>
      </c>
      <c r="F35" s="48">
        <v>0</v>
      </c>
      <c r="G35" s="83" t="s">
        <v>84</v>
      </c>
    </row>
    <row r="36" spans="1:7" ht="14.25" customHeight="1">
      <c r="A36" s="38"/>
      <c r="B36" s="63" t="s">
        <v>10</v>
      </c>
      <c r="C36" s="65">
        <f>C37-SUM(C11:C35)</f>
        <v>148</v>
      </c>
      <c r="D36" s="73">
        <f>C36/C37</f>
        <v>0.07801792303637323</v>
      </c>
      <c r="E36" s="65">
        <f>E37-SUM(E11:E35)</f>
        <v>127</v>
      </c>
      <c r="F36" s="73">
        <f>E36/E37</f>
        <v>0.07810578105781057</v>
      </c>
      <c r="G36" s="74">
        <f>C36/E36-1</f>
        <v>0.16535433070866135</v>
      </c>
    </row>
    <row r="37" spans="1:7" ht="14.25" customHeight="1">
      <c r="A37" s="35"/>
      <c r="B37" s="29" t="s">
        <v>11</v>
      </c>
      <c r="C37" s="31">
        <v>1897</v>
      </c>
      <c r="D37" s="32">
        <v>1</v>
      </c>
      <c r="E37" s="33">
        <v>1626</v>
      </c>
      <c r="F37" s="34">
        <v>0.9999999999999998</v>
      </c>
      <c r="G37" s="60">
        <v>0.16666666666666674</v>
      </c>
    </row>
    <row r="38" spans="1:7" ht="11.25" customHeight="1">
      <c r="A38" s="52" t="s">
        <v>13</v>
      </c>
      <c r="G38" t="s">
        <v>66</v>
      </c>
    </row>
    <row r="39" ht="15">
      <c r="A39" t="s">
        <v>73</v>
      </c>
    </row>
    <row r="40" ht="15">
      <c r="A40" s="30" t="s">
        <v>72</v>
      </c>
    </row>
    <row r="42" ht="15">
      <c r="A42" s="71"/>
    </row>
  </sheetData>
  <sheetProtection/>
  <mergeCells count="12">
    <mergeCell ref="B5:B7"/>
    <mergeCell ref="C7:D8"/>
    <mergeCell ref="A8:A10"/>
    <mergeCell ref="G9:G10"/>
    <mergeCell ref="B8:B10"/>
    <mergeCell ref="E7:F8"/>
    <mergeCell ref="A2:G2"/>
    <mergeCell ref="A3:G3"/>
    <mergeCell ref="C6:G6"/>
    <mergeCell ref="G7:G8"/>
    <mergeCell ref="A5:A7"/>
    <mergeCell ref="C5:G5"/>
  </mergeCells>
  <conditionalFormatting sqref="G36">
    <cfRule type="cellIs" priority="118" dxfId="47" operator="lessThan">
      <formula>0</formula>
    </cfRule>
  </conditionalFormatting>
  <conditionalFormatting sqref="G11:G15">
    <cfRule type="cellIs" priority="9" dxfId="47" operator="lessThan">
      <formula>0</formula>
    </cfRule>
  </conditionalFormatting>
  <conditionalFormatting sqref="G16:G35">
    <cfRule type="cellIs" priority="8" dxfId="47" operator="lessThan">
      <formula>0</formula>
    </cfRule>
  </conditionalFormatting>
  <conditionalFormatting sqref="C11:G35">
    <cfRule type="cellIs" priority="7" dxfId="48" operator="equal">
      <formula>0</formula>
    </cfRule>
  </conditionalFormatting>
  <conditionalFormatting sqref="G37">
    <cfRule type="cellIs" priority="6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J83" sqref="J83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80" t="s">
        <v>85</v>
      </c>
    </row>
    <row r="2" spans="1:8" ht="14.25" customHeight="1">
      <c r="A2" s="103" t="s">
        <v>29</v>
      </c>
      <c r="B2" s="103"/>
      <c r="C2" s="103"/>
      <c r="D2" s="103"/>
      <c r="E2" s="103"/>
      <c r="F2" s="103"/>
      <c r="G2" s="103"/>
      <c r="H2" s="45"/>
    </row>
    <row r="3" spans="1:8" ht="14.25" customHeight="1">
      <c r="A3" s="104" t="s">
        <v>76</v>
      </c>
      <c r="B3" s="104"/>
      <c r="C3" s="104"/>
      <c r="D3" s="104"/>
      <c r="E3" s="104"/>
      <c r="F3" s="104"/>
      <c r="G3" s="104"/>
      <c r="H3" s="72"/>
    </row>
    <row r="4" spans="1:8" ht="14.25" customHeight="1">
      <c r="A4" s="46"/>
      <c r="B4" s="46"/>
      <c r="C4" s="46"/>
      <c r="D4" s="46"/>
      <c r="E4" s="46"/>
      <c r="F4" s="46"/>
      <c r="G4" s="70" t="s">
        <v>75</v>
      </c>
      <c r="H4" s="46"/>
    </row>
    <row r="5" spans="1:7" ht="14.25" customHeight="1">
      <c r="A5" s="109" t="s">
        <v>0</v>
      </c>
      <c r="B5" s="114" t="s">
        <v>1</v>
      </c>
      <c r="C5" s="111" t="s">
        <v>86</v>
      </c>
      <c r="D5" s="112"/>
      <c r="E5" s="112"/>
      <c r="F5" s="112"/>
      <c r="G5" s="113"/>
    </row>
    <row r="6" spans="1:7" ht="14.25" customHeight="1">
      <c r="A6" s="110"/>
      <c r="B6" s="115"/>
      <c r="C6" s="105" t="s">
        <v>87</v>
      </c>
      <c r="D6" s="106"/>
      <c r="E6" s="106"/>
      <c r="F6" s="106"/>
      <c r="G6" s="107"/>
    </row>
    <row r="7" spans="1:7" ht="14.25" customHeight="1">
      <c r="A7" s="110"/>
      <c r="B7" s="110"/>
      <c r="C7" s="99">
        <v>2018</v>
      </c>
      <c r="D7" s="100"/>
      <c r="E7" s="116">
        <v>2017</v>
      </c>
      <c r="F7" s="100"/>
      <c r="G7" s="108" t="s">
        <v>3</v>
      </c>
    </row>
    <row r="8" spans="1:7" ht="14.25" customHeight="1">
      <c r="A8" s="95" t="s">
        <v>4</v>
      </c>
      <c r="B8" s="95" t="s">
        <v>5</v>
      </c>
      <c r="C8" s="101"/>
      <c r="D8" s="102"/>
      <c r="E8" s="117"/>
      <c r="F8" s="102"/>
      <c r="G8" s="108"/>
    </row>
    <row r="9" spans="1:7" ht="14.25" customHeight="1">
      <c r="A9" s="95"/>
      <c r="B9" s="95"/>
      <c r="C9" s="40" t="s">
        <v>6</v>
      </c>
      <c r="D9" s="75" t="s">
        <v>2</v>
      </c>
      <c r="E9" s="82" t="s">
        <v>6</v>
      </c>
      <c r="F9" s="75" t="s">
        <v>2</v>
      </c>
      <c r="G9" s="97" t="s">
        <v>7</v>
      </c>
    </row>
    <row r="10" spans="1:7" ht="14.25" customHeight="1">
      <c r="A10" s="96"/>
      <c r="B10" s="96"/>
      <c r="C10" s="39" t="s">
        <v>8</v>
      </c>
      <c r="D10" s="81" t="s">
        <v>9</v>
      </c>
      <c r="E10" s="14" t="s">
        <v>8</v>
      </c>
      <c r="F10" s="81" t="s">
        <v>9</v>
      </c>
      <c r="G10" s="98"/>
    </row>
    <row r="11" spans="1:7" ht="14.25" customHeight="1">
      <c r="A11" s="56">
        <v>1</v>
      </c>
      <c r="B11" s="15" t="s">
        <v>14</v>
      </c>
      <c r="C11" s="16">
        <v>386</v>
      </c>
      <c r="D11" s="17">
        <v>0.2255990648743425</v>
      </c>
      <c r="E11" s="18">
        <v>345</v>
      </c>
      <c r="F11" s="19">
        <v>0.22893165228931653</v>
      </c>
      <c r="G11" s="20">
        <v>0.11884057971014483</v>
      </c>
    </row>
    <row r="12" spans="1:7" ht="14.25" customHeight="1">
      <c r="A12" s="57">
        <v>2</v>
      </c>
      <c r="B12" s="21" t="s">
        <v>15</v>
      </c>
      <c r="C12" s="22">
        <v>331</v>
      </c>
      <c r="D12" s="23">
        <v>0.1934541203974284</v>
      </c>
      <c r="E12" s="24">
        <v>381</v>
      </c>
      <c r="F12" s="25">
        <v>0.2528201725282017</v>
      </c>
      <c r="G12" s="26">
        <v>-0.13123359580052496</v>
      </c>
    </row>
    <row r="13" spans="1:7" ht="14.25" customHeight="1">
      <c r="A13" s="57">
        <v>3</v>
      </c>
      <c r="B13" s="21" t="s">
        <v>16</v>
      </c>
      <c r="C13" s="22">
        <v>251</v>
      </c>
      <c r="D13" s="23">
        <v>0.146697837521917</v>
      </c>
      <c r="E13" s="24">
        <v>240</v>
      </c>
      <c r="F13" s="25">
        <v>0.15925680159256803</v>
      </c>
      <c r="G13" s="26">
        <v>0.04583333333333339</v>
      </c>
    </row>
    <row r="14" spans="1:7" ht="14.25" customHeight="1">
      <c r="A14" s="57">
        <v>4</v>
      </c>
      <c r="B14" s="21" t="s">
        <v>17</v>
      </c>
      <c r="C14" s="22">
        <v>131</v>
      </c>
      <c r="D14" s="23">
        <v>0.07656341320864991</v>
      </c>
      <c r="E14" s="24">
        <v>107</v>
      </c>
      <c r="F14" s="25">
        <v>0.0710019907100199</v>
      </c>
      <c r="G14" s="26">
        <v>0.22429906542056077</v>
      </c>
    </row>
    <row r="15" spans="1:7" ht="14.25" customHeight="1">
      <c r="A15" s="58">
        <v>5</v>
      </c>
      <c r="B15" s="27" t="s">
        <v>20</v>
      </c>
      <c r="C15" s="28">
        <v>71</v>
      </c>
      <c r="D15" s="48">
        <v>0.04149620105201637</v>
      </c>
      <c r="E15" s="49">
        <v>62</v>
      </c>
      <c r="F15" s="50">
        <v>0.0411413404114134</v>
      </c>
      <c r="G15" s="51">
        <v>0.14516129032258074</v>
      </c>
    </row>
    <row r="16" spans="1:7" ht="14.25" customHeight="1">
      <c r="A16" s="56">
        <v>6</v>
      </c>
      <c r="B16" s="15" t="s">
        <v>18</v>
      </c>
      <c r="C16" s="16">
        <v>70</v>
      </c>
      <c r="D16" s="17">
        <v>0.040911747516072475</v>
      </c>
      <c r="E16" s="18">
        <v>33</v>
      </c>
      <c r="F16" s="19">
        <v>0.021897810218978103</v>
      </c>
      <c r="G16" s="20">
        <v>1.121212121212121</v>
      </c>
    </row>
    <row r="17" spans="1:7" ht="14.25" customHeight="1">
      <c r="A17" s="57">
        <v>7</v>
      </c>
      <c r="B17" s="21" t="s">
        <v>19</v>
      </c>
      <c r="C17" s="22">
        <v>61</v>
      </c>
      <c r="D17" s="23">
        <v>0.03565166569257744</v>
      </c>
      <c r="E17" s="24">
        <v>41</v>
      </c>
      <c r="F17" s="25">
        <v>0.027206370272063702</v>
      </c>
      <c r="G17" s="26">
        <v>0.4878048780487805</v>
      </c>
    </row>
    <row r="18" spans="1:7" ht="14.25" customHeight="1">
      <c r="A18" s="57">
        <v>8</v>
      </c>
      <c r="B18" s="21" t="s">
        <v>22</v>
      </c>
      <c r="C18" s="22">
        <v>38</v>
      </c>
      <c r="D18" s="23">
        <v>0.022209234365867914</v>
      </c>
      <c r="E18" s="24">
        <v>21</v>
      </c>
      <c r="F18" s="25">
        <v>0.013934970139349702</v>
      </c>
      <c r="G18" s="26">
        <v>0.8095238095238095</v>
      </c>
    </row>
    <row r="19" spans="1:7" ht="14.25" customHeight="1">
      <c r="A19" s="57">
        <v>9</v>
      </c>
      <c r="B19" s="21" t="s">
        <v>21</v>
      </c>
      <c r="C19" s="22">
        <v>33</v>
      </c>
      <c r="D19" s="23">
        <v>0.01928696668614845</v>
      </c>
      <c r="E19" s="24">
        <v>38</v>
      </c>
      <c r="F19" s="25">
        <v>0.025215660252156602</v>
      </c>
      <c r="G19" s="26">
        <v>-0.13157894736842102</v>
      </c>
    </row>
    <row r="20" spans="1:7" ht="14.25" customHeight="1">
      <c r="A20" s="58" t="s">
        <v>84</v>
      </c>
      <c r="B20" s="27" t="s">
        <v>65</v>
      </c>
      <c r="C20" s="28">
        <v>33</v>
      </c>
      <c r="D20" s="48">
        <v>0.01928696668614845</v>
      </c>
      <c r="E20" s="49">
        <v>26</v>
      </c>
      <c r="F20" s="50">
        <v>0.017252820172528202</v>
      </c>
      <c r="G20" s="51">
        <v>0.26923076923076916</v>
      </c>
    </row>
    <row r="21" spans="1:7" ht="14.25" customHeight="1">
      <c r="A21" s="56">
        <v>11</v>
      </c>
      <c r="B21" s="15" t="s">
        <v>25</v>
      </c>
      <c r="C21" s="16">
        <v>28</v>
      </c>
      <c r="D21" s="17">
        <v>0.01636469900642899</v>
      </c>
      <c r="E21" s="18">
        <v>26</v>
      </c>
      <c r="F21" s="19">
        <v>0.017252820172528202</v>
      </c>
      <c r="G21" s="20">
        <v>0.07692307692307687</v>
      </c>
    </row>
    <row r="22" spans="1:7" ht="14.25" customHeight="1">
      <c r="A22" s="57" t="s">
        <v>84</v>
      </c>
      <c r="B22" s="21" t="s">
        <v>70</v>
      </c>
      <c r="C22" s="22">
        <v>28</v>
      </c>
      <c r="D22" s="23">
        <v>0.01636469900642899</v>
      </c>
      <c r="E22" s="24">
        <v>17</v>
      </c>
      <c r="F22" s="25">
        <v>0.0112806901128069</v>
      </c>
      <c r="G22" s="26">
        <v>0.6470588235294117</v>
      </c>
    </row>
    <row r="23" spans="1:7" ht="14.25" customHeight="1">
      <c r="A23" s="57">
        <v>13</v>
      </c>
      <c r="B23" s="21" t="s">
        <v>24</v>
      </c>
      <c r="C23" s="22">
        <v>27</v>
      </c>
      <c r="D23" s="23">
        <v>0.015780245470485097</v>
      </c>
      <c r="E23" s="24">
        <v>17</v>
      </c>
      <c r="F23" s="25">
        <v>0.0112806901128069</v>
      </c>
      <c r="G23" s="26">
        <v>0.588235294117647</v>
      </c>
    </row>
    <row r="24" spans="1:7" ht="14.25" customHeight="1">
      <c r="A24" s="57">
        <v>14</v>
      </c>
      <c r="B24" s="21" t="s">
        <v>88</v>
      </c>
      <c r="C24" s="22">
        <v>25</v>
      </c>
      <c r="D24" s="23">
        <v>0.014611338398597311</v>
      </c>
      <c r="E24" s="24">
        <v>9</v>
      </c>
      <c r="F24" s="25">
        <v>0.005972130059721301</v>
      </c>
      <c r="G24" s="26">
        <v>1.7777777777777777</v>
      </c>
    </row>
    <row r="25" spans="1:7" ht="14.25" customHeight="1">
      <c r="A25" s="58">
        <v>15</v>
      </c>
      <c r="B25" s="27" t="s">
        <v>23</v>
      </c>
      <c r="C25" s="28">
        <v>24</v>
      </c>
      <c r="D25" s="48">
        <v>0.014026884862653419</v>
      </c>
      <c r="E25" s="49">
        <v>22</v>
      </c>
      <c r="F25" s="50">
        <v>0.014598540145985401</v>
      </c>
      <c r="G25" s="51">
        <v>0.09090909090909083</v>
      </c>
    </row>
    <row r="26" spans="1:7" ht="14.25" customHeight="1" hidden="1">
      <c r="A26" s="56"/>
      <c r="B26" s="63"/>
      <c r="C26" s="65"/>
      <c r="D26" s="66"/>
      <c r="E26" s="67"/>
      <c r="F26" s="68"/>
      <c r="G26" s="69"/>
    </row>
    <row r="27" spans="1:7" ht="14.25" customHeight="1">
      <c r="A27" s="64"/>
      <c r="B27" s="27" t="s">
        <v>10</v>
      </c>
      <c r="C27" s="28">
        <f>C28-SUM(C11:C26)</f>
        <v>174</v>
      </c>
      <c r="D27" s="36">
        <f>C27/C28</f>
        <v>0.1016949152542373</v>
      </c>
      <c r="E27" s="28">
        <f>E28-SUM(E11:E26)</f>
        <v>122</v>
      </c>
      <c r="F27" s="36">
        <f>E27/E28</f>
        <v>0.0809555408095554</v>
      </c>
      <c r="G27" s="37">
        <f>C27/E27-1</f>
        <v>0.42622950819672134</v>
      </c>
    </row>
    <row r="28" spans="1:7" ht="14.25" customHeight="1">
      <c r="A28" s="35"/>
      <c r="B28" s="29" t="s">
        <v>11</v>
      </c>
      <c r="C28" s="31">
        <v>1711</v>
      </c>
      <c r="D28" s="32">
        <v>1</v>
      </c>
      <c r="E28" s="33">
        <v>1507</v>
      </c>
      <c r="F28" s="34">
        <v>1.0000000000000002</v>
      </c>
      <c r="G28" s="60">
        <v>0.13536828135368273</v>
      </c>
    </row>
    <row r="29" ht="12.75" customHeight="1">
      <c r="A29" s="52" t="s">
        <v>13</v>
      </c>
    </row>
    <row r="30" ht="15">
      <c r="A30" t="s">
        <v>71</v>
      </c>
    </row>
    <row r="31" ht="15">
      <c r="A31" s="30" t="s">
        <v>72</v>
      </c>
    </row>
    <row r="47" ht="15" customHeight="1"/>
    <row r="49" ht="15" customHeight="1"/>
    <row r="73" ht="15">
      <c r="A73" s="71"/>
    </row>
  </sheetData>
  <sheetProtection/>
  <mergeCells count="12">
    <mergeCell ref="B8:B10"/>
    <mergeCell ref="G9:G10"/>
    <mergeCell ref="C7:D8"/>
    <mergeCell ref="E7:F8"/>
    <mergeCell ref="G7:G8"/>
    <mergeCell ref="A8:A10"/>
    <mergeCell ref="A2:G2"/>
    <mergeCell ref="A3:G3"/>
    <mergeCell ref="A5:A7"/>
    <mergeCell ref="B5:B7"/>
    <mergeCell ref="C5:G5"/>
    <mergeCell ref="C6:G6"/>
  </mergeCells>
  <conditionalFormatting sqref="G27">
    <cfRule type="cellIs" priority="100" dxfId="47" operator="lessThan">
      <formula>0</formula>
    </cfRule>
  </conditionalFormatting>
  <conditionalFormatting sqref="G26">
    <cfRule type="cellIs" priority="58" dxfId="47" operator="lessThan">
      <formula>0</formula>
    </cfRule>
  </conditionalFormatting>
  <conditionalFormatting sqref="C26:G26">
    <cfRule type="cellIs" priority="57" dxfId="48" operator="equal">
      <formula>0</formula>
    </cfRule>
  </conditionalFormatting>
  <conditionalFormatting sqref="G11:G15">
    <cfRule type="cellIs" priority="11" dxfId="47" operator="lessThan">
      <formula>0</formula>
    </cfRule>
  </conditionalFormatting>
  <conditionalFormatting sqref="G16:G25">
    <cfRule type="cellIs" priority="10" dxfId="47" operator="lessThan">
      <formula>0</formula>
    </cfRule>
  </conditionalFormatting>
  <conditionalFormatting sqref="C11:G25">
    <cfRule type="cellIs" priority="9" dxfId="48" operator="equal">
      <formula>0</formula>
    </cfRule>
  </conditionalFormatting>
  <conditionalFormatting sqref="G28">
    <cfRule type="cellIs" priority="8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I24" sqref="I24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80" t="s">
        <v>85</v>
      </c>
    </row>
    <row r="2" spans="1:10" ht="14.25" customHeight="1">
      <c r="A2" s="103" t="s">
        <v>30</v>
      </c>
      <c r="B2" s="103"/>
      <c r="C2" s="103"/>
      <c r="D2" s="103"/>
      <c r="E2" s="103"/>
      <c r="F2" s="103"/>
      <c r="G2" s="103"/>
      <c r="H2" s="45"/>
      <c r="I2" s="45"/>
      <c r="J2" s="45"/>
    </row>
    <row r="3" spans="1:10" ht="14.25" customHeight="1">
      <c r="A3" s="104" t="s">
        <v>31</v>
      </c>
      <c r="B3" s="104"/>
      <c r="C3" s="104"/>
      <c r="D3" s="104"/>
      <c r="E3" s="104"/>
      <c r="F3" s="104"/>
      <c r="G3" s="104"/>
      <c r="H3" s="46"/>
      <c r="I3" s="46"/>
      <c r="J3" s="46"/>
    </row>
    <row r="4" spans="1:10" ht="14.25" customHeight="1">
      <c r="A4" s="46"/>
      <c r="B4" s="46"/>
      <c r="C4" s="46"/>
      <c r="D4" s="46"/>
      <c r="E4" s="46"/>
      <c r="F4" s="46"/>
      <c r="G4" s="13" t="s">
        <v>12</v>
      </c>
      <c r="H4" s="46"/>
      <c r="I4" s="46"/>
      <c r="J4" s="46"/>
    </row>
    <row r="5" spans="1:7" ht="14.25" customHeight="1">
      <c r="A5" s="109" t="s">
        <v>0</v>
      </c>
      <c r="B5" s="114" t="s">
        <v>1</v>
      </c>
      <c r="C5" s="111" t="s">
        <v>86</v>
      </c>
      <c r="D5" s="112"/>
      <c r="E5" s="112"/>
      <c r="F5" s="112"/>
      <c r="G5" s="113"/>
    </row>
    <row r="6" spans="1:7" ht="14.25" customHeight="1">
      <c r="A6" s="110"/>
      <c r="B6" s="115"/>
      <c r="C6" s="105" t="s">
        <v>87</v>
      </c>
      <c r="D6" s="106"/>
      <c r="E6" s="106"/>
      <c r="F6" s="106"/>
      <c r="G6" s="107"/>
    </row>
    <row r="7" spans="1:7" ht="14.25" customHeight="1">
      <c r="A7" s="110"/>
      <c r="B7" s="110"/>
      <c r="C7" s="99">
        <v>2018</v>
      </c>
      <c r="D7" s="100"/>
      <c r="E7" s="116">
        <v>2017</v>
      </c>
      <c r="F7" s="100"/>
      <c r="G7" s="108" t="s">
        <v>3</v>
      </c>
    </row>
    <row r="8" spans="1:7" ht="14.25" customHeight="1">
      <c r="A8" s="95" t="s">
        <v>4</v>
      </c>
      <c r="B8" s="95" t="s">
        <v>5</v>
      </c>
      <c r="C8" s="101"/>
      <c r="D8" s="102"/>
      <c r="E8" s="117"/>
      <c r="F8" s="102"/>
      <c r="G8" s="108"/>
    </row>
    <row r="9" spans="1:7" ht="14.25" customHeight="1">
      <c r="A9" s="95"/>
      <c r="B9" s="95"/>
      <c r="C9" s="40" t="s">
        <v>6</v>
      </c>
      <c r="D9" s="75" t="s">
        <v>2</v>
      </c>
      <c r="E9" s="82" t="s">
        <v>6</v>
      </c>
      <c r="F9" s="75" t="s">
        <v>2</v>
      </c>
      <c r="G9" s="97" t="s">
        <v>7</v>
      </c>
    </row>
    <row r="10" spans="1:7" ht="14.25" customHeight="1">
      <c r="A10" s="96"/>
      <c r="B10" s="96"/>
      <c r="C10" s="39" t="s">
        <v>8</v>
      </c>
      <c r="D10" s="81" t="s">
        <v>9</v>
      </c>
      <c r="E10" s="14" t="s">
        <v>8</v>
      </c>
      <c r="F10" s="81" t="s">
        <v>9</v>
      </c>
      <c r="G10" s="98"/>
    </row>
    <row r="11" spans="1:7" ht="14.25" customHeight="1">
      <c r="A11" s="56">
        <v>1</v>
      </c>
      <c r="B11" s="15" t="s">
        <v>33</v>
      </c>
      <c r="C11" s="16">
        <v>755</v>
      </c>
      <c r="D11" s="17">
        <v>0.2703186537773004</v>
      </c>
      <c r="E11" s="18">
        <v>591</v>
      </c>
      <c r="F11" s="19">
        <v>0.27297921478060044</v>
      </c>
      <c r="G11" s="20">
        <v>0.2774957698815568</v>
      </c>
    </row>
    <row r="12" spans="1:7" ht="14.25" customHeight="1">
      <c r="A12" s="57">
        <v>2</v>
      </c>
      <c r="B12" s="21" t="s">
        <v>32</v>
      </c>
      <c r="C12" s="22">
        <v>732</v>
      </c>
      <c r="D12" s="23">
        <v>0.2620837808807734</v>
      </c>
      <c r="E12" s="24">
        <v>428</v>
      </c>
      <c r="F12" s="25">
        <v>0.1976905311778291</v>
      </c>
      <c r="G12" s="26">
        <v>0.7102803738317758</v>
      </c>
    </row>
    <row r="13" spans="1:7" ht="14.25" customHeight="1">
      <c r="A13" s="57">
        <v>3</v>
      </c>
      <c r="B13" s="21" t="s">
        <v>21</v>
      </c>
      <c r="C13" s="22">
        <v>186</v>
      </c>
      <c r="D13" s="23">
        <v>0.06659505907626208</v>
      </c>
      <c r="E13" s="24">
        <v>132</v>
      </c>
      <c r="F13" s="25">
        <v>0.06096997690531178</v>
      </c>
      <c r="G13" s="26">
        <v>0.40909090909090917</v>
      </c>
    </row>
    <row r="14" spans="1:7" ht="14.25" customHeight="1">
      <c r="A14" s="57">
        <v>4</v>
      </c>
      <c r="B14" s="21" t="s">
        <v>34</v>
      </c>
      <c r="C14" s="22">
        <v>168</v>
      </c>
      <c r="D14" s="23">
        <v>0.06015037593984962</v>
      </c>
      <c r="E14" s="24">
        <v>131</v>
      </c>
      <c r="F14" s="25">
        <v>0.0605080831408776</v>
      </c>
      <c r="G14" s="26">
        <v>0.28244274809160297</v>
      </c>
    </row>
    <row r="15" spans="1:7" ht="14.25" customHeight="1">
      <c r="A15" s="58">
        <v>5</v>
      </c>
      <c r="B15" s="27" t="s">
        <v>37</v>
      </c>
      <c r="C15" s="28">
        <v>164</v>
      </c>
      <c r="D15" s="48">
        <v>0.058718224131757965</v>
      </c>
      <c r="E15" s="49">
        <v>73</v>
      </c>
      <c r="F15" s="50">
        <v>0.033718244803695153</v>
      </c>
      <c r="G15" s="51">
        <v>1.2465753424657535</v>
      </c>
    </row>
    <row r="16" spans="1:7" ht="14.25" customHeight="1">
      <c r="A16" s="56">
        <v>6</v>
      </c>
      <c r="B16" s="15" t="s">
        <v>77</v>
      </c>
      <c r="C16" s="16">
        <v>98</v>
      </c>
      <c r="D16" s="17">
        <v>0.03508771929824561</v>
      </c>
      <c r="E16" s="18">
        <v>56</v>
      </c>
      <c r="F16" s="19">
        <v>0.025866050808314087</v>
      </c>
      <c r="G16" s="20">
        <v>0.75</v>
      </c>
    </row>
    <row r="17" spans="1:7" ht="14.25" customHeight="1">
      <c r="A17" s="57">
        <v>7</v>
      </c>
      <c r="B17" s="21" t="s">
        <v>67</v>
      </c>
      <c r="C17" s="22">
        <v>79</v>
      </c>
      <c r="D17" s="23">
        <v>0.02828499820981024</v>
      </c>
      <c r="E17" s="24">
        <v>115</v>
      </c>
      <c r="F17" s="25">
        <v>0.053117782909930716</v>
      </c>
      <c r="G17" s="26">
        <v>-0.31304347826086953</v>
      </c>
    </row>
    <row r="18" spans="1:7" ht="14.25" customHeight="1">
      <c r="A18" s="57">
        <v>8</v>
      </c>
      <c r="B18" s="21" t="s">
        <v>35</v>
      </c>
      <c r="C18" s="22">
        <v>66</v>
      </c>
      <c r="D18" s="23">
        <v>0.023630504833512353</v>
      </c>
      <c r="E18" s="24">
        <v>77</v>
      </c>
      <c r="F18" s="25">
        <v>0.03556581986143187</v>
      </c>
      <c r="G18" s="26">
        <v>-0.1428571428571429</v>
      </c>
    </row>
    <row r="19" spans="1:7" ht="14.25" customHeight="1">
      <c r="A19" s="57">
        <v>9</v>
      </c>
      <c r="B19" s="21" t="s">
        <v>36</v>
      </c>
      <c r="C19" s="22">
        <v>52</v>
      </c>
      <c r="D19" s="23">
        <v>0.01861797350519155</v>
      </c>
      <c r="E19" s="24">
        <v>53</v>
      </c>
      <c r="F19" s="25">
        <v>0.024480369515011546</v>
      </c>
      <c r="G19" s="26">
        <v>-0.018867924528301883</v>
      </c>
    </row>
    <row r="20" spans="1:7" ht="14.25" customHeight="1">
      <c r="A20" s="58">
        <v>10</v>
      </c>
      <c r="B20" s="27" t="s">
        <v>39</v>
      </c>
      <c r="C20" s="28">
        <v>35</v>
      </c>
      <c r="D20" s="48">
        <v>0.012531328320802004</v>
      </c>
      <c r="E20" s="49">
        <v>52</v>
      </c>
      <c r="F20" s="50">
        <v>0.02401847575057737</v>
      </c>
      <c r="G20" s="51">
        <v>-0.32692307692307687</v>
      </c>
    </row>
    <row r="21" spans="1:7" ht="14.25" customHeight="1">
      <c r="A21" s="56">
        <v>11</v>
      </c>
      <c r="B21" s="15" t="s">
        <v>79</v>
      </c>
      <c r="C21" s="16">
        <v>29</v>
      </c>
      <c r="D21" s="17">
        <v>0.010383100608664519</v>
      </c>
      <c r="E21" s="18">
        <v>28</v>
      </c>
      <c r="F21" s="19">
        <v>0.012933025404157044</v>
      </c>
      <c r="G21" s="20">
        <v>0.03571428571428581</v>
      </c>
    </row>
    <row r="22" spans="1:7" ht="14.25" customHeight="1">
      <c r="A22" s="57" t="s">
        <v>84</v>
      </c>
      <c r="B22" s="21" t="s">
        <v>96</v>
      </c>
      <c r="C22" s="22">
        <v>29</v>
      </c>
      <c r="D22" s="23">
        <v>0.010383100608664519</v>
      </c>
      <c r="E22" s="24">
        <v>12</v>
      </c>
      <c r="F22" s="25">
        <v>0.005542725173210162</v>
      </c>
      <c r="G22" s="26">
        <v>1.4166666666666665</v>
      </c>
    </row>
    <row r="23" spans="1:7" ht="14.25" customHeight="1">
      <c r="A23" s="57" t="s">
        <v>84</v>
      </c>
      <c r="B23" s="21" t="s">
        <v>74</v>
      </c>
      <c r="C23" s="22">
        <v>29</v>
      </c>
      <c r="D23" s="23">
        <v>0.010383100608664519</v>
      </c>
      <c r="E23" s="24">
        <v>31</v>
      </c>
      <c r="F23" s="25">
        <v>0.014318706697459584</v>
      </c>
      <c r="G23" s="26">
        <v>-0.06451612903225812</v>
      </c>
    </row>
    <row r="24" spans="1:7" ht="14.25" customHeight="1">
      <c r="A24" s="57" t="s">
        <v>84</v>
      </c>
      <c r="B24" s="21" t="s">
        <v>97</v>
      </c>
      <c r="C24" s="22">
        <v>29</v>
      </c>
      <c r="D24" s="23">
        <v>0.010383100608664519</v>
      </c>
      <c r="E24" s="24">
        <v>25</v>
      </c>
      <c r="F24" s="25">
        <v>0.011547344110854504</v>
      </c>
      <c r="G24" s="26">
        <v>0.15999999999999992</v>
      </c>
    </row>
    <row r="25" spans="1:7" ht="14.25" customHeight="1">
      <c r="A25" s="58">
        <v>15</v>
      </c>
      <c r="B25" s="27" t="s">
        <v>98</v>
      </c>
      <c r="C25" s="28">
        <v>27</v>
      </c>
      <c r="D25" s="48">
        <v>0.00966702470461869</v>
      </c>
      <c r="E25" s="49">
        <v>13</v>
      </c>
      <c r="F25" s="50">
        <v>0.006004618937644342</v>
      </c>
      <c r="G25" s="51">
        <v>1.076923076923077</v>
      </c>
    </row>
    <row r="26" spans="1:7" ht="14.25" customHeight="1">
      <c r="A26" s="56" t="s">
        <v>84</v>
      </c>
      <c r="B26" s="15" t="s">
        <v>38</v>
      </c>
      <c r="C26" s="16">
        <v>27</v>
      </c>
      <c r="D26" s="17">
        <v>0.00966702470461869</v>
      </c>
      <c r="E26" s="18">
        <v>33</v>
      </c>
      <c r="F26" s="19">
        <v>0.015242494226327945</v>
      </c>
      <c r="G26" s="20">
        <v>-0.18181818181818177</v>
      </c>
    </row>
    <row r="27" spans="1:7" ht="14.25" customHeight="1" hidden="1">
      <c r="A27" s="57"/>
      <c r="B27" s="21"/>
      <c r="C27" s="22"/>
      <c r="D27" s="23"/>
      <c r="E27" s="24"/>
      <c r="F27" s="25"/>
      <c r="G27" s="88"/>
    </row>
    <row r="28" spans="1:7" ht="14.25" customHeight="1">
      <c r="A28" s="38"/>
      <c r="B28" s="27" t="s">
        <v>10</v>
      </c>
      <c r="C28" s="28">
        <f>C29-SUM(C11:C26)</f>
        <v>288</v>
      </c>
      <c r="D28" s="36">
        <f>C28/C29</f>
        <v>0.10311493018259936</v>
      </c>
      <c r="E28" s="28">
        <f>E29-SUM(E11:E26)</f>
        <v>315</v>
      </c>
      <c r="F28" s="36">
        <f>E28/E29</f>
        <v>0.14549653579676675</v>
      </c>
      <c r="G28" s="37">
        <f>C28/E28-1</f>
        <v>-0.08571428571428574</v>
      </c>
    </row>
    <row r="29" spans="1:7" ht="14.25" customHeight="1">
      <c r="A29" s="35"/>
      <c r="B29" s="29" t="s">
        <v>11</v>
      </c>
      <c r="C29" s="31">
        <v>2793</v>
      </c>
      <c r="D29" s="32">
        <v>1</v>
      </c>
      <c r="E29" s="33">
        <v>2165</v>
      </c>
      <c r="F29" s="34">
        <v>0.9999999999999996</v>
      </c>
      <c r="G29" s="60">
        <v>0.29006928406466503</v>
      </c>
    </row>
    <row r="30" ht="12" customHeight="1">
      <c r="A30" s="52" t="s">
        <v>13</v>
      </c>
    </row>
    <row r="31" ht="15">
      <c r="A31" t="s">
        <v>73</v>
      </c>
    </row>
    <row r="32" ht="15">
      <c r="A32" s="30" t="s">
        <v>72</v>
      </c>
    </row>
    <row r="33" ht="15">
      <c r="A33" s="71"/>
    </row>
  </sheetData>
  <sheetProtection/>
  <mergeCells count="12">
    <mergeCell ref="G7:G8"/>
    <mergeCell ref="A8:A10"/>
    <mergeCell ref="B8:B10"/>
    <mergeCell ref="G9:G10"/>
    <mergeCell ref="C7:D8"/>
    <mergeCell ref="E7:F8"/>
    <mergeCell ref="A2:G2"/>
    <mergeCell ref="A3:G3"/>
    <mergeCell ref="A5:A7"/>
    <mergeCell ref="B5:B7"/>
    <mergeCell ref="C5:G5"/>
    <mergeCell ref="C6:G6"/>
  </mergeCells>
  <conditionalFormatting sqref="G28">
    <cfRule type="cellIs" priority="87" dxfId="47" operator="lessThan">
      <formula>0</formula>
    </cfRule>
  </conditionalFormatting>
  <conditionalFormatting sqref="G26:G27">
    <cfRule type="cellIs" priority="54" dxfId="47" operator="lessThan">
      <formula>0</formula>
    </cfRule>
  </conditionalFormatting>
  <conditionalFormatting sqref="C26:G27">
    <cfRule type="cellIs" priority="53" dxfId="48" operator="equal">
      <formula>0</formula>
    </cfRule>
  </conditionalFormatting>
  <conditionalFormatting sqref="G11:G15">
    <cfRule type="cellIs" priority="11" dxfId="47" operator="lessThan">
      <formula>0</formula>
    </cfRule>
  </conditionalFormatting>
  <conditionalFormatting sqref="G16:G25">
    <cfRule type="cellIs" priority="10" dxfId="47" operator="lessThan">
      <formula>0</formula>
    </cfRule>
  </conditionalFormatting>
  <conditionalFormatting sqref="C11:G25">
    <cfRule type="cellIs" priority="9" dxfId="48" operator="equal">
      <formula>0</formula>
    </cfRule>
  </conditionalFormatting>
  <conditionalFormatting sqref="G29">
    <cfRule type="cellIs" priority="8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abSelected="1" zoomScalePageLayoutView="0" workbookViewId="0" topLeftCell="A46">
      <selection activeCell="I48" sqref="I48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80" t="s">
        <v>85</v>
      </c>
    </row>
    <row r="2" spans="1:9" ht="14.25" customHeight="1">
      <c r="A2" s="103" t="s">
        <v>40</v>
      </c>
      <c r="B2" s="103"/>
      <c r="C2" s="103"/>
      <c r="D2" s="103"/>
      <c r="E2" s="103"/>
      <c r="F2" s="103"/>
      <c r="G2" s="103"/>
      <c r="H2" s="45"/>
      <c r="I2" s="45"/>
    </row>
    <row r="3" spans="1:9" ht="14.25" customHeight="1">
      <c r="A3" s="104" t="s">
        <v>41</v>
      </c>
      <c r="B3" s="104"/>
      <c r="C3" s="104"/>
      <c r="D3" s="104"/>
      <c r="E3" s="104"/>
      <c r="F3" s="104"/>
      <c r="G3" s="104"/>
      <c r="H3" s="46"/>
      <c r="I3" s="46"/>
    </row>
    <row r="4" spans="1:9" ht="14.25" customHeight="1">
      <c r="A4" s="46"/>
      <c r="B4" s="46"/>
      <c r="C4" s="46"/>
      <c r="D4" s="46"/>
      <c r="E4" s="46"/>
      <c r="F4" s="46"/>
      <c r="G4" s="13" t="s">
        <v>12</v>
      </c>
      <c r="H4" s="46"/>
      <c r="I4" s="46"/>
    </row>
    <row r="5" spans="1:7" ht="14.25" customHeight="1">
      <c r="A5" s="109" t="s">
        <v>0</v>
      </c>
      <c r="B5" s="114" t="s">
        <v>1</v>
      </c>
      <c r="C5" s="111" t="s">
        <v>86</v>
      </c>
      <c r="D5" s="112"/>
      <c r="E5" s="112"/>
      <c r="F5" s="112"/>
      <c r="G5" s="113"/>
    </row>
    <row r="6" spans="1:7" ht="14.25" customHeight="1">
      <c r="A6" s="110"/>
      <c r="B6" s="115"/>
      <c r="C6" s="105" t="s">
        <v>87</v>
      </c>
      <c r="D6" s="106"/>
      <c r="E6" s="106"/>
      <c r="F6" s="106"/>
      <c r="G6" s="107"/>
    </row>
    <row r="7" spans="1:7" ht="14.25" customHeight="1">
      <c r="A7" s="110"/>
      <c r="B7" s="110"/>
      <c r="C7" s="99">
        <v>2018</v>
      </c>
      <c r="D7" s="100"/>
      <c r="E7" s="116">
        <v>2017</v>
      </c>
      <c r="F7" s="100"/>
      <c r="G7" s="108" t="s">
        <v>3</v>
      </c>
    </row>
    <row r="8" spans="1:7" ht="14.25" customHeight="1">
      <c r="A8" s="95" t="s">
        <v>4</v>
      </c>
      <c r="B8" s="95" t="s">
        <v>5</v>
      </c>
      <c r="C8" s="101"/>
      <c r="D8" s="102"/>
      <c r="E8" s="117"/>
      <c r="F8" s="102"/>
      <c r="G8" s="108"/>
    </row>
    <row r="9" spans="1:7" ht="14.25" customHeight="1">
      <c r="A9" s="95"/>
      <c r="B9" s="95"/>
      <c r="C9" s="40" t="s">
        <v>6</v>
      </c>
      <c r="D9" s="75" t="s">
        <v>2</v>
      </c>
      <c r="E9" s="82" t="s">
        <v>6</v>
      </c>
      <c r="F9" s="75" t="s">
        <v>2</v>
      </c>
      <c r="G9" s="97" t="s">
        <v>7</v>
      </c>
    </row>
    <row r="10" spans="1:7" ht="14.25" customHeight="1">
      <c r="A10" s="96"/>
      <c r="B10" s="96"/>
      <c r="C10" s="39" t="s">
        <v>8</v>
      </c>
      <c r="D10" s="81" t="s">
        <v>9</v>
      </c>
      <c r="E10" s="14" t="s">
        <v>8</v>
      </c>
      <c r="F10" s="81" t="s">
        <v>9</v>
      </c>
      <c r="G10" s="98"/>
    </row>
    <row r="11" spans="1:7" ht="14.25" customHeight="1">
      <c r="A11" s="56">
        <v>1</v>
      </c>
      <c r="B11" s="15" t="s">
        <v>42</v>
      </c>
      <c r="C11" s="16">
        <v>153</v>
      </c>
      <c r="D11" s="17">
        <v>0.4358974358974359</v>
      </c>
      <c r="E11" s="18">
        <v>90</v>
      </c>
      <c r="F11" s="19">
        <v>0.45</v>
      </c>
      <c r="G11" s="20">
        <v>0.7</v>
      </c>
    </row>
    <row r="12" spans="1:7" ht="14.25" customHeight="1">
      <c r="A12" s="57">
        <v>2</v>
      </c>
      <c r="B12" s="21" t="s">
        <v>43</v>
      </c>
      <c r="C12" s="22">
        <v>48</v>
      </c>
      <c r="D12" s="23">
        <v>0.13675213675213677</v>
      </c>
      <c r="E12" s="24">
        <v>41</v>
      </c>
      <c r="F12" s="25">
        <v>0.205</v>
      </c>
      <c r="G12" s="26">
        <v>0.1707317073170731</v>
      </c>
    </row>
    <row r="13" spans="1:7" ht="14.25" customHeight="1">
      <c r="A13" s="57">
        <v>3</v>
      </c>
      <c r="B13" s="21" t="s">
        <v>44</v>
      </c>
      <c r="C13" s="22">
        <v>25</v>
      </c>
      <c r="D13" s="23">
        <v>0.07122507122507123</v>
      </c>
      <c r="E13" s="24">
        <v>14</v>
      </c>
      <c r="F13" s="25">
        <v>0.07</v>
      </c>
      <c r="G13" s="26">
        <v>0.7857142857142858</v>
      </c>
    </row>
    <row r="14" spans="1:7" ht="14.25" customHeight="1">
      <c r="A14" s="57">
        <v>4</v>
      </c>
      <c r="B14" s="21" t="s">
        <v>16</v>
      </c>
      <c r="C14" s="22">
        <v>18</v>
      </c>
      <c r="D14" s="23">
        <v>0.05128205128205128</v>
      </c>
      <c r="E14" s="24">
        <v>10</v>
      </c>
      <c r="F14" s="25">
        <v>0.05</v>
      </c>
      <c r="G14" s="26">
        <v>0.8</v>
      </c>
    </row>
    <row r="15" spans="1:7" ht="14.25" customHeight="1">
      <c r="A15" s="58">
        <v>5</v>
      </c>
      <c r="B15" s="27" t="s">
        <v>21</v>
      </c>
      <c r="C15" s="28">
        <v>16</v>
      </c>
      <c r="D15" s="48">
        <v>0.045584045584045586</v>
      </c>
      <c r="E15" s="49">
        <v>8</v>
      </c>
      <c r="F15" s="50">
        <v>0.04</v>
      </c>
      <c r="G15" s="51">
        <v>1</v>
      </c>
    </row>
    <row r="16" spans="1:7" ht="14.25" customHeight="1">
      <c r="A16" s="56">
        <v>6</v>
      </c>
      <c r="B16" s="15" t="s">
        <v>47</v>
      </c>
      <c r="C16" s="16">
        <v>14</v>
      </c>
      <c r="D16" s="17">
        <v>0.039886039886039885</v>
      </c>
      <c r="E16" s="18">
        <v>3</v>
      </c>
      <c r="F16" s="19">
        <v>0.015</v>
      </c>
      <c r="G16" s="20">
        <v>3.666666666666667</v>
      </c>
    </row>
    <row r="17" spans="1:7" ht="14.25" customHeight="1">
      <c r="A17" s="57">
        <v>7</v>
      </c>
      <c r="B17" s="21" t="s">
        <v>33</v>
      </c>
      <c r="C17" s="22">
        <v>7</v>
      </c>
      <c r="D17" s="23">
        <v>0.019943019943019943</v>
      </c>
      <c r="E17" s="24">
        <v>0</v>
      </c>
      <c r="F17" s="25">
        <v>0</v>
      </c>
      <c r="G17" s="26" t="s">
        <v>84</v>
      </c>
    </row>
    <row r="18" spans="1:7" ht="14.25" customHeight="1">
      <c r="A18" s="57" t="s">
        <v>84</v>
      </c>
      <c r="B18" s="21" t="s">
        <v>32</v>
      </c>
      <c r="C18" s="22">
        <v>7</v>
      </c>
      <c r="D18" s="23">
        <v>0.019943019943019943</v>
      </c>
      <c r="E18" s="24">
        <v>0</v>
      </c>
      <c r="F18" s="25">
        <v>0</v>
      </c>
      <c r="G18" s="26" t="s">
        <v>84</v>
      </c>
    </row>
    <row r="19" spans="1:7" ht="14.25" customHeight="1">
      <c r="A19" s="57">
        <v>9</v>
      </c>
      <c r="B19" s="21" t="s">
        <v>46</v>
      </c>
      <c r="C19" s="22">
        <v>6</v>
      </c>
      <c r="D19" s="23">
        <v>0.017094017094017096</v>
      </c>
      <c r="E19" s="24">
        <v>4</v>
      </c>
      <c r="F19" s="25">
        <v>0.02</v>
      </c>
      <c r="G19" s="26">
        <v>0.5</v>
      </c>
    </row>
    <row r="20" spans="1:7" ht="14.25" customHeight="1">
      <c r="A20" s="58" t="s">
        <v>84</v>
      </c>
      <c r="B20" s="27" t="s">
        <v>99</v>
      </c>
      <c r="C20" s="28">
        <v>6</v>
      </c>
      <c r="D20" s="48">
        <v>0.017094017094017096</v>
      </c>
      <c r="E20" s="49">
        <v>0</v>
      </c>
      <c r="F20" s="50">
        <v>0</v>
      </c>
      <c r="G20" s="51" t="s">
        <v>84</v>
      </c>
    </row>
    <row r="21" spans="1:7" ht="14.25" customHeight="1">
      <c r="A21" s="56" t="s">
        <v>84</v>
      </c>
      <c r="B21" s="15" t="s">
        <v>64</v>
      </c>
      <c r="C21" s="16">
        <v>6</v>
      </c>
      <c r="D21" s="17">
        <v>0.017094017094017096</v>
      </c>
      <c r="E21" s="18">
        <v>3</v>
      </c>
      <c r="F21" s="19">
        <v>0.015</v>
      </c>
      <c r="G21" s="20">
        <v>1</v>
      </c>
    </row>
    <row r="22" spans="1:7" ht="14.25" customHeight="1">
      <c r="A22" s="57">
        <v>12</v>
      </c>
      <c r="B22" s="21" t="s">
        <v>45</v>
      </c>
      <c r="C22" s="22">
        <v>5</v>
      </c>
      <c r="D22" s="23">
        <v>0.014245014245014245</v>
      </c>
      <c r="E22" s="24">
        <v>5</v>
      </c>
      <c r="F22" s="25">
        <v>0.025</v>
      </c>
      <c r="G22" s="26">
        <v>0</v>
      </c>
    </row>
    <row r="23" spans="1:7" ht="14.25" customHeight="1">
      <c r="A23" s="57" t="s">
        <v>84</v>
      </c>
      <c r="B23" s="21" t="s">
        <v>69</v>
      </c>
      <c r="C23" s="22">
        <v>5</v>
      </c>
      <c r="D23" s="23">
        <v>0.014245014245014245</v>
      </c>
      <c r="E23" s="24">
        <v>2</v>
      </c>
      <c r="F23" s="25">
        <v>0.01</v>
      </c>
      <c r="G23" s="26">
        <v>1.5</v>
      </c>
    </row>
    <row r="24" spans="1:7" ht="14.25" customHeight="1">
      <c r="A24" s="57">
        <v>14</v>
      </c>
      <c r="B24" s="21" t="s">
        <v>82</v>
      </c>
      <c r="C24" s="22">
        <v>4</v>
      </c>
      <c r="D24" s="23">
        <v>0.011396011396011397</v>
      </c>
      <c r="E24" s="24">
        <v>3</v>
      </c>
      <c r="F24" s="25">
        <v>0.015</v>
      </c>
      <c r="G24" s="26">
        <v>0.33333333333333326</v>
      </c>
    </row>
    <row r="25" spans="1:7" ht="14.25" customHeight="1">
      <c r="A25" s="58" t="s">
        <v>84</v>
      </c>
      <c r="B25" s="27" t="s">
        <v>81</v>
      </c>
      <c r="C25" s="28">
        <v>4</v>
      </c>
      <c r="D25" s="48">
        <v>0.011396011396011397</v>
      </c>
      <c r="E25" s="49">
        <v>1</v>
      </c>
      <c r="F25" s="50">
        <v>0.005</v>
      </c>
      <c r="G25" s="51">
        <v>3</v>
      </c>
    </row>
    <row r="26" spans="1:7" ht="14.25" customHeight="1">
      <c r="A26" s="38"/>
      <c r="B26" s="27" t="s">
        <v>10</v>
      </c>
      <c r="C26" s="28">
        <f>C27-SUM(C11:C25)</f>
        <v>27</v>
      </c>
      <c r="D26" s="36">
        <f>C26/C27</f>
        <v>0.07692307692307693</v>
      </c>
      <c r="E26" s="28">
        <f>E27-SUM(E11:E25)</f>
        <v>16</v>
      </c>
      <c r="F26" s="36">
        <f>E26/E27</f>
        <v>0.08</v>
      </c>
      <c r="G26" s="37">
        <f>C26/E26-1</f>
        <v>0.6875</v>
      </c>
    </row>
    <row r="27" spans="1:7" ht="15">
      <c r="A27" s="35"/>
      <c r="B27" s="29" t="s">
        <v>11</v>
      </c>
      <c r="C27" s="31">
        <v>351</v>
      </c>
      <c r="D27" s="32">
        <v>1</v>
      </c>
      <c r="E27" s="33">
        <v>200</v>
      </c>
      <c r="F27" s="34">
        <v>1.0000000000000002</v>
      </c>
      <c r="G27" s="60">
        <v>0.7549999999999999</v>
      </c>
    </row>
    <row r="28" spans="1:8" ht="15">
      <c r="A28" s="52" t="s">
        <v>13</v>
      </c>
      <c r="H28" s="59"/>
    </row>
    <row r="29" ht="13.5" customHeight="1">
      <c r="A29" t="s">
        <v>73</v>
      </c>
    </row>
    <row r="30" ht="15">
      <c r="A30" s="30" t="s">
        <v>72</v>
      </c>
    </row>
    <row r="31" ht="15">
      <c r="A31" s="71"/>
    </row>
    <row r="48" ht="15">
      <c r="A48" t="s">
        <v>28</v>
      </c>
    </row>
    <row r="49" spans="1:7" ht="15">
      <c r="A49" s="103" t="s">
        <v>48</v>
      </c>
      <c r="B49" s="103"/>
      <c r="C49" s="103"/>
      <c r="D49" s="103"/>
      <c r="E49" s="103"/>
      <c r="F49" s="103"/>
      <c r="G49" s="103"/>
    </row>
    <row r="50" spans="1:7" ht="15">
      <c r="A50" s="104" t="s">
        <v>49</v>
      </c>
      <c r="B50" s="104"/>
      <c r="C50" s="104"/>
      <c r="D50" s="104"/>
      <c r="E50" s="104"/>
      <c r="F50" s="104"/>
      <c r="G50" s="104"/>
    </row>
    <row r="51" spans="1:7" ht="15" customHeight="1">
      <c r="A51" s="47"/>
      <c r="B51" s="47"/>
      <c r="C51" s="47"/>
      <c r="D51" s="47"/>
      <c r="E51" s="47"/>
      <c r="F51" s="47"/>
      <c r="G51" s="13" t="s">
        <v>12</v>
      </c>
    </row>
    <row r="52" spans="1:7" ht="15">
      <c r="A52" s="109" t="s">
        <v>0</v>
      </c>
      <c r="B52" s="114" t="s">
        <v>1</v>
      </c>
      <c r="C52" s="111" t="s">
        <v>86</v>
      </c>
      <c r="D52" s="112"/>
      <c r="E52" s="112"/>
      <c r="F52" s="112"/>
      <c r="G52" s="113"/>
    </row>
    <row r="53" spans="1:7" ht="15" customHeight="1">
      <c r="A53" s="110"/>
      <c r="B53" s="115"/>
      <c r="C53" s="105" t="s">
        <v>87</v>
      </c>
      <c r="D53" s="106"/>
      <c r="E53" s="106"/>
      <c r="F53" s="106"/>
      <c r="G53" s="107"/>
    </row>
    <row r="54" spans="1:7" ht="15" customHeight="1">
      <c r="A54" s="110"/>
      <c r="B54" s="110"/>
      <c r="C54" s="99">
        <v>2018</v>
      </c>
      <c r="D54" s="100"/>
      <c r="E54" s="116">
        <v>2017</v>
      </c>
      <c r="F54" s="100"/>
      <c r="G54" s="108" t="s">
        <v>3</v>
      </c>
    </row>
    <row r="55" spans="1:7" ht="15" customHeight="1">
      <c r="A55" s="95" t="s">
        <v>4</v>
      </c>
      <c r="B55" s="95" t="s">
        <v>5</v>
      </c>
      <c r="C55" s="101"/>
      <c r="D55" s="102"/>
      <c r="E55" s="117"/>
      <c r="F55" s="102"/>
      <c r="G55" s="108"/>
    </row>
    <row r="56" spans="1:7" ht="15" customHeight="1">
      <c r="A56" s="95"/>
      <c r="B56" s="95"/>
      <c r="C56" s="40" t="s">
        <v>6</v>
      </c>
      <c r="D56" s="75" t="s">
        <v>2</v>
      </c>
      <c r="E56" s="82" t="s">
        <v>6</v>
      </c>
      <c r="F56" s="75" t="s">
        <v>2</v>
      </c>
      <c r="G56" s="97" t="s">
        <v>7</v>
      </c>
    </row>
    <row r="57" spans="1:7" ht="15" customHeight="1">
      <c r="A57" s="96"/>
      <c r="B57" s="96"/>
      <c r="C57" s="39" t="s">
        <v>8</v>
      </c>
      <c r="D57" s="81" t="s">
        <v>9</v>
      </c>
      <c r="E57" s="14" t="s">
        <v>8</v>
      </c>
      <c r="F57" s="81" t="s">
        <v>9</v>
      </c>
      <c r="G57" s="98"/>
    </row>
    <row r="58" spans="1:7" ht="15">
      <c r="A58" s="56">
        <v>1</v>
      </c>
      <c r="B58" s="15" t="s">
        <v>52</v>
      </c>
      <c r="C58" s="76">
        <v>73</v>
      </c>
      <c r="D58" s="17">
        <v>0.21159420289855072</v>
      </c>
      <c r="E58" s="76">
        <v>51</v>
      </c>
      <c r="F58" s="19">
        <v>0.09941520467836257</v>
      </c>
      <c r="G58" s="20">
        <v>0.43137254901960786</v>
      </c>
    </row>
    <row r="59" spans="1:7" ht="15">
      <c r="A59" s="57">
        <v>2</v>
      </c>
      <c r="B59" s="21" t="s">
        <v>58</v>
      </c>
      <c r="C59" s="77">
        <v>61</v>
      </c>
      <c r="D59" s="23">
        <v>0.17681159420289855</v>
      </c>
      <c r="E59" s="77">
        <v>71</v>
      </c>
      <c r="F59" s="25">
        <v>0.13840155945419103</v>
      </c>
      <c r="G59" s="26">
        <v>-0.14084507042253525</v>
      </c>
    </row>
    <row r="60" spans="1:7" ht="15">
      <c r="A60" s="57">
        <v>3</v>
      </c>
      <c r="B60" s="21" t="s">
        <v>54</v>
      </c>
      <c r="C60" s="77">
        <v>43</v>
      </c>
      <c r="D60" s="23">
        <v>0.1246376811594203</v>
      </c>
      <c r="E60" s="77">
        <v>77</v>
      </c>
      <c r="F60" s="25">
        <v>0.15009746588693956</v>
      </c>
      <c r="G60" s="26">
        <v>-0.4415584415584416</v>
      </c>
    </row>
    <row r="61" spans="1:7" ht="15">
      <c r="A61" s="57">
        <v>4</v>
      </c>
      <c r="B61" s="21" t="s">
        <v>53</v>
      </c>
      <c r="C61" s="77">
        <v>36</v>
      </c>
      <c r="D61" s="23">
        <v>0.10434782608695652</v>
      </c>
      <c r="E61" s="77">
        <v>48</v>
      </c>
      <c r="F61" s="25">
        <v>0.0935672514619883</v>
      </c>
      <c r="G61" s="26">
        <v>-0.25</v>
      </c>
    </row>
    <row r="62" spans="1:7" ht="15">
      <c r="A62" s="58">
        <v>5</v>
      </c>
      <c r="B62" s="27" t="s">
        <v>55</v>
      </c>
      <c r="C62" s="78">
        <v>25</v>
      </c>
      <c r="D62" s="48">
        <v>0.07246376811594203</v>
      </c>
      <c r="E62" s="78">
        <v>41</v>
      </c>
      <c r="F62" s="50">
        <v>0.07992202729044834</v>
      </c>
      <c r="G62" s="51">
        <v>-0.3902439024390244</v>
      </c>
    </row>
    <row r="63" spans="1:7" ht="15">
      <c r="A63" s="56">
        <v>6</v>
      </c>
      <c r="B63" s="15" t="s">
        <v>47</v>
      </c>
      <c r="C63" s="76">
        <v>23</v>
      </c>
      <c r="D63" s="17">
        <v>0.06666666666666667</v>
      </c>
      <c r="E63" s="76">
        <v>42</v>
      </c>
      <c r="F63" s="19">
        <v>0.08187134502923976</v>
      </c>
      <c r="G63" s="20">
        <v>-0.45238095238095233</v>
      </c>
    </row>
    <row r="64" spans="1:7" ht="15">
      <c r="A64" s="57">
        <v>7</v>
      </c>
      <c r="B64" s="21" t="s">
        <v>56</v>
      </c>
      <c r="C64" s="77">
        <v>19</v>
      </c>
      <c r="D64" s="23">
        <v>0.05507246376811594</v>
      </c>
      <c r="E64" s="77">
        <v>71</v>
      </c>
      <c r="F64" s="25">
        <v>0.13840155945419103</v>
      </c>
      <c r="G64" s="26">
        <v>-0.7323943661971831</v>
      </c>
    </row>
    <row r="65" spans="1:7" ht="15">
      <c r="A65" s="57">
        <v>8</v>
      </c>
      <c r="B65" s="21" t="s">
        <v>61</v>
      </c>
      <c r="C65" s="77">
        <v>15</v>
      </c>
      <c r="D65" s="23">
        <v>0.043478260869565216</v>
      </c>
      <c r="E65" s="77">
        <v>18</v>
      </c>
      <c r="F65" s="25">
        <v>0.03508771929824561</v>
      </c>
      <c r="G65" s="26">
        <v>-0.16666666666666663</v>
      </c>
    </row>
    <row r="66" spans="1:7" ht="15">
      <c r="A66" s="57">
        <v>9</v>
      </c>
      <c r="B66" s="21" t="s">
        <v>68</v>
      </c>
      <c r="C66" s="77">
        <v>10</v>
      </c>
      <c r="D66" s="23">
        <v>0.028985507246376812</v>
      </c>
      <c r="E66" s="77">
        <v>11</v>
      </c>
      <c r="F66" s="25">
        <v>0.021442495126705652</v>
      </c>
      <c r="G66" s="26">
        <v>-0.09090909090909094</v>
      </c>
    </row>
    <row r="67" spans="1:7" ht="15">
      <c r="A67" s="58">
        <v>10</v>
      </c>
      <c r="B67" s="27" t="s">
        <v>78</v>
      </c>
      <c r="C67" s="78">
        <v>8</v>
      </c>
      <c r="D67" s="48">
        <v>0.02318840579710145</v>
      </c>
      <c r="E67" s="78">
        <v>6</v>
      </c>
      <c r="F67" s="50">
        <v>0.011695906432748537</v>
      </c>
      <c r="G67" s="51">
        <v>0.33333333333333326</v>
      </c>
    </row>
    <row r="68" spans="1:7" ht="15">
      <c r="A68" s="56">
        <v>11</v>
      </c>
      <c r="B68" s="15" t="s">
        <v>83</v>
      </c>
      <c r="C68" s="76">
        <v>5</v>
      </c>
      <c r="D68" s="17">
        <v>0.014492753623188406</v>
      </c>
      <c r="E68" s="76">
        <v>5</v>
      </c>
      <c r="F68" s="19">
        <v>0.009746588693957114</v>
      </c>
      <c r="G68" s="20">
        <v>0</v>
      </c>
    </row>
    <row r="69" spans="1:7" ht="15">
      <c r="A69" s="57">
        <v>12</v>
      </c>
      <c r="B69" s="21" t="s">
        <v>100</v>
      </c>
      <c r="C69" s="77">
        <v>4</v>
      </c>
      <c r="D69" s="23">
        <v>0.011594202898550725</v>
      </c>
      <c r="E69" s="77">
        <v>2</v>
      </c>
      <c r="F69" s="25">
        <v>0.003898635477582846</v>
      </c>
      <c r="G69" s="26">
        <v>1</v>
      </c>
    </row>
    <row r="70" spans="1:7" ht="15">
      <c r="A70" s="57">
        <v>13</v>
      </c>
      <c r="B70" s="21" t="s">
        <v>59</v>
      </c>
      <c r="C70" s="77">
        <v>3</v>
      </c>
      <c r="D70" s="23">
        <v>0.008695652173913044</v>
      </c>
      <c r="E70" s="77">
        <v>6</v>
      </c>
      <c r="F70" s="25">
        <v>0.011695906432748537</v>
      </c>
      <c r="G70" s="26">
        <v>-0.5</v>
      </c>
    </row>
    <row r="71" spans="1:7" ht="15">
      <c r="A71" s="57"/>
      <c r="B71" s="21" t="s">
        <v>60</v>
      </c>
      <c r="C71" s="77">
        <v>3</v>
      </c>
      <c r="D71" s="23">
        <v>0.008695652173913044</v>
      </c>
      <c r="E71" s="77">
        <v>22</v>
      </c>
      <c r="F71" s="25">
        <v>0.042884990253411304</v>
      </c>
      <c r="G71" s="26">
        <v>-0.8636363636363636</v>
      </c>
    </row>
    <row r="72" spans="1:7" ht="15">
      <c r="A72" s="58"/>
      <c r="B72" s="27" t="s">
        <v>101</v>
      </c>
      <c r="C72" s="78">
        <v>3</v>
      </c>
      <c r="D72" s="48">
        <v>0.008695652173913044</v>
      </c>
      <c r="E72" s="78">
        <v>1</v>
      </c>
      <c r="F72" s="50">
        <v>0.001949317738791423</v>
      </c>
      <c r="G72" s="51">
        <v>2</v>
      </c>
    </row>
    <row r="73" spans="1:7" ht="15">
      <c r="A73" s="58"/>
      <c r="B73" s="27" t="s">
        <v>57</v>
      </c>
      <c r="C73" s="78">
        <v>3</v>
      </c>
      <c r="D73" s="48">
        <v>0.008695652173913044</v>
      </c>
      <c r="E73" s="78">
        <v>6</v>
      </c>
      <c r="F73" s="50">
        <v>0.011695906432748537</v>
      </c>
      <c r="G73" s="69">
        <v>-0.5</v>
      </c>
    </row>
    <row r="74" spans="1:7" ht="15">
      <c r="A74" s="64"/>
      <c r="B74" s="63" t="s">
        <v>10</v>
      </c>
      <c r="C74" s="89">
        <f>C75-SUM(C58:C73)</f>
        <v>11</v>
      </c>
      <c r="D74" s="73">
        <f>C74/C75</f>
        <v>0.03188405797101449</v>
      </c>
      <c r="E74" s="89">
        <f>E75-SUM(E58:E73)</f>
        <v>35</v>
      </c>
      <c r="F74" s="73">
        <f>E74/E75</f>
        <v>0.0682261208576998</v>
      </c>
      <c r="G74" s="74">
        <f>C74/E74-1</f>
        <v>-0.6857142857142857</v>
      </c>
    </row>
    <row r="75" spans="1:7" ht="15">
      <c r="A75" s="35"/>
      <c r="B75" s="29" t="s">
        <v>11</v>
      </c>
      <c r="C75" s="79">
        <v>345</v>
      </c>
      <c r="D75" s="32">
        <v>1</v>
      </c>
      <c r="E75" s="79">
        <v>513</v>
      </c>
      <c r="F75" s="34">
        <v>1</v>
      </c>
      <c r="G75" s="60">
        <v>-0.32748538011695905</v>
      </c>
    </row>
    <row r="76" spans="1:8" ht="15">
      <c r="A76" s="53" t="s">
        <v>50</v>
      </c>
      <c r="H76" s="59"/>
    </row>
    <row r="77" ht="15">
      <c r="A77" s="55" t="s">
        <v>62</v>
      </c>
    </row>
    <row r="78" ht="15">
      <c r="A78" t="s">
        <v>73</v>
      </c>
    </row>
    <row r="79" ht="15">
      <c r="A79" s="54" t="s">
        <v>51</v>
      </c>
    </row>
    <row r="80" ht="15">
      <c r="A80" s="30" t="s">
        <v>72</v>
      </c>
    </row>
    <row r="81" ht="15">
      <c r="A81" s="71"/>
    </row>
  </sheetData>
  <sheetProtection/>
  <mergeCells count="24">
    <mergeCell ref="A49:G49"/>
    <mergeCell ref="A50:G50"/>
    <mergeCell ref="A2:G2"/>
    <mergeCell ref="A3:G3"/>
    <mergeCell ref="A5:A7"/>
    <mergeCell ref="B5:B7"/>
    <mergeCell ref="C5:G5"/>
    <mergeCell ref="C6:G6"/>
    <mergeCell ref="B55:B57"/>
    <mergeCell ref="G56:G57"/>
    <mergeCell ref="C52:G52"/>
    <mergeCell ref="C53:G53"/>
    <mergeCell ref="C54:D55"/>
    <mergeCell ref="E54:F55"/>
    <mergeCell ref="A52:A54"/>
    <mergeCell ref="B52:B54"/>
    <mergeCell ref="C7:D8"/>
    <mergeCell ref="E7:F8"/>
    <mergeCell ref="G7:G8"/>
    <mergeCell ref="A8:A10"/>
    <mergeCell ref="G54:G55"/>
    <mergeCell ref="A55:A57"/>
    <mergeCell ref="B8:B10"/>
    <mergeCell ref="G9:G10"/>
  </mergeCells>
  <conditionalFormatting sqref="G26">
    <cfRule type="cellIs" priority="179" dxfId="47" operator="lessThan">
      <formula>0</formula>
    </cfRule>
  </conditionalFormatting>
  <conditionalFormatting sqref="G74">
    <cfRule type="cellIs" priority="172" dxfId="47" operator="lessThan">
      <formula>0</formula>
    </cfRule>
  </conditionalFormatting>
  <conditionalFormatting sqref="G11:G15">
    <cfRule type="cellIs" priority="22" dxfId="47" operator="lessThan">
      <formula>0</formula>
    </cfRule>
  </conditionalFormatting>
  <conditionalFormatting sqref="G16:G25">
    <cfRule type="cellIs" priority="21" dxfId="47" operator="lessThan">
      <formula>0</formula>
    </cfRule>
  </conditionalFormatting>
  <conditionalFormatting sqref="C11:G25">
    <cfRule type="cellIs" priority="20" dxfId="48" operator="equal">
      <formula>0</formula>
    </cfRule>
  </conditionalFormatting>
  <conditionalFormatting sqref="G27">
    <cfRule type="cellIs" priority="19" dxfId="47" operator="lessThan">
      <formula>0</formula>
    </cfRule>
  </conditionalFormatting>
  <conditionalFormatting sqref="G58:G62">
    <cfRule type="cellIs" priority="18" dxfId="47" operator="lessThan">
      <formula>0</formula>
    </cfRule>
  </conditionalFormatting>
  <conditionalFormatting sqref="G63:G73">
    <cfRule type="cellIs" priority="17" dxfId="47" operator="lessThan">
      <formula>0</formula>
    </cfRule>
  </conditionalFormatting>
  <conditionalFormatting sqref="D58:D73 F58:G73">
    <cfRule type="cellIs" priority="16" dxfId="48" operator="equal">
      <formula>0</formula>
    </cfRule>
  </conditionalFormatting>
  <conditionalFormatting sqref="C58:C73">
    <cfRule type="cellIs" priority="15" dxfId="48" operator="equal">
      <formula>0</formula>
    </cfRule>
  </conditionalFormatting>
  <conditionalFormatting sqref="E58:E73">
    <cfRule type="cellIs" priority="14" dxfId="48" operator="equal">
      <formula>0</formula>
    </cfRule>
  </conditionalFormatting>
  <conditionalFormatting sqref="G75">
    <cfRule type="cellIs" priority="13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2018-03-14T13:55:42Z</dcterms:modified>
  <cp:category/>
  <cp:version/>
  <cp:contentType/>
  <cp:contentStatus/>
</cp:coreProperties>
</file>