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be/Documents/ACEA/SHARED/PR CV/2021/PR CV 04 April 2021/FINAL 2104/"/>
    </mc:Choice>
  </mc:AlternateContent>
  <xr:revisionPtr revIDLastSave="463" documentId="8_{3ACCD839-88E3-4C7F-8A2A-AB129DCBEC08}" xr6:coauthVersionLast="46" xr6:coauthVersionMax="46" xr10:uidLastSave="{7A0D347D-9C09-4DA7-BE87-71929584D1A7}"/>
  <bookViews>
    <workbookView xWindow="-108" yWindow="-108" windowWidth="23256" windowHeight="12576" xr2:uid="{00000000-000D-0000-FFFF-FFFF00000000}"/>
  </bookViews>
  <sheets>
    <sheet name="LCV ≤3,5t (vans)" sheetId="1" r:id="rId1"/>
    <sheet name="HCV ≥16t (heavy trucks)" sheetId="2" r:id="rId2"/>
    <sheet name="MHCV &gt;3,5t (trucks)" sheetId="3" r:id="rId3"/>
    <sheet name="MHBC &gt;3,5t" sheetId="4" r:id="rId4"/>
    <sheet name="TOTAL" sheetId="5" r:id="rId5"/>
  </sheets>
  <definedNames>
    <definedName name="_xlnm.Print_Area" localSheetId="1">'HCV ≥16t (heavy trucks)'!$A$1:$I$73</definedName>
    <definedName name="_xlnm.Print_Area" localSheetId="3">'MHBC &gt;3,5t'!$A$1:$I$73</definedName>
    <definedName name="_xlnm.Print_Area" localSheetId="2">'MHCV &gt;3,5t (trucks)'!$A$1:$I$73</definedName>
    <definedName name="_xlnm.Print_Area" localSheetId="4">TOTAL!$A$1:$I$73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5" l="1"/>
  <c r="D13" i="1"/>
  <c r="G13" i="1"/>
  <c r="F14" i="1"/>
  <c r="G14" i="1"/>
  <c r="H14" i="1"/>
  <c r="E14" i="5" l="1"/>
  <c r="D14" i="5"/>
  <c r="C14" i="5"/>
  <c r="F13" i="5"/>
  <c r="C13" i="5"/>
  <c r="E14" i="4"/>
  <c r="D14" i="4"/>
  <c r="C14" i="4"/>
  <c r="F13" i="4"/>
  <c r="C13" i="4"/>
  <c r="E14" i="3"/>
  <c r="D14" i="3"/>
  <c r="C14" i="3"/>
  <c r="F13" i="3"/>
  <c r="C13" i="3"/>
  <c r="F13" i="2"/>
  <c r="E14" i="2"/>
  <c r="D14" i="2"/>
  <c r="C14" i="2"/>
  <c r="C13" i="2"/>
  <c r="H14" i="5"/>
  <c r="G14" i="5"/>
  <c r="F14" i="5"/>
  <c r="G13" i="3"/>
  <c r="D13" i="5"/>
  <c r="G14" i="2" l="1"/>
  <c r="H14" i="2"/>
  <c r="H14" i="4"/>
  <c r="H14" i="3"/>
  <c r="G14" i="4"/>
  <c r="G14" i="3"/>
  <c r="F14" i="2"/>
  <c r="F14" i="3"/>
  <c r="F14" i="4"/>
  <c r="G13" i="4"/>
  <c r="G13" i="2"/>
  <c r="G13" i="5"/>
  <c r="D13" i="2"/>
  <c r="D13" i="4"/>
  <c r="D13" i="3"/>
  <c r="C5" i="4"/>
  <c r="C5" i="3"/>
  <c r="C5" i="2"/>
</calcChain>
</file>

<file path=xl/sharedStrings.xml><?xml version="1.0" encoding="utf-8"?>
<sst xmlns="http://schemas.openxmlformats.org/spreadsheetml/2006/main" count="259" uniqueCount="94">
  <si>
    <t>P  R  E  S  S       R  E  L  E  A  S  E</t>
  </si>
  <si>
    <t>PRESS EMBARGO FOR ALL DATA :</t>
  </si>
  <si>
    <t xml:space="preserve"> </t>
  </si>
  <si>
    <t>PROVISIONAL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</si>
  <si>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</si>
  <si>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</si>
  <si>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</si>
  <si>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</si>
  <si>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</si>
  <si>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</si>
  <si>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</si>
  <si>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</si>
  <si>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</si>
  <si>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</si>
  <si>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</si>
  <si>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</si>
  <si>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</si>
  <si>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</si>
  <si>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LATVIA</t>
  </si>
  <si>
    <t>LITHUANIA</t>
  </si>
  <si>
    <t>LUXEMBOURG</t>
  </si>
  <si>
    <t>NETHERLANDS</t>
  </si>
  <si>
    <t>POLAND</t>
  </si>
  <si>
    <t xml:space="preserve">PORTUGAL </t>
  </si>
  <si>
    <t>ROMANIA</t>
  </si>
  <si>
    <t>SLOVAKIA</t>
  </si>
  <si>
    <t>SLOVENIA</t>
  </si>
  <si>
    <t>SPAIN</t>
  </si>
  <si>
    <t>SWEDEN</t>
  </si>
  <si>
    <t>UNITED KINGDOM</t>
  </si>
  <si>
    <t>ICELAND</t>
  </si>
  <si>
    <t>NORWAY</t>
  </si>
  <si>
    <t>SWITZERLAND</t>
  </si>
  <si>
    <t>EFTA</t>
  </si>
  <si>
    <r>
      <t>ITALY</t>
    </r>
    <r>
      <rPr>
        <b/>
        <vertAlign val="superscript"/>
        <sz val="11"/>
        <rFont val="Calibri"/>
        <family val="2"/>
        <scheme val="minor"/>
      </rPr>
      <t>2</t>
    </r>
  </si>
  <si>
    <r>
      <t>LITHUANIA</t>
    </r>
    <r>
      <rPr>
        <b/>
        <vertAlign val="superscript"/>
        <sz val="11"/>
        <rFont val="Calibri"/>
        <family val="2"/>
        <scheme val="minor"/>
      </rPr>
      <t>3</t>
    </r>
  </si>
  <si>
    <t>EUROPEAN UNION</t>
  </si>
  <si>
    <t>EU12</t>
  </si>
  <si>
    <r>
      <t>UNITED KINGDOM</t>
    </r>
    <r>
      <rPr>
        <b/>
        <vertAlign val="superscript"/>
        <sz val="11"/>
        <rFont val="Calibri"/>
        <family val="2"/>
        <scheme val="minor"/>
      </rPr>
      <t>3</t>
    </r>
  </si>
  <si>
    <t>ITALY</t>
  </si>
  <si>
    <t>This information is available on the ACEA website: http://www.acea.be</t>
  </si>
  <si>
    <t>For further information, please contact: Francesca Piazza - Statistics Manager - E-mail: fp@acea.be</t>
  </si>
  <si>
    <t>TOTAL NEW COMMERCIAL VEHICLES</t>
  </si>
  <si>
    <r>
      <t>ITALY</t>
    </r>
    <r>
      <rPr>
        <b/>
        <vertAlign val="superscript"/>
        <sz val="11"/>
        <rFont val="Calibri"/>
        <family val="2"/>
        <scheme val="minor"/>
      </rPr>
      <t>1</t>
    </r>
  </si>
  <si>
    <r>
      <t>LITHUANIA</t>
    </r>
    <r>
      <rPr>
        <b/>
        <vertAlign val="superscript"/>
        <sz val="11"/>
        <rFont val="Calibri"/>
        <family val="2"/>
        <scheme val="minor"/>
      </rPr>
      <t>2</t>
    </r>
  </si>
  <si>
    <r>
      <t>UNITED KINGDOM</t>
    </r>
    <r>
      <rPr>
        <b/>
        <vertAlign val="superscript"/>
        <sz val="11"/>
        <rFont val="Calibri"/>
        <family val="2"/>
        <scheme val="minor"/>
      </rPr>
      <t>2</t>
    </r>
  </si>
  <si>
    <t>NEW MEDIUM AND HEAVY BUSES &amp; COACHES (MHBC) OVER 3.5T</t>
  </si>
  <si>
    <r>
      <t>NEW LIGHT COMMERCIAL VEHICLES (LCV) UP TO 3.5T</t>
    </r>
    <r>
      <rPr>
        <b/>
        <vertAlign val="superscript"/>
        <sz val="12"/>
        <rFont val="Corbel"/>
        <family val="2"/>
      </rPr>
      <t>2</t>
    </r>
  </si>
  <si>
    <r>
      <t>NEW MEDIUM AND HEAVY COMMERCIAL VEHICLES (MHCV) OVER 3.5T</t>
    </r>
    <r>
      <rPr>
        <b/>
        <vertAlign val="superscript"/>
        <sz val="12"/>
        <rFont val="Corbel"/>
        <family val="2"/>
      </rPr>
      <t>1</t>
    </r>
  </si>
  <si>
    <t>% change</t>
  </si>
  <si>
    <r>
      <t>NEW HEAVY COMMERCIAL VEHICLES (HCV) OF 16T AND OVER</t>
    </r>
    <r>
      <rPr>
        <b/>
        <vertAlign val="superscript"/>
        <sz val="12"/>
        <rFont val="Corbel"/>
        <family val="2"/>
      </rPr>
      <t>1</t>
    </r>
  </si>
  <si>
    <r>
      <t>IRELAND</t>
    </r>
    <r>
      <rPr>
        <b/>
        <vertAlign val="superscript"/>
        <sz val="11"/>
        <rFont val="Calibri"/>
        <family val="2"/>
        <scheme val="minor"/>
      </rPr>
      <t>3</t>
    </r>
  </si>
  <si>
    <r>
      <t>EU12</t>
    </r>
    <r>
      <rPr>
        <b/>
        <vertAlign val="superscript"/>
        <sz val="11"/>
        <rFont val="Calibri"/>
        <family val="2"/>
        <scheme val="minor"/>
      </rPr>
      <t>6</t>
    </r>
  </si>
  <si>
    <t>PORTUGAL</t>
  </si>
  <si>
    <r>
      <t>ITALY</t>
    </r>
    <r>
      <rPr>
        <b/>
        <vertAlign val="superscript"/>
        <sz val="11"/>
        <rFont val="Calibri"/>
        <family val="2"/>
        <scheme val="minor"/>
      </rPr>
      <t>4</t>
    </r>
  </si>
  <si>
    <t>Page 7 of 7</t>
  </si>
  <si>
    <t>Page 6 of 7</t>
  </si>
  <si>
    <t>Page 5 of 7</t>
  </si>
  <si>
    <t>Page 4 of 7</t>
  </si>
  <si>
    <t>Page 3 of 7</t>
  </si>
  <si>
    <t>TOTAL (EU + EFTA + UK)</t>
  </si>
  <si>
    <t>WESTERN EUROPE (EU14 + EFTA + UK)</t>
  </si>
  <si>
    <r>
      <t>EU14</t>
    </r>
    <r>
      <rPr>
        <b/>
        <vertAlign val="superscript"/>
        <sz val="11"/>
        <rFont val="Calibri"/>
        <family val="2"/>
        <scheme val="minor"/>
      </rPr>
      <t>5</t>
    </r>
  </si>
  <si>
    <t>EU14</t>
  </si>
  <si>
    <r>
      <t>IRELAND</t>
    </r>
    <r>
      <rPr>
        <b/>
        <vertAlign val="superscript"/>
        <sz val="11"/>
        <rFont val="Calibri"/>
        <family val="2"/>
        <scheme val="minor"/>
      </rPr>
      <t>2</t>
    </r>
  </si>
  <si>
    <r>
      <t>ITALY</t>
    </r>
    <r>
      <rPr>
        <b/>
        <vertAlign val="superscript"/>
        <sz val="11"/>
        <rFont val="Calibri"/>
        <family val="2"/>
        <scheme val="minor"/>
      </rPr>
      <t>3</t>
    </r>
  </si>
  <si>
    <t>21/20</t>
  </si>
  <si>
    <r>
      <t>SOURCE:</t>
    </r>
    <r>
      <rPr>
        <b/>
        <sz val="9"/>
        <color rgb="FF7F7F7F"/>
        <rFont val="Corbel"/>
        <family val="2"/>
      </rPr>
      <t xml:space="preserve"> NATIONAL AUTOMOBILE MANUFACTURERS' ASSOCIATIONS </t>
    </r>
  </si>
  <si>
    <r>
      <t xml:space="preserve">SOURCE: </t>
    </r>
    <r>
      <rPr>
        <b/>
        <sz val="9"/>
        <color theme="0" tint="-0.499984740745262"/>
        <rFont val="Corbel"/>
        <family val="2"/>
      </rPr>
      <t xml:space="preserve">NATIONAL AUTOMOBILE MANUFACTURERS' ASSOCIATIONS </t>
    </r>
  </si>
  <si>
    <r>
      <rPr>
        <i/>
        <vertAlign val="superscript"/>
        <sz val="8.5"/>
        <color rgb="FF7F7F7F"/>
        <rFont val="Corbel"/>
        <family val="2"/>
      </rPr>
      <t>1</t>
    </r>
    <r>
      <rPr>
        <i/>
        <sz val="8.5"/>
        <color rgb="FF7F7F7F"/>
        <rFont val="Corbel"/>
        <family val="2"/>
      </rPr>
      <t>Data for Malta not available</t>
    </r>
  </si>
  <si>
    <r>
      <rPr>
        <i/>
        <vertAlign val="superscript"/>
        <sz val="8.5"/>
        <color rgb="FF7F7F7F"/>
        <rFont val="Corbel"/>
        <family val="2"/>
      </rPr>
      <t>2</t>
    </r>
    <r>
      <rPr>
        <i/>
        <sz val="8.5"/>
        <color rgb="FF7F7F7F"/>
        <rFont val="Corbel"/>
        <family val="2"/>
      </rPr>
      <t>Including light buses and coaches</t>
    </r>
  </si>
  <si>
    <r>
      <rPr>
        <i/>
        <vertAlign val="superscript"/>
        <sz val="8.5"/>
        <color rgb="FF7F7F7F"/>
        <rFont val="Corbel"/>
        <family val="2"/>
      </rPr>
      <t>3</t>
    </r>
    <r>
      <rPr>
        <i/>
        <sz val="8.5"/>
        <color rgb="FF7F7F7F"/>
        <rFont val="Calibri Light"/>
        <family val="2"/>
      </rPr>
      <t xml:space="preserve">LCV </t>
    </r>
    <r>
      <rPr>
        <sz val="8.5"/>
        <color rgb="FF7F7F7F"/>
        <rFont val="Calibri"/>
        <family val="2"/>
      </rPr>
      <t>≤</t>
    </r>
    <r>
      <rPr>
        <i/>
        <sz val="8.5"/>
        <color rgb="FF7F7F7F"/>
        <rFont val="Calibri Light"/>
        <family val="2"/>
      </rPr>
      <t xml:space="preserve">6t </t>
    </r>
  </si>
  <si>
    <r>
      <rPr>
        <i/>
        <vertAlign val="superscript"/>
        <sz val="8.5"/>
        <color rgb="FF7F7F7F"/>
        <rFont val="Corbel"/>
        <family val="2"/>
      </rPr>
      <t>4</t>
    </r>
    <r>
      <rPr>
        <i/>
        <sz val="8.5"/>
        <color rgb="FF7F7F7F"/>
        <rFont val="Corbel"/>
        <family val="2"/>
      </rPr>
      <t>ANFIA estimates</t>
    </r>
  </si>
  <si>
    <r>
      <rPr>
        <i/>
        <vertAlign val="superscript"/>
        <sz val="8.5"/>
        <color rgb="FF7F7F7F"/>
        <rFont val="Corbel"/>
        <family val="2"/>
      </rPr>
      <t>5</t>
    </r>
    <r>
      <rPr>
        <i/>
        <sz val="8.5"/>
        <color rgb="FF7F7F7F"/>
        <rFont val="Corbel"/>
        <family val="2"/>
      </rPr>
      <t>Member states before the 2004 enlargement</t>
    </r>
  </si>
  <si>
    <r>
      <rPr>
        <i/>
        <vertAlign val="superscript"/>
        <sz val="8.5"/>
        <color rgb="FF7F7F7F"/>
        <rFont val="Corbel"/>
        <family val="2"/>
      </rPr>
      <t>6</t>
    </r>
    <r>
      <rPr>
        <i/>
        <sz val="8.5"/>
        <color rgb="FF7F7F7F"/>
        <rFont val="Corbel"/>
        <family val="2"/>
      </rPr>
      <t>Member states having joined the EU since 2004</t>
    </r>
  </si>
  <si>
    <r>
      <rPr>
        <i/>
        <vertAlign val="superscript"/>
        <sz val="8.5"/>
        <color theme="0" tint="-0.499984740745262"/>
        <rFont val="Corbel"/>
        <family val="2"/>
      </rPr>
      <t>1</t>
    </r>
    <r>
      <rPr>
        <i/>
        <sz val="8.5"/>
        <color theme="0" tint="-0.499984740745262"/>
        <rFont val="Corbel"/>
        <family val="2"/>
      </rPr>
      <t>Excluding heavy buses and coaches</t>
    </r>
  </si>
  <si>
    <r>
      <rPr>
        <i/>
        <vertAlign val="superscript"/>
        <sz val="8.5"/>
        <color theme="0" tint="-0.499984740745262"/>
        <rFont val="Corbel"/>
        <family val="2"/>
      </rPr>
      <t>2</t>
    </r>
    <r>
      <rPr>
        <i/>
        <sz val="8.5"/>
        <color theme="0" tint="-0.499984740745262"/>
        <rFont val="Corbel"/>
        <family val="2"/>
      </rPr>
      <t xml:space="preserve">HCV ≥17t </t>
    </r>
  </si>
  <si>
    <r>
      <rPr>
        <i/>
        <vertAlign val="superscript"/>
        <sz val="8.5"/>
        <color theme="0" tint="-0.499984740745262"/>
        <rFont val="Corbel"/>
        <family val="2"/>
      </rPr>
      <t>3</t>
    </r>
    <r>
      <rPr>
        <i/>
        <sz val="8.5"/>
        <color theme="0" tint="-0.499984740745262"/>
        <rFont val="Corbel"/>
        <family val="2"/>
      </rPr>
      <t>ANFIA estimates based on vehicle registration certificates issued by the Italian Ministry of Transport</t>
    </r>
  </si>
  <si>
    <r>
      <rPr>
        <i/>
        <vertAlign val="superscript"/>
        <sz val="8.5"/>
        <color rgb="FF7F7F7F"/>
        <rFont val="Corbel"/>
        <family val="2"/>
      </rPr>
      <t>1</t>
    </r>
    <r>
      <rPr>
        <i/>
        <sz val="8.5"/>
        <color rgb="FF7F7F7F"/>
        <rFont val="Corbel"/>
        <family val="2"/>
      </rPr>
      <t>Excluding buses and coaches over 3.5t</t>
    </r>
  </si>
  <si>
    <r>
      <rPr>
        <i/>
        <vertAlign val="superscript"/>
        <sz val="8.5"/>
        <color rgb="FF7F7F7F"/>
        <rFont val="Corbel"/>
        <family val="2"/>
      </rPr>
      <t>2</t>
    </r>
    <r>
      <rPr>
        <i/>
        <sz val="8.5"/>
        <color rgb="FF7F7F7F"/>
        <rFont val="Corbel"/>
        <family val="2"/>
      </rPr>
      <t>ANFIA estimates based on vehicle registration certificates issued by the Italian Ministry of Transport</t>
    </r>
  </si>
  <si>
    <r>
      <rPr>
        <i/>
        <vertAlign val="superscript"/>
        <sz val="8.5"/>
        <color rgb="FF7F7F7F"/>
        <rFont val="Corbel"/>
        <family val="2"/>
      </rPr>
      <t>3</t>
    </r>
    <r>
      <rPr>
        <i/>
        <sz val="8.5"/>
        <color rgb="FF7F7F7F"/>
        <rFont val="Corbel"/>
        <family val="2"/>
      </rPr>
      <t>Estimates</t>
    </r>
  </si>
  <si>
    <r>
      <rPr>
        <i/>
        <vertAlign val="superscript"/>
        <sz val="8.5"/>
        <color rgb="FF7F7F7F"/>
        <rFont val="Corbel"/>
        <family val="2"/>
      </rPr>
      <t>2</t>
    </r>
    <r>
      <rPr>
        <i/>
        <sz val="8.5"/>
        <color rgb="FF7F7F7F"/>
        <rFont val="Corbel"/>
        <family val="2"/>
      </rPr>
      <t>Estimates</t>
    </r>
  </si>
  <si>
    <r>
      <rPr>
        <i/>
        <vertAlign val="superscript"/>
        <sz val="8.5"/>
        <color rgb="FF7F7F7F"/>
        <rFont val="Corbel"/>
        <family val="2"/>
      </rPr>
      <t>1</t>
    </r>
    <r>
      <rPr>
        <i/>
        <sz val="8.5"/>
        <color rgb="FF7F7F7F"/>
        <rFont val="Corbel"/>
        <family val="2"/>
      </rPr>
      <t>ANFIA estimates based on vehicle registration certificates 
issued by the Italian Ministry of Transport</t>
    </r>
  </si>
  <si>
    <r>
      <rPr>
        <sz val="9"/>
        <color theme="0" tint="-0.499984740745262"/>
        <rFont val="Corbel"/>
        <family val="2"/>
      </rPr>
      <t>SOURCE:</t>
    </r>
    <r>
      <rPr>
        <b/>
        <sz val="9"/>
        <color theme="0" tint="-0.499984740745262"/>
        <rFont val="Corbel"/>
        <family val="2"/>
      </rPr>
      <t xml:space="preserve"> NATIONAL AUTOMOBILE MANUFACTURERS' ASSOCIATIONS </t>
    </r>
  </si>
  <si>
    <r>
      <t>EU+EFTA+UK</t>
    </r>
    <r>
      <rPr>
        <b/>
        <vertAlign val="superscript"/>
        <sz val="12"/>
        <rFont val="Corbel"/>
        <family val="2"/>
      </rPr>
      <t>1</t>
    </r>
    <r>
      <rPr>
        <b/>
        <sz val="12"/>
        <rFont val="Corbel"/>
        <family val="2"/>
      </rPr>
      <t xml:space="preserve"> NEW REGISTRATION FIGURES BY COUNTRY</t>
    </r>
  </si>
  <si>
    <t>EU+EFTA+UK NEW REGISTRATION FIGURES BY COUNTRY</t>
  </si>
  <si>
    <r>
      <rPr>
        <i/>
        <vertAlign val="superscript"/>
        <sz val="8.5"/>
        <color theme="0" tint="-0.499984740745262"/>
        <rFont val="Corbel"/>
        <family val="2"/>
      </rPr>
      <t>4</t>
    </r>
    <r>
      <rPr>
        <i/>
        <sz val="8.5"/>
        <color theme="0" tint="-0.499984740745262"/>
        <rFont val="Corbel"/>
        <family val="2"/>
      </rPr>
      <t>Estimates</t>
    </r>
  </si>
  <si>
    <r>
      <t>LUXEMBOURG</t>
    </r>
    <r>
      <rPr>
        <b/>
        <vertAlign val="superscript"/>
        <sz val="11"/>
        <rFont val="Calibri"/>
        <family val="2"/>
        <scheme val="minor"/>
      </rPr>
      <t>4</t>
    </r>
  </si>
  <si>
    <r>
      <t>UNITED KINGDOM</t>
    </r>
    <r>
      <rPr>
        <b/>
        <vertAlign val="superscript"/>
        <sz val="11"/>
        <rFont val="Calibri"/>
        <family val="2"/>
        <scheme val="minor"/>
      </rPr>
      <t>4</t>
    </r>
  </si>
  <si>
    <t>8.00 AM (6.00 AM GMT), 26 May 2021</t>
  </si>
  <si>
    <t>April</t>
  </si>
  <si>
    <t>Jan-Apr</t>
  </si>
  <si>
    <t xml:space="preserve">                                     Next press release: Thursday 24 June 2021</t>
  </si>
  <si>
    <r>
      <t>LITHUANIA</t>
    </r>
    <r>
      <rPr>
        <b/>
        <vertAlign val="superscript"/>
        <sz val="11"/>
        <rFont val="Calibri"/>
        <family val="2"/>
        <scheme val="minor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</si>
</sst>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;\-0.0"/>
    <numFmt numFmtId="165" formatCode="\+#,##0.0%;\-#,##0.0%"/>
  </numFmts>
  <fonts count="109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rbel"/>
      <family val="2"/>
    </font>
    <font>
      <b/>
      <sz val="24"/>
      <name val="Corbe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2"/>
      <name val="Corbel"/>
      <family val="2"/>
    </font>
    <font>
      <b/>
      <vertAlign val="superscript"/>
      <sz val="12"/>
      <name val="Corbel"/>
      <family val="2"/>
    </font>
    <font>
      <sz val="9"/>
      <name val="Corbel"/>
      <family val="2"/>
    </font>
    <font>
      <i/>
      <sz val="9"/>
      <name val="Corbel"/>
      <family val="2"/>
    </font>
    <font>
      <i/>
      <sz val="10"/>
      <name val="Corbe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Arial"/>
      <family val="2"/>
    </font>
    <font>
      <b/>
      <vertAlign val="superscript"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Corbel"/>
      <family val="2"/>
    </font>
    <font>
      <sz val="9"/>
      <color indexed="10"/>
      <name val="Corbel"/>
      <family val="2"/>
    </font>
    <font>
      <u/>
      <sz val="10"/>
      <color indexed="12"/>
      <name val="Arial"/>
      <family val="2"/>
    </font>
    <font>
      <sz val="12"/>
      <color indexed="10"/>
      <name val="Corbel"/>
      <family val="2"/>
    </font>
    <font>
      <sz val="8"/>
      <color indexed="10"/>
      <name val="Corbel"/>
      <family val="2"/>
    </font>
    <font>
      <b/>
      <sz val="8"/>
      <name val="Ottawa"/>
    </font>
    <font>
      <sz val="10"/>
      <name val="Corbel"/>
      <family val="2"/>
    </font>
    <font>
      <b/>
      <sz val="24"/>
      <name val="Corbel"/>
      <family val="2"/>
    </font>
    <font>
      <sz val="10"/>
      <name val="Aria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8"/>
      <name val="Corbel"/>
      <family val="2"/>
    </font>
    <font>
      <sz val="9"/>
      <name val="Corbel"/>
      <family val="2"/>
    </font>
    <font>
      <i/>
      <sz val="9"/>
      <name val="Corbel"/>
      <family val="2"/>
    </font>
    <font>
      <i/>
      <sz val="10"/>
      <name val="Corbel"/>
      <family val="2"/>
    </font>
    <font>
      <sz val="10"/>
      <color indexed="10"/>
      <name val="Corbe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Arial"/>
      <family val="2"/>
    </font>
    <font>
      <i/>
      <sz val="9"/>
      <color rgb="FF7F7F7F"/>
      <name val="Corbel"/>
      <family val="2"/>
    </font>
    <font>
      <b/>
      <sz val="9"/>
      <name val="Corbel"/>
      <family val="2"/>
    </font>
    <font>
      <sz val="9"/>
      <color indexed="10"/>
      <name val="Corbel"/>
      <family val="2"/>
    </font>
    <font>
      <b/>
      <sz val="12"/>
      <color rgb="FFFF0000"/>
      <name val="Corbel"/>
      <family val="2"/>
    </font>
    <font>
      <i/>
      <sz val="9.5"/>
      <name val="Corbel"/>
      <family val="2"/>
    </font>
    <font>
      <i/>
      <sz val="9.5"/>
      <color rgb="FF7F7F7F"/>
      <name val="Corbel"/>
      <family val="2"/>
    </font>
    <font>
      <sz val="9.5"/>
      <color indexed="10"/>
      <name val="Corbel"/>
      <family val="2"/>
    </font>
    <font>
      <i/>
      <sz val="9.5"/>
      <color theme="0" tint="-0.499984740745262"/>
      <name val="Corbe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Aria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8"/>
      <name val="Corbel"/>
      <family val="2"/>
    </font>
    <font>
      <b/>
      <sz val="12"/>
      <name val="Corbel"/>
      <family val="2"/>
    </font>
    <font>
      <i/>
      <sz val="10"/>
      <name val="Corbel"/>
      <family val="2"/>
    </font>
    <font>
      <sz val="11"/>
      <name val="Calibri"/>
      <family val="2"/>
      <scheme val="minor"/>
    </font>
    <font>
      <sz val="10"/>
      <color indexed="10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orbel"/>
      <family val="2"/>
    </font>
    <font>
      <sz val="9.5"/>
      <name val="Corbel"/>
      <family val="2"/>
    </font>
    <font>
      <sz val="9"/>
      <name val="Arial"/>
      <family val="2"/>
    </font>
    <font>
      <b/>
      <sz val="12"/>
      <color rgb="FF3333FF"/>
      <name val="Arial"/>
      <family val="2"/>
    </font>
    <font>
      <b/>
      <sz val="9"/>
      <name val="Corbel"/>
      <family val="2"/>
    </font>
    <font>
      <b/>
      <sz val="11"/>
      <color indexed="10"/>
      <name val="Arial"/>
      <family val="2"/>
    </font>
    <font>
      <b/>
      <sz val="9"/>
      <name val="Ottawa"/>
    </font>
    <font>
      <sz val="10"/>
      <name val="Corbel"/>
      <family val="2"/>
    </font>
    <font>
      <b/>
      <sz val="24"/>
      <name val="Corbel"/>
      <family val="2"/>
    </font>
    <font>
      <sz val="10"/>
      <name val="Arial"/>
      <family val="2"/>
    </font>
    <font>
      <b/>
      <sz val="14"/>
      <color indexed="10"/>
      <name val="Corbel"/>
      <family val="2"/>
    </font>
    <font>
      <b/>
      <sz val="9"/>
      <color indexed="23"/>
      <name val="Corbel"/>
      <family val="2"/>
    </font>
    <font>
      <b/>
      <sz val="18"/>
      <name val="Corbel"/>
      <family val="2"/>
    </font>
    <font>
      <b/>
      <sz val="12"/>
      <name val="Corbel"/>
      <family val="2"/>
    </font>
    <font>
      <i/>
      <sz val="10"/>
      <name val="Corbel"/>
      <family val="2"/>
    </font>
    <font>
      <sz val="11"/>
      <name val="Calibri"/>
      <family val="2"/>
      <scheme val="minor"/>
    </font>
    <font>
      <sz val="10"/>
      <color indexed="10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orbel"/>
      <family val="2"/>
    </font>
    <font>
      <i/>
      <sz val="9"/>
      <color theme="0" tint="-0.499984740745262"/>
      <name val="Corbel"/>
      <family val="2"/>
    </font>
    <font>
      <sz val="9"/>
      <name val="Arial"/>
      <family val="2"/>
    </font>
    <font>
      <b/>
      <sz val="9"/>
      <name val="Corbel"/>
      <family val="2"/>
    </font>
    <font>
      <b/>
      <sz val="8"/>
      <name val="Ottawa"/>
    </font>
    <font>
      <sz val="12"/>
      <name val="Corbel"/>
      <family val="2"/>
    </font>
    <font>
      <sz val="11"/>
      <color theme="2" tint="-0.749992370372631"/>
      <name val="Corbel"/>
      <family val="2"/>
    </font>
    <font>
      <sz val="9"/>
      <color rgb="FF7F7F7F"/>
      <name val="Corbel"/>
      <family val="2"/>
    </font>
    <font>
      <b/>
      <sz val="9"/>
      <color rgb="FF7F7F7F"/>
      <name val="Corbel"/>
      <family val="2"/>
    </font>
    <font>
      <sz val="9"/>
      <color theme="0" tint="-0.499984740745262"/>
      <name val="Corbel"/>
      <family val="2"/>
    </font>
    <font>
      <b/>
      <sz val="9"/>
      <color theme="0" tint="-0.499984740745262"/>
      <name val="Corbel"/>
      <family val="2"/>
    </font>
    <font>
      <i/>
      <sz val="8.5"/>
      <color rgb="FF7F7F7F"/>
      <name val="Corbel"/>
      <family val="2"/>
    </font>
    <font>
      <i/>
      <vertAlign val="superscript"/>
      <sz val="8.5"/>
      <color rgb="FF7F7F7F"/>
      <name val="Corbel"/>
      <family val="2"/>
    </font>
    <font>
      <i/>
      <sz val="8.5"/>
      <color rgb="FF7F7F7F"/>
      <name val="Calibri Light"/>
      <family val="2"/>
    </font>
    <font>
      <sz val="8.5"/>
      <color rgb="FF7F7F7F"/>
      <name val="Calibri"/>
      <family val="2"/>
    </font>
    <font>
      <i/>
      <sz val="8.5"/>
      <color theme="0" tint="-0.499984740745262"/>
      <name val="Corbel"/>
      <family val="2"/>
    </font>
    <font>
      <i/>
      <vertAlign val="superscript"/>
      <sz val="8.5"/>
      <color theme="0" tint="-0.499984740745262"/>
      <name val="Corbel"/>
      <family val="2"/>
    </font>
    <font>
      <sz val="8.5"/>
      <name val="Corbel"/>
      <family val="2"/>
    </font>
    <font>
      <sz val="10"/>
      <color rgb="FF7F7F7F"/>
      <name val="Corbel"/>
      <family val="2"/>
    </font>
    <font>
      <sz val="11"/>
      <name val="Corbel"/>
      <family val="2"/>
    </font>
    <font>
      <b/>
      <sz val="11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15">
    <xf numFmtId="0" fontId="0" fillId="0" borderId="0" xfId="0"/>
    <xf numFmtId="0" fontId="8" fillId="0" borderId="0" xfId="0" applyFont="1" applyAlignment="1">
      <alignment horizontal="left" vertical="center"/>
    </xf>
    <xf numFmtId="0" fontId="16" fillId="0" borderId="4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0" borderId="8" xfId="0" applyFont="1" applyBorder="1" applyAlignment="1">
      <alignment horizontal="left" vertical="center"/>
    </xf>
    <xf numFmtId="0" fontId="3" fillId="2" borderId="13" xfId="3" applyFont="1" applyBorder="1" applyAlignment="1">
      <alignment vertical="center"/>
    </xf>
    <xf numFmtId="3" fontId="3" fillId="2" borderId="14" xfId="3" applyNumberFormat="1" applyFont="1" applyBorder="1" applyAlignment="1">
      <alignment vertical="center"/>
    </xf>
    <xf numFmtId="3" fontId="3" fillId="2" borderId="15" xfId="3" applyNumberFormat="1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 vertical="top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vertical="top"/>
    </xf>
    <xf numFmtId="0" fontId="24" fillId="0" borderId="0" xfId="0" applyFont="1"/>
    <xf numFmtId="0" fontId="13" fillId="0" borderId="0" xfId="0" applyFont="1" applyAlignment="1">
      <alignment wrapText="1"/>
    </xf>
    <xf numFmtId="0" fontId="15" fillId="0" borderId="0" xfId="0" applyFont="1"/>
    <xf numFmtId="0" fontId="17" fillId="0" borderId="0" xfId="0" applyFont="1"/>
    <xf numFmtId="0" fontId="14" fillId="0" borderId="0" xfId="0" applyFont="1"/>
    <xf numFmtId="0" fontId="16" fillId="0" borderId="4" xfId="0" applyFont="1" applyBorder="1"/>
    <xf numFmtId="3" fontId="15" fillId="0" borderId="5" xfId="0" applyNumberFormat="1" applyFont="1" applyBorder="1"/>
    <xf numFmtId="3" fontId="15" fillId="0" borderId="6" xfId="0" applyNumberFormat="1" applyFont="1" applyBorder="1"/>
    <xf numFmtId="0" fontId="16" fillId="0" borderId="8" xfId="0" applyFont="1" applyBorder="1"/>
    <xf numFmtId="3" fontId="15" fillId="0" borderId="9" xfId="0" applyNumberFormat="1" applyFont="1" applyBorder="1"/>
    <xf numFmtId="3" fontId="15" fillId="0" borderId="10" xfId="0" applyNumberFormat="1" applyFont="1" applyBorder="1"/>
    <xf numFmtId="3" fontId="15" fillId="0" borderId="9" xfId="5" applyNumberFormat="1" applyFont="1" applyBorder="1" applyAlignment="1">
      <alignment horizontal="right"/>
    </xf>
    <xf numFmtId="3" fontId="15" fillId="0" borderId="10" xfId="5" applyNumberFormat="1" applyFont="1" applyBorder="1" applyAlignment="1">
      <alignment horizontal="right"/>
    </xf>
    <xf numFmtId="3" fontId="15" fillId="0" borderId="9" xfId="0" applyNumberFormat="1" applyFont="1" applyBorder="1" applyAlignment="1">
      <alignment horizontal="right"/>
    </xf>
    <xf numFmtId="3" fontId="15" fillId="0" borderId="10" xfId="0" applyNumberFormat="1" applyFont="1" applyBorder="1" applyAlignment="1">
      <alignment horizontal="right"/>
    </xf>
    <xf numFmtId="3" fontId="17" fillId="0" borderId="0" xfId="0" applyNumberFormat="1" applyFont="1"/>
    <xf numFmtId="3" fontId="15" fillId="0" borderId="12" xfId="0" applyNumberFormat="1" applyFont="1" applyBorder="1"/>
    <xf numFmtId="0" fontId="16" fillId="0" borderId="8" xfId="0" applyFont="1" applyBorder="1" applyAlignment="1">
      <alignment horizontal="left"/>
    </xf>
    <xf numFmtId="0" fontId="16" fillId="0" borderId="13" xfId="0" applyFont="1" applyBorder="1"/>
    <xf numFmtId="3" fontId="15" fillId="0" borderId="14" xfId="0" applyNumberFormat="1" applyFont="1" applyBorder="1"/>
    <xf numFmtId="3" fontId="15" fillId="0" borderId="15" xfId="0" applyNumberFormat="1" applyFont="1" applyBorder="1"/>
    <xf numFmtId="0" fontId="19" fillId="0" borderId="8" xfId="0" applyFont="1" applyBorder="1"/>
    <xf numFmtId="3" fontId="20" fillId="0" borderId="9" xfId="0" applyNumberFormat="1" applyFont="1" applyBorder="1"/>
    <xf numFmtId="3" fontId="20" fillId="0" borderId="10" xfId="0" applyNumberFormat="1" applyFont="1" applyBorder="1"/>
    <xf numFmtId="0" fontId="19" fillId="0" borderId="13" xfId="0" applyFont="1" applyBorder="1"/>
    <xf numFmtId="3" fontId="20" fillId="0" borderId="14" xfId="0" applyNumberFormat="1" applyFont="1" applyBorder="1"/>
    <xf numFmtId="3" fontId="20" fillId="0" borderId="15" xfId="0" applyNumberFormat="1" applyFont="1" applyBorder="1"/>
    <xf numFmtId="3" fontId="16" fillId="0" borderId="14" xfId="0" applyNumberFormat="1" applyFont="1" applyBorder="1"/>
    <xf numFmtId="3" fontId="16" fillId="0" borderId="15" xfId="0" applyNumberFormat="1" applyFont="1" applyBorder="1"/>
    <xf numFmtId="0" fontId="16" fillId="0" borderId="17" xfId="0" applyFont="1" applyBorder="1"/>
    <xf numFmtId="3" fontId="16" fillId="0" borderId="18" xfId="0" applyNumberFormat="1" applyFont="1" applyBorder="1"/>
    <xf numFmtId="3" fontId="16" fillId="0" borderId="19" xfId="0" applyNumberFormat="1" applyFont="1" applyBorder="1"/>
    <xf numFmtId="0" fontId="11" fillId="0" borderId="0" xfId="0" applyFont="1"/>
    <xf numFmtId="0" fontId="12" fillId="0" borderId="0" xfId="0" applyFont="1" applyAlignment="1">
      <alignment wrapText="1"/>
    </xf>
    <xf numFmtId="3" fontId="22" fillId="0" borderId="0" xfId="0" applyNumberFormat="1" applyFont="1"/>
    <xf numFmtId="49" fontId="11" fillId="0" borderId="0" xfId="0" quotePrefix="1" applyNumberFormat="1" applyFont="1" applyAlignment="1">
      <alignment horizontal="left"/>
    </xf>
    <xf numFmtId="3" fontId="25" fillId="0" borderId="0" xfId="0" applyNumberFormat="1" applyFont="1"/>
    <xf numFmtId="0" fontId="21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49" fontId="0" fillId="0" borderId="0" xfId="0" applyNumberFormat="1"/>
    <xf numFmtId="0" fontId="0" fillId="0" borderId="0" xfId="0" applyAlignment="1">
      <alignment horizontal="right"/>
    </xf>
    <xf numFmtId="3" fontId="5" fillId="0" borderId="0" xfId="0" applyNumberFormat="1" applyFont="1"/>
    <xf numFmtId="49" fontId="5" fillId="0" borderId="0" xfId="0" quotePrefix="1" applyNumberFormat="1" applyFont="1" applyAlignment="1">
      <alignment horizontal="left"/>
    </xf>
    <xf numFmtId="3" fontId="11" fillId="0" borderId="0" xfId="0" applyNumberFormat="1" applyFont="1"/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5" fillId="0" borderId="0" xfId="0" applyFont="1" applyAlignment="1">
      <alignment vertical="center" wrapText="1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3" fontId="38" fillId="0" borderId="5" xfId="0" applyNumberFormat="1" applyFont="1" applyBorder="1" applyAlignment="1">
      <alignment vertical="center"/>
    </xf>
    <xf numFmtId="3" fontId="38" fillId="0" borderId="6" xfId="0" applyNumberFormat="1" applyFont="1" applyBorder="1" applyAlignment="1">
      <alignment vertical="center"/>
    </xf>
    <xf numFmtId="3" fontId="29" fillId="0" borderId="0" xfId="0" applyNumberFormat="1" applyFont="1" applyAlignment="1">
      <alignment vertical="center"/>
    </xf>
    <xf numFmtId="3" fontId="38" fillId="0" borderId="9" xfId="0" applyNumberFormat="1" applyFont="1" applyBorder="1" applyAlignment="1">
      <alignment vertical="center"/>
    </xf>
    <xf numFmtId="3" fontId="38" fillId="0" borderId="10" xfId="0" applyNumberFormat="1" applyFont="1" applyBorder="1" applyAlignment="1">
      <alignment vertical="center"/>
    </xf>
    <xf numFmtId="0" fontId="37" fillId="3" borderId="0" xfId="0" applyFont="1" applyFill="1" applyAlignment="1">
      <alignment vertical="center"/>
    </xf>
    <xf numFmtId="3" fontId="38" fillId="3" borderId="9" xfId="0" applyNumberFormat="1" applyFont="1" applyFill="1" applyBorder="1" applyAlignment="1">
      <alignment vertical="center"/>
    </xf>
    <xf numFmtId="3" fontId="38" fillId="3" borderId="10" xfId="0" applyNumberFormat="1" applyFont="1" applyFill="1" applyBorder="1" applyAlignment="1">
      <alignment vertical="center"/>
    </xf>
    <xf numFmtId="0" fontId="29" fillId="3" borderId="0" xfId="0" applyFont="1" applyFill="1" applyAlignment="1">
      <alignment vertical="center"/>
    </xf>
    <xf numFmtId="3" fontId="40" fillId="0" borderId="0" xfId="0" applyNumberFormat="1" applyFont="1" applyAlignment="1">
      <alignment vertical="center"/>
    </xf>
    <xf numFmtId="3" fontId="38" fillId="0" borderId="12" xfId="0" applyNumberFormat="1" applyFont="1" applyBorder="1" applyAlignment="1">
      <alignment vertical="center"/>
    </xf>
    <xf numFmtId="0" fontId="40" fillId="0" borderId="0" xfId="0" applyFont="1" applyAlignment="1">
      <alignment vertical="center"/>
    </xf>
    <xf numFmtId="3" fontId="41" fillId="2" borderId="14" xfId="3" applyNumberFormat="1" applyFont="1" applyBorder="1" applyAlignment="1">
      <alignment vertical="center"/>
    </xf>
    <xf numFmtId="3" fontId="41" fillId="2" borderId="15" xfId="3" applyNumberFormat="1" applyFont="1" applyBorder="1" applyAlignment="1">
      <alignment vertical="center"/>
    </xf>
    <xf numFmtId="3" fontId="38" fillId="0" borderId="14" xfId="0" applyNumberFormat="1" applyFont="1" applyBorder="1" applyAlignment="1">
      <alignment vertical="center"/>
    </xf>
    <xf numFmtId="3" fontId="38" fillId="0" borderId="15" xfId="0" applyNumberFormat="1" applyFont="1" applyBorder="1" applyAlignment="1">
      <alignment vertical="center"/>
    </xf>
    <xf numFmtId="3" fontId="42" fillId="0" borderId="9" xfId="0" applyNumberFormat="1" applyFont="1" applyBorder="1" applyAlignment="1">
      <alignment vertical="center"/>
    </xf>
    <xf numFmtId="3" fontId="42" fillId="0" borderId="10" xfId="0" applyNumberFormat="1" applyFont="1" applyBorder="1" applyAlignment="1">
      <alignment vertical="center"/>
    </xf>
    <xf numFmtId="3" fontId="42" fillId="0" borderId="14" xfId="0" applyNumberFormat="1" applyFont="1" applyBorder="1" applyAlignment="1">
      <alignment vertical="center"/>
    </xf>
    <xf numFmtId="3" fontId="42" fillId="0" borderId="15" xfId="0" applyNumberFormat="1" applyFont="1" applyBorder="1" applyAlignment="1">
      <alignment vertical="center"/>
    </xf>
    <xf numFmtId="3" fontId="39" fillId="0" borderId="14" xfId="0" applyNumberFormat="1" applyFont="1" applyBorder="1" applyAlignment="1">
      <alignment vertical="center"/>
    </xf>
    <xf numFmtId="3" fontId="39" fillId="0" borderId="15" xfId="0" applyNumberFormat="1" applyFont="1" applyBorder="1" applyAlignment="1">
      <alignment vertical="center"/>
    </xf>
    <xf numFmtId="3" fontId="39" fillId="0" borderId="18" xfId="0" applyNumberFormat="1" applyFont="1" applyBorder="1" applyAlignment="1">
      <alignment vertical="center"/>
    </xf>
    <xf numFmtId="3" fontId="39" fillId="0" borderId="19" xfId="0" applyNumberFormat="1" applyFont="1" applyBorder="1" applyAlignment="1">
      <alignment vertical="center"/>
    </xf>
    <xf numFmtId="0" fontId="43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49" fontId="44" fillId="0" borderId="0" xfId="2" quotePrefix="1" applyNumberFormat="1" applyFont="1" applyAlignment="1">
      <alignment horizontal="left" vertical="center"/>
    </xf>
    <xf numFmtId="0" fontId="44" fillId="0" borderId="0" xfId="2" applyFont="1" applyAlignment="1">
      <alignment vertical="center"/>
    </xf>
    <xf numFmtId="0" fontId="44" fillId="0" borderId="0" xfId="2" applyFont="1" applyAlignment="1">
      <alignment vertical="center" wrapText="1"/>
    </xf>
    <xf numFmtId="0" fontId="45" fillId="0" borderId="0" xfId="0" applyFont="1" applyAlignment="1">
      <alignment horizontal="right" vertical="center"/>
    </xf>
    <xf numFmtId="49" fontId="45" fillId="0" borderId="0" xfId="0" applyNumberFormat="1" applyFont="1" applyAlignment="1">
      <alignment horizontal="right" vertical="center"/>
    </xf>
    <xf numFmtId="49" fontId="33" fillId="0" borderId="0" xfId="0" applyNumberFormat="1" applyFont="1" applyAlignment="1">
      <alignment vertical="center"/>
    </xf>
    <xf numFmtId="3" fontId="46" fillId="0" borderId="0" xfId="0" applyNumberFormat="1" applyFont="1" applyAlignment="1">
      <alignment vertical="center"/>
    </xf>
    <xf numFmtId="49" fontId="29" fillId="0" borderId="0" xfId="0" applyNumberFormat="1" applyFont="1" applyAlignment="1">
      <alignment vertical="center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164" fontId="16" fillId="0" borderId="3" xfId="0" applyNumberFormat="1" applyFont="1" applyBorder="1" applyAlignment="1">
      <alignment horizontal="right" wrapText="1"/>
    </xf>
    <xf numFmtId="164" fontId="39" fillId="0" borderId="3" xfId="0" applyNumberFormat="1" applyFont="1" applyBorder="1" applyAlignment="1">
      <alignment horizontal="right" wrapText="1"/>
    </xf>
    <xf numFmtId="0" fontId="16" fillId="0" borderId="1" xfId="0" applyFont="1" applyBorder="1" applyAlignment="1">
      <alignment horizontal="right" wrapText="1"/>
    </xf>
    <xf numFmtId="17" fontId="16" fillId="0" borderId="1" xfId="0" applyNumberFormat="1" applyFont="1" applyBorder="1" applyAlignment="1">
      <alignment horizontal="right" wrapText="1"/>
    </xf>
    <xf numFmtId="17" fontId="16" fillId="0" borderId="2" xfId="0" applyNumberFormat="1" applyFont="1" applyBorder="1" applyAlignment="1">
      <alignment horizontal="right" wrapText="1"/>
    </xf>
    <xf numFmtId="0" fontId="16" fillId="0" borderId="2" xfId="0" applyFont="1" applyBorder="1" applyAlignment="1">
      <alignment horizontal="right" wrapText="1"/>
    </xf>
    <xf numFmtId="49" fontId="49" fillId="0" borderId="0" xfId="2" quotePrefix="1" applyNumberFormat="1" applyFont="1" applyAlignment="1">
      <alignment horizontal="left" vertical="center"/>
    </xf>
    <xf numFmtId="0" fontId="48" fillId="0" borderId="0" xfId="0" applyFont="1" applyAlignment="1">
      <alignment wrapText="1"/>
    </xf>
    <xf numFmtId="3" fontId="50" fillId="0" borderId="0" xfId="0" applyNumberFormat="1" applyFont="1"/>
    <xf numFmtId="49" fontId="51" fillId="0" borderId="0" xfId="2" quotePrefix="1" applyNumberFormat="1" applyFont="1" applyAlignment="1">
      <alignment horizontal="left" vertical="center"/>
    </xf>
    <xf numFmtId="0" fontId="52" fillId="0" borderId="0" xfId="0" applyFont="1" applyAlignment="1">
      <alignment vertical="center"/>
    </xf>
    <xf numFmtId="0" fontId="53" fillId="0" borderId="0" xfId="0" applyFont="1" applyAlignment="1">
      <alignment horizontal="left" vertical="center"/>
    </xf>
    <xf numFmtId="0" fontId="54" fillId="0" borderId="0" xfId="0" applyFont="1" applyAlignment="1">
      <alignment vertical="center"/>
    </xf>
    <xf numFmtId="0" fontId="56" fillId="0" borderId="0" xfId="0" applyFont="1" applyAlignment="1">
      <alignment horizontal="left" vertical="center"/>
    </xf>
    <xf numFmtId="0" fontId="56" fillId="0" borderId="0" xfId="0" applyFont="1" applyAlignment="1">
      <alignment horizontal="right" vertical="center"/>
    </xf>
    <xf numFmtId="0" fontId="59" fillId="0" borderId="0" xfId="0" applyFont="1" applyAlignment="1">
      <alignment vertical="center" wrapText="1"/>
    </xf>
    <xf numFmtId="0" fontId="60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17" fontId="63" fillId="0" borderId="1" xfId="0" applyNumberFormat="1" applyFont="1" applyBorder="1" applyAlignment="1">
      <alignment horizontal="right" wrapText="1"/>
    </xf>
    <xf numFmtId="17" fontId="63" fillId="0" borderId="2" xfId="0" applyNumberFormat="1" applyFont="1" applyBorder="1" applyAlignment="1">
      <alignment horizontal="right" wrapText="1"/>
    </xf>
    <xf numFmtId="164" fontId="63" fillId="0" borderId="3" xfId="0" applyNumberFormat="1" applyFont="1" applyBorder="1" applyAlignment="1">
      <alignment horizontal="right" wrapText="1"/>
    </xf>
    <xf numFmtId="0" fontId="63" fillId="0" borderId="1" xfId="0" applyFont="1" applyBorder="1" applyAlignment="1">
      <alignment horizontal="right" wrapText="1"/>
    </xf>
    <xf numFmtId="0" fontId="63" fillId="0" borderId="2" xfId="0" applyFont="1" applyBorder="1" applyAlignment="1">
      <alignment horizontal="right" wrapText="1"/>
    </xf>
    <xf numFmtId="3" fontId="60" fillId="0" borderId="5" xfId="0" applyNumberFormat="1" applyFont="1" applyBorder="1" applyAlignment="1">
      <alignment vertical="center"/>
    </xf>
    <xf numFmtId="3" fontId="60" fillId="0" borderId="6" xfId="0" applyNumberFormat="1" applyFont="1" applyBorder="1" applyAlignment="1">
      <alignment vertical="center"/>
    </xf>
    <xf numFmtId="3" fontId="60" fillId="0" borderId="9" xfId="0" applyNumberFormat="1" applyFont="1" applyBorder="1" applyAlignment="1">
      <alignment vertical="center"/>
    </xf>
    <xf numFmtId="3" fontId="60" fillId="0" borderId="10" xfId="0" applyNumberFormat="1" applyFont="1" applyBorder="1" applyAlignment="1">
      <alignment vertical="center"/>
    </xf>
    <xf numFmtId="3" fontId="60" fillId="0" borderId="9" xfId="5" applyNumberFormat="1" applyFont="1" applyBorder="1" applyAlignment="1">
      <alignment horizontal="right" vertical="center"/>
    </xf>
    <xf numFmtId="3" fontId="60" fillId="0" borderId="10" xfId="5" applyNumberFormat="1" applyFont="1" applyBorder="1" applyAlignment="1">
      <alignment horizontal="right" vertical="center"/>
    </xf>
    <xf numFmtId="3" fontId="60" fillId="0" borderId="9" xfId="0" applyNumberFormat="1" applyFont="1" applyBorder="1" applyAlignment="1">
      <alignment horizontal="right" vertical="center"/>
    </xf>
    <xf numFmtId="3" fontId="60" fillId="0" borderId="10" xfId="0" applyNumberFormat="1" applyFont="1" applyBorder="1" applyAlignment="1">
      <alignment horizontal="right" vertical="center"/>
    </xf>
    <xf numFmtId="3" fontId="61" fillId="0" borderId="0" xfId="0" applyNumberFormat="1" applyFont="1" applyAlignment="1">
      <alignment vertical="center"/>
    </xf>
    <xf numFmtId="3" fontId="60" fillId="0" borderId="12" xfId="0" applyNumberFormat="1" applyFont="1" applyBorder="1" applyAlignment="1">
      <alignment vertical="center"/>
    </xf>
    <xf numFmtId="3" fontId="64" fillId="2" borderId="14" xfId="3" applyNumberFormat="1" applyFont="1" applyBorder="1" applyAlignment="1">
      <alignment vertical="center"/>
    </xf>
    <xf numFmtId="3" fontId="64" fillId="2" borderId="15" xfId="3" applyNumberFormat="1" applyFont="1" applyBorder="1" applyAlignment="1">
      <alignment vertical="center"/>
    </xf>
    <xf numFmtId="3" fontId="60" fillId="0" borderId="14" xfId="0" applyNumberFormat="1" applyFont="1" applyBorder="1" applyAlignment="1">
      <alignment vertical="center"/>
    </xf>
    <xf numFmtId="3" fontId="60" fillId="0" borderId="15" xfId="0" applyNumberFormat="1" applyFont="1" applyBorder="1" applyAlignment="1">
      <alignment vertical="center"/>
    </xf>
    <xf numFmtId="3" fontId="65" fillId="0" borderId="9" xfId="0" applyNumberFormat="1" applyFont="1" applyBorder="1" applyAlignment="1">
      <alignment vertical="center"/>
    </xf>
    <xf numFmtId="3" fontId="65" fillId="0" borderId="10" xfId="0" applyNumberFormat="1" applyFont="1" applyBorder="1" applyAlignment="1">
      <alignment vertical="center"/>
    </xf>
    <xf numFmtId="3" fontId="65" fillId="0" borderId="14" xfId="0" applyNumberFormat="1" applyFont="1" applyBorder="1" applyAlignment="1">
      <alignment vertical="center"/>
    </xf>
    <xf numFmtId="3" fontId="65" fillId="0" borderId="15" xfId="0" applyNumberFormat="1" applyFont="1" applyBorder="1" applyAlignment="1">
      <alignment vertical="center"/>
    </xf>
    <xf numFmtId="3" fontId="63" fillId="0" borderId="14" xfId="0" applyNumberFormat="1" applyFont="1" applyBorder="1" applyAlignment="1">
      <alignment vertical="center"/>
    </xf>
    <xf numFmtId="3" fontId="63" fillId="0" borderId="15" xfId="0" applyNumberFormat="1" applyFont="1" applyBorder="1" applyAlignment="1">
      <alignment vertical="center"/>
    </xf>
    <xf numFmtId="3" fontId="63" fillId="0" borderId="18" xfId="0" applyNumberFormat="1" applyFont="1" applyBorder="1" applyAlignment="1">
      <alignment vertical="center"/>
    </xf>
    <xf numFmtId="3" fontId="63" fillId="0" borderId="19" xfId="0" applyNumberFormat="1" applyFont="1" applyBorder="1" applyAlignment="1">
      <alignment vertical="center"/>
    </xf>
    <xf numFmtId="0" fontId="66" fillId="0" borderId="0" xfId="0" applyFont="1" applyAlignment="1">
      <alignment vertical="center"/>
    </xf>
    <xf numFmtId="0" fontId="67" fillId="0" borderId="0" xfId="0" applyFont="1" applyAlignment="1">
      <alignment vertical="center"/>
    </xf>
    <xf numFmtId="3" fontId="67" fillId="0" borderId="0" xfId="0" applyNumberFormat="1" applyFont="1" applyAlignment="1">
      <alignment vertical="center"/>
    </xf>
    <xf numFmtId="3" fontId="66" fillId="0" borderId="0" xfId="0" applyNumberFormat="1" applyFont="1" applyAlignment="1">
      <alignment vertical="center"/>
    </xf>
    <xf numFmtId="0" fontId="68" fillId="0" borderId="0" xfId="0" applyFont="1" applyAlignment="1">
      <alignment vertical="center"/>
    </xf>
    <xf numFmtId="0" fontId="69" fillId="0" borderId="0" xfId="4" applyFont="1" applyAlignment="1" applyProtection="1">
      <alignment vertical="center"/>
    </xf>
    <xf numFmtId="0" fontId="70" fillId="0" borderId="0" xfId="0" applyFont="1" applyAlignment="1">
      <alignment horizontal="right" vertical="center"/>
    </xf>
    <xf numFmtId="0" fontId="71" fillId="0" borderId="0" xfId="0" applyFont="1" applyAlignment="1">
      <alignment vertical="center"/>
    </xf>
    <xf numFmtId="0" fontId="72" fillId="0" borderId="0" xfId="0" applyFont="1" applyAlignment="1">
      <alignment horizontal="right" vertical="center"/>
    </xf>
    <xf numFmtId="49" fontId="68" fillId="0" borderId="0" xfId="0" applyNumberFormat="1" applyFont="1" applyAlignment="1">
      <alignment vertical="center"/>
    </xf>
    <xf numFmtId="49" fontId="54" fillId="0" borderId="0" xfId="0" applyNumberFormat="1" applyFont="1" applyAlignment="1">
      <alignment vertical="center"/>
    </xf>
    <xf numFmtId="0" fontId="54" fillId="0" borderId="0" xfId="0" applyFont="1" applyAlignment="1">
      <alignment horizontal="right" vertical="center"/>
    </xf>
    <xf numFmtId="3" fontId="15" fillId="0" borderId="9" xfId="5" applyNumberFormat="1" applyFont="1" applyBorder="1" applyAlignment="1">
      <alignment horizontal="right" vertical="center"/>
    </xf>
    <xf numFmtId="3" fontId="15" fillId="0" borderId="10" xfId="5" applyNumberFormat="1" applyFont="1" applyBorder="1" applyAlignment="1">
      <alignment horizontal="right" vertical="center"/>
    </xf>
    <xf numFmtId="0" fontId="73" fillId="0" borderId="0" xfId="0" applyFont="1"/>
    <xf numFmtId="0" fontId="74" fillId="0" borderId="0" xfId="0" applyFont="1" applyAlignment="1">
      <alignment horizontal="left" vertical="top"/>
    </xf>
    <xf numFmtId="0" fontId="75" fillId="0" borderId="0" xfId="0" applyFont="1"/>
    <xf numFmtId="0" fontId="77" fillId="0" borderId="0" xfId="0" applyFont="1" applyAlignment="1">
      <alignment horizontal="left" vertical="center"/>
    </xf>
    <xf numFmtId="0" fontId="77" fillId="0" borderId="0" xfId="0" applyFont="1" applyAlignment="1">
      <alignment horizontal="right"/>
    </xf>
    <xf numFmtId="0" fontId="77" fillId="0" borderId="0" xfId="0" applyFont="1" applyAlignment="1">
      <alignment horizontal="right" vertical="top"/>
    </xf>
    <xf numFmtId="0" fontId="79" fillId="0" borderId="0" xfId="0" applyFont="1" applyAlignment="1">
      <alignment horizontal="center" vertical="top"/>
    </xf>
    <xf numFmtId="0" fontId="73" fillId="0" borderId="0" xfId="0" applyFont="1" applyAlignment="1">
      <alignment horizontal="center" vertical="top"/>
    </xf>
    <xf numFmtId="0" fontId="80" fillId="0" borderId="0" xfId="0" applyFont="1" applyAlignment="1">
      <alignment wrapText="1"/>
    </xf>
    <xf numFmtId="0" fontId="81" fillId="0" borderId="0" xfId="0" applyFont="1"/>
    <xf numFmtId="0" fontId="82" fillId="0" borderId="0" xfId="0" applyFont="1"/>
    <xf numFmtId="0" fontId="83" fillId="0" borderId="0" xfId="0" applyFont="1"/>
    <xf numFmtId="3" fontId="81" fillId="0" borderId="5" xfId="0" applyNumberFormat="1" applyFont="1" applyBorder="1"/>
    <xf numFmtId="3" fontId="81" fillId="0" borderId="6" xfId="0" applyNumberFormat="1" applyFont="1" applyBorder="1"/>
    <xf numFmtId="3" fontId="81" fillId="0" borderId="9" xfId="0" applyNumberFormat="1" applyFont="1" applyBorder="1"/>
    <xf numFmtId="3" fontId="81" fillId="0" borderId="10" xfId="0" applyNumberFormat="1" applyFont="1" applyBorder="1"/>
    <xf numFmtId="3" fontId="82" fillId="0" borderId="0" xfId="0" applyNumberFormat="1" applyFont="1"/>
    <xf numFmtId="3" fontId="81" fillId="0" borderId="12" xfId="0" applyNumberFormat="1" applyFont="1" applyBorder="1"/>
    <xf numFmtId="0" fontId="85" fillId="2" borderId="13" xfId="3" applyFont="1" applyBorder="1" applyAlignment="1">
      <alignment vertical="center"/>
    </xf>
    <xf numFmtId="3" fontId="85" fillId="2" borderId="14" xfId="3" applyNumberFormat="1" applyFont="1" applyBorder="1" applyAlignment="1">
      <alignment vertical="center"/>
    </xf>
    <xf numFmtId="3" fontId="85" fillId="2" borderId="15" xfId="3" applyNumberFormat="1" applyFont="1" applyBorder="1" applyAlignment="1">
      <alignment vertical="center"/>
    </xf>
    <xf numFmtId="0" fontId="84" fillId="0" borderId="13" xfId="0" applyFont="1" applyBorder="1"/>
    <xf numFmtId="3" fontId="81" fillId="0" borderId="14" xfId="0" applyNumberFormat="1" applyFont="1" applyBorder="1"/>
    <xf numFmtId="3" fontId="81" fillId="0" borderId="15" xfId="0" applyNumberFormat="1" applyFont="1" applyBorder="1"/>
    <xf numFmtId="0" fontId="84" fillId="0" borderId="13" xfId="0" applyFont="1" applyBorder="1" applyAlignment="1">
      <alignment vertical="center"/>
    </xf>
    <xf numFmtId="0" fontId="86" fillId="0" borderId="8" xfId="0" applyFont="1" applyBorder="1"/>
    <xf numFmtId="3" fontId="87" fillId="0" borderId="9" xfId="0" applyNumberFormat="1" applyFont="1" applyBorder="1"/>
    <xf numFmtId="3" fontId="87" fillId="0" borderId="10" xfId="0" applyNumberFormat="1" applyFont="1" applyBorder="1"/>
    <xf numFmtId="0" fontId="86" fillId="0" borderId="13" xfId="0" applyFont="1" applyBorder="1"/>
    <xf numFmtId="3" fontId="87" fillId="0" borderId="14" xfId="0" applyNumberFormat="1" applyFont="1" applyBorder="1"/>
    <xf numFmtId="3" fontId="87" fillId="0" borderId="15" xfId="0" applyNumberFormat="1" applyFont="1" applyBorder="1"/>
    <xf numFmtId="3" fontId="84" fillId="0" borderId="14" xfId="0" applyNumberFormat="1" applyFont="1" applyBorder="1"/>
    <xf numFmtId="3" fontId="84" fillId="0" borderId="15" xfId="0" applyNumberFormat="1" applyFont="1" applyBorder="1"/>
    <xf numFmtId="0" fontId="84" fillId="0" borderId="17" xfId="0" applyFont="1" applyBorder="1"/>
    <xf numFmtId="3" fontId="84" fillId="0" borderId="18" xfId="0" applyNumberFormat="1" applyFont="1" applyBorder="1"/>
    <xf numFmtId="3" fontId="84" fillId="0" borderId="19" xfId="0" applyNumberFormat="1" applyFont="1" applyBorder="1"/>
    <xf numFmtId="0" fontId="88" fillId="0" borderId="0" xfId="0" applyFont="1"/>
    <xf numFmtId="49" fontId="89" fillId="0" borderId="0" xfId="2" quotePrefix="1" applyNumberFormat="1" applyFont="1" applyAlignment="1">
      <alignment horizontal="left" vertical="center"/>
    </xf>
    <xf numFmtId="3" fontId="89" fillId="0" borderId="0" xfId="2" applyNumberFormat="1" applyFont="1"/>
    <xf numFmtId="0" fontId="89" fillId="0" borderId="0" xfId="2" applyFont="1"/>
    <xf numFmtId="0" fontId="90" fillId="0" borderId="0" xfId="0" applyFont="1"/>
    <xf numFmtId="0" fontId="89" fillId="0" borderId="0" xfId="2" quotePrefix="1" applyFont="1"/>
    <xf numFmtId="3" fontId="88" fillId="0" borderId="0" xfId="0" applyNumberFormat="1" applyFont="1"/>
    <xf numFmtId="0" fontId="91" fillId="0" borderId="0" xfId="0" applyFont="1" applyAlignment="1">
      <alignment horizontal="right"/>
    </xf>
    <xf numFmtId="0" fontId="92" fillId="0" borderId="0" xfId="0" applyFont="1" applyAlignment="1">
      <alignment horizontal="right"/>
    </xf>
    <xf numFmtId="49" fontId="75" fillId="0" borderId="0" xfId="0" applyNumberFormat="1" applyFont="1"/>
    <xf numFmtId="0" fontId="75" fillId="0" borderId="0" xfId="0" applyFont="1" applyAlignment="1">
      <alignment horizontal="right"/>
    </xf>
    <xf numFmtId="49" fontId="16" fillId="0" borderId="9" xfId="0" applyNumberFormat="1" applyFont="1" applyBorder="1" applyAlignment="1">
      <alignment horizontal="right" wrapText="1"/>
    </xf>
    <xf numFmtId="49" fontId="16" fillId="0" borderId="11" xfId="0" applyNumberFormat="1" applyFont="1" applyBorder="1" applyAlignment="1">
      <alignment horizontal="right" wrapText="1"/>
    </xf>
    <xf numFmtId="0" fontId="16" fillId="0" borderId="12" xfId="0" applyFont="1" applyBorder="1" applyAlignment="1">
      <alignment horizontal="right" wrapText="1"/>
    </xf>
    <xf numFmtId="164" fontId="63" fillId="0" borderId="11" xfId="0" applyNumberFormat="1" applyFont="1" applyBorder="1" applyAlignment="1">
      <alignment horizontal="right" wrapText="1"/>
    </xf>
    <xf numFmtId="0" fontId="63" fillId="0" borderId="9" xfId="0" applyFont="1" applyBorder="1" applyAlignment="1">
      <alignment horizontal="right" wrapText="1"/>
    </xf>
    <xf numFmtId="0" fontId="63" fillId="0" borderId="12" xfId="0" applyFont="1" applyBorder="1" applyAlignment="1">
      <alignment horizontal="right" wrapText="1"/>
    </xf>
    <xf numFmtId="49" fontId="63" fillId="0" borderId="9" xfId="0" applyNumberFormat="1" applyFont="1" applyBorder="1" applyAlignment="1">
      <alignment horizontal="right" wrapText="1"/>
    </xf>
    <xf numFmtId="1" fontId="63" fillId="0" borderId="12" xfId="0" applyNumberFormat="1" applyFont="1" applyBorder="1" applyAlignment="1">
      <alignment horizontal="right" wrapText="1"/>
    </xf>
    <xf numFmtId="0" fontId="63" fillId="0" borderId="29" xfId="0" applyFont="1" applyBorder="1" applyAlignment="1">
      <alignment horizontal="right" wrapText="1"/>
    </xf>
    <xf numFmtId="0" fontId="16" fillId="0" borderId="29" xfId="0" applyFont="1" applyBorder="1" applyAlignment="1">
      <alignment horizontal="right" wrapText="1"/>
    </xf>
    <xf numFmtId="0" fontId="16" fillId="0" borderId="9" xfId="0" applyFont="1" applyBorder="1" applyAlignment="1">
      <alignment horizontal="right" wrapText="1"/>
    </xf>
    <xf numFmtId="0" fontId="5" fillId="0" borderId="0" xfId="0" applyFont="1" applyAlignment="1">
      <alignment vertical="center"/>
    </xf>
    <xf numFmtId="0" fontId="94" fillId="0" borderId="0" xfId="0" applyFont="1" applyAlignment="1">
      <alignment horizontal="center" vertical="top"/>
    </xf>
    <xf numFmtId="0" fontId="9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3" fontId="89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1" fillId="0" borderId="0" xfId="0" quotePrefix="1" applyFont="1" applyAlignment="1">
      <alignment vertical="center"/>
    </xf>
    <xf numFmtId="0" fontId="43" fillId="0" borderId="0" xfId="0" applyFont="1" applyAlignment="1"/>
    <xf numFmtId="0" fontId="29" fillId="0" borderId="0" xfId="0" applyFont="1" applyAlignment="1"/>
    <xf numFmtId="0" fontId="27" fillId="0" borderId="0" xfId="0" applyFont="1" applyAlignment="1"/>
    <xf numFmtId="0" fontId="33" fillId="0" borderId="0" xfId="0" applyFont="1" applyAlignment="1"/>
    <xf numFmtId="49" fontId="99" fillId="0" borderId="0" xfId="2" quotePrefix="1" applyNumberFormat="1" applyFont="1" applyAlignment="1">
      <alignment horizontal="right"/>
    </xf>
    <xf numFmtId="49" fontId="103" fillId="0" borderId="0" xfId="2" quotePrefix="1" applyNumberFormat="1" applyFont="1" applyAlignment="1">
      <alignment horizontal="right" vertical="center"/>
    </xf>
    <xf numFmtId="49" fontId="99" fillId="0" borderId="0" xfId="2" quotePrefix="1" applyNumberFormat="1" applyFont="1" applyAlignment="1">
      <alignment horizontal="right" vertical="center"/>
    </xf>
    <xf numFmtId="49" fontId="97" fillId="0" borderId="0" xfId="0" quotePrefix="1" applyNumberFormat="1" applyFont="1" applyAlignment="1">
      <alignment horizontal="left" vertical="top"/>
    </xf>
    <xf numFmtId="49" fontId="95" fillId="0" borderId="0" xfId="2" quotePrefix="1" applyNumberFormat="1" applyFont="1" applyAlignment="1">
      <alignment horizontal="left" vertical="top"/>
    </xf>
    <xf numFmtId="49" fontId="97" fillId="0" borderId="0" xfId="0" quotePrefix="1" applyNumberFormat="1" applyFont="1" applyAlignment="1">
      <alignment horizontal="left"/>
    </xf>
    <xf numFmtId="49" fontId="105" fillId="0" borderId="0" xfId="0" quotePrefix="1" applyNumberFormat="1" applyFont="1" applyAlignment="1">
      <alignment horizontal="left"/>
    </xf>
    <xf numFmtId="49" fontId="98" fillId="0" borderId="0" xfId="2" quotePrefix="1" applyNumberFormat="1" applyFont="1" applyAlignment="1">
      <alignment horizontal="left" vertical="top"/>
    </xf>
    <xf numFmtId="0" fontId="105" fillId="0" borderId="0" xfId="0" applyFont="1"/>
    <xf numFmtId="0" fontId="107" fillId="0" borderId="0" xfId="2" applyFont="1" applyAlignment="1">
      <alignment horizontal="center" vertical="top"/>
    </xf>
    <xf numFmtId="0" fontId="107" fillId="0" borderId="0" xfId="0" applyFont="1" applyAlignment="1">
      <alignment horizontal="center" vertical="top"/>
    </xf>
    <xf numFmtId="0" fontId="107" fillId="0" borderId="0" xfId="0" applyFont="1" applyAlignment="1">
      <alignment horizontal="center" vertical="center"/>
    </xf>
    <xf numFmtId="49" fontId="99" fillId="0" borderId="0" xfId="2" quotePrefix="1" applyNumberFormat="1" applyFont="1" applyAlignment="1">
      <alignment horizontal="left" wrapText="1"/>
    </xf>
    <xf numFmtId="165" fontId="15" fillId="0" borderId="7" xfId="1" applyNumberFormat="1" applyFont="1" applyBorder="1"/>
    <xf numFmtId="165" fontId="15" fillId="0" borderId="11" xfId="0" applyNumberFormat="1" applyFont="1" applyBorder="1"/>
    <xf numFmtId="165" fontId="15" fillId="0" borderId="11" xfId="5" applyNumberFormat="1" applyFont="1" applyBorder="1" applyAlignment="1">
      <alignment horizontal="right"/>
    </xf>
    <xf numFmtId="165" fontId="15" fillId="0" borderId="11" xfId="0" quotePrefix="1" applyNumberFormat="1" applyFont="1" applyBorder="1" applyAlignment="1">
      <alignment horizontal="right"/>
    </xf>
    <xf numFmtId="165" fontId="15" fillId="0" borderId="11" xfId="0" applyNumberFormat="1" applyFont="1" applyBorder="1" applyAlignment="1">
      <alignment horizontal="right"/>
    </xf>
    <xf numFmtId="165" fontId="3" fillId="2" borderId="16" xfId="3" applyNumberFormat="1" applyFont="1" applyBorder="1" applyAlignment="1">
      <alignment vertical="center"/>
    </xf>
    <xf numFmtId="165" fontId="15" fillId="0" borderId="17" xfId="0" applyNumberFormat="1" applyFont="1" applyBorder="1"/>
    <xf numFmtId="165" fontId="20" fillId="0" borderId="11" xfId="0" applyNumberFormat="1" applyFont="1" applyBorder="1"/>
    <xf numFmtId="165" fontId="20" fillId="0" borderId="17" xfId="0" applyNumberFormat="1" applyFont="1" applyBorder="1"/>
    <xf numFmtId="165" fontId="16" fillId="0" borderId="17" xfId="0" applyNumberFormat="1" applyFont="1" applyBorder="1"/>
    <xf numFmtId="165" fontId="16" fillId="0" borderId="20" xfId="0" applyNumberFormat="1" applyFont="1" applyBorder="1"/>
    <xf numFmtId="0" fontId="94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6" fillId="0" borderId="0" xfId="2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08" fillId="0" borderId="0" xfId="4" applyFont="1" applyAlignment="1" applyProtection="1">
      <alignment horizontal="center" vertical="center"/>
    </xf>
    <xf numFmtId="0" fontId="53" fillId="0" borderId="0" xfId="0" applyFont="1" applyAlignment="1">
      <alignment horizontal="center" vertical="center"/>
    </xf>
    <xf numFmtId="0" fontId="55" fillId="0" borderId="23" xfId="0" applyFont="1" applyBorder="1" applyAlignment="1">
      <alignment horizontal="center" vertical="center"/>
    </xf>
    <xf numFmtId="0" fontId="55" fillId="0" borderId="21" xfId="0" applyFont="1" applyBorder="1" applyAlignment="1">
      <alignment horizontal="center" vertical="center"/>
    </xf>
    <xf numFmtId="0" fontId="55" fillId="0" borderId="24" xfId="0" applyFont="1" applyBorder="1" applyAlignment="1">
      <alignment horizontal="center" vertical="center"/>
    </xf>
    <xf numFmtId="0" fontId="55" fillId="0" borderId="25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26" xfId="0" applyFont="1" applyBorder="1" applyAlignment="1">
      <alignment horizontal="center" vertical="center"/>
    </xf>
    <xf numFmtId="0" fontId="55" fillId="0" borderId="27" xfId="0" applyFont="1" applyBorder="1" applyAlignment="1">
      <alignment horizontal="center" vertical="center"/>
    </xf>
    <xf numFmtId="0" fontId="55" fillId="0" borderId="22" xfId="0" applyFont="1" applyBorder="1" applyAlignment="1">
      <alignment horizontal="center" vertical="center"/>
    </xf>
    <xf numFmtId="0" fontId="55" fillId="0" borderId="28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9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26" xfId="0" applyFont="1" applyBorder="1" applyAlignment="1">
      <alignment horizontal="center" vertical="top"/>
    </xf>
    <xf numFmtId="0" fontId="7" fillId="0" borderId="27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0" borderId="28" xfId="0" applyFont="1" applyBorder="1" applyAlignment="1">
      <alignment horizontal="center" vertical="top"/>
    </xf>
    <xf numFmtId="49" fontId="99" fillId="0" borderId="0" xfId="2" quotePrefix="1" applyNumberFormat="1" applyFont="1" applyAlignment="1">
      <alignment horizontal="right" vertical="center" wrapText="1"/>
    </xf>
    <xf numFmtId="49" fontId="99" fillId="0" borderId="30" xfId="2" quotePrefix="1" applyNumberFormat="1" applyFont="1" applyBorder="1" applyAlignment="1">
      <alignment horizontal="right" vertical="center" wrapText="1"/>
    </xf>
    <xf numFmtId="0" fontId="79" fillId="0" borderId="0" xfId="0" applyFont="1" applyAlignment="1">
      <alignment horizontal="center" vertical="top"/>
    </xf>
    <xf numFmtId="0" fontId="74" fillId="0" borderId="0" xfId="0" applyFont="1" applyAlignment="1">
      <alignment horizontal="center" vertical="top"/>
    </xf>
    <xf numFmtId="0" fontId="76" fillId="0" borderId="23" xfId="0" applyFont="1" applyBorder="1" applyAlignment="1">
      <alignment horizontal="center" vertical="top"/>
    </xf>
    <xf numFmtId="0" fontId="76" fillId="0" borderId="21" xfId="0" applyFont="1" applyBorder="1" applyAlignment="1">
      <alignment horizontal="center" vertical="top"/>
    </xf>
    <xf numFmtId="0" fontId="76" fillId="0" borderId="24" xfId="0" applyFont="1" applyBorder="1" applyAlignment="1">
      <alignment horizontal="center" vertical="top"/>
    </xf>
    <xf numFmtId="0" fontId="76" fillId="0" borderId="25" xfId="0" applyFont="1" applyBorder="1" applyAlignment="1">
      <alignment horizontal="center" vertical="top"/>
    </xf>
    <xf numFmtId="0" fontId="76" fillId="0" borderId="0" xfId="0" applyFont="1" applyAlignment="1">
      <alignment horizontal="center" vertical="top"/>
    </xf>
    <xf numFmtId="0" fontId="76" fillId="0" borderId="26" xfId="0" applyFont="1" applyBorder="1" applyAlignment="1">
      <alignment horizontal="center" vertical="top"/>
    </xf>
    <xf numFmtId="0" fontId="76" fillId="0" borderId="27" xfId="0" applyFont="1" applyBorder="1" applyAlignment="1">
      <alignment horizontal="center" vertical="top"/>
    </xf>
    <xf numFmtId="0" fontId="76" fillId="0" borderId="22" xfId="0" applyFont="1" applyBorder="1" applyAlignment="1">
      <alignment horizontal="center" vertical="top"/>
    </xf>
    <xf numFmtId="0" fontId="76" fillId="0" borderId="28" xfId="0" applyFont="1" applyBorder="1" applyAlignment="1">
      <alignment horizontal="center" vertical="top"/>
    </xf>
    <xf numFmtId="0" fontId="79" fillId="0" borderId="0" xfId="0" applyFont="1" applyAlignment="1">
      <alignment horizontal="center" vertical="center"/>
    </xf>
    <xf numFmtId="0" fontId="78" fillId="0" borderId="0" xfId="0" applyFont="1" applyAlignment="1">
      <alignment horizontal="center" vertical="center"/>
    </xf>
  </cellXfs>
  <cellStyles count="6">
    <cellStyle name="20% - Accent5" xfId="3" builtinId="46"/>
    <cellStyle name="Explanatory Text" xfId="2" builtinId="53"/>
    <cellStyle name="Hyperlink" xfId="4" builtinId="8"/>
    <cellStyle name="Normal" xfId="0" builtinId="0"/>
    <cellStyle name="Normal 2" xfId="5" xr:uid="{00000000-0005-0000-0000-000004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767922</xdr:colOff>
      <xdr:row>2</xdr:row>
      <xdr:rowOff>76288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75AF376-51E2-421B-8C6A-53F60B916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1</xdr:rowOff>
    </xdr:from>
    <xdr:to>
      <xdr:col>8</xdr:col>
      <xdr:colOff>15240</xdr:colOff>
      <xdr:row>68</xdr:row>
      <xdr:rowOff>160021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EAC01A8-3F0B-4AD4-8525-32F8C8D12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1102341"/>
          <a:ext cx="7475220" cy="2606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86B6B72-4BC1-41C5-AFB4-6354C01CE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8</xdr:col>
      <xdr:colOff>312420</xdr:colOff>
      <xdr:row>67</xdr:row>
      <xdr:rowOff>172616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E471D1E-D8C4-4806-8C57-0AD35AEEC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1079480"/>
          <a:ext cx="7772400" cy="24586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5D09E13-89FC-49FB-8A5A-4CA31D80A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8</xdr:col>
      <xdr:colOff>312420</xdr:colOff>
      <xdr:row>68</xdr:row>
      <xdr:rowOff>183502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815CEC-F7D4-4A07-A95B-C05134627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1117580"/>
          <a:ext cx="7772400" cy="28505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861373C-BD2B-496C-A26A-98801C48A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8</xdr:col>
      <xdr:colOff>312420</xdr:colOff>
      <xdr:row>66</xdr:row>
      <xdr:rowOff>154732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546583-D2F1-4E8E-8EE1-3EEF1D4A8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0934700"/>
          <a:ext cx="7772400" cy="26312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767922</xdr:colOff>
      <xdr:row>2</xdr:row>
      <xdr:rowOff>38188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DE1C82-4B81-47A0-8B5D-A4B8326EE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6107" cy="628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7</xdr:col>
      <xdr:colOff>838200</xdr:colOff>
      <xdr:row>67</xdr:row>
      <xdr:rowOff>135293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0374C5-6166-4626-B58A-88B221394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10637520"/>
          <a:ext cx="7772400" cy="2992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cea.b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cea.b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cea.b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cea.be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cea.b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Q75"/>
  <sheetViews>
    <sheetView showGridLines="0" tabSelected="1" view="pageBreakPreview" zoomScaleNormal="100" zoomScaleSheetLayoutView="100" workbookViewId="0">
      <selection activeCell="A5" sqref="A5"/>
    </sheetView>
  </sheetViews>
  <sheetFormatPr defaultColWidth="9.109375" defaultRowHeight="15" customHeight="1"/>
  <cols>
    <col min="1" max="1" width="10.77734375" style="62" customWidth="1"/>
    <col min="2" max="2" width="32.77734375" style="62" customWidth="1"/>
    <col min="3" max="8" width="12.6640625" style="62" customWidth="1"/>
    <col min="9" max="9" width="10.77734375" style="62" customWidth="1"/>
    <col min="10" max="10" width="3.5546875" style="62" customWidth="1"/>
    <col min="11" max="16384" width="9.109375" style="62"/>
  </cols>
  <sheetData>
    <row r="1" spans="1:9" ht="31.2">
      <c r="A1" s="60"/>
      <c r="B1" s="61"/>
      <c r="C1" s="260" t="s">
        <v>0</v>
      </c>
      <c r="D1" s="260"/>
      <c r="E1" s="260"/>
      <c r="F1" s="260"/>
      <c r="G1" s="260"/>
      <c r="H1" s="260"/>
      <c r="I1" s="60"/>
    </row>
    <row r="2" spans="1:9" ht="15" customHeight="1">
      <c r="A2" s="60"/>
      <c r="B2" s="61"/>
      <c r="C2" s="60"/>
      <c r="D2" s="60"/>
      <c r="E2" s="60"/>
      <c r="F2" s="60"/>
      <c r="G2" s="60"/>
      <c r="H2" s="60"/>
      <c r="I2" s="60"/>
    </row>
    <row r="3" spans="1:9" ht="15" customHeight="1">
      <c r="A3" s="60"/>
      <c r="B3" s="61"/>
      <c r="C3" s="261"/>
      <c r="D3" s="262"/>
      <c r="E3" s="262"/>
      <c r="F3" s="262"/>
      <c r="G3" s="262"/>
      <c r="H3" s="263"/>
      <c r="I3" s="60"/>
    </row>
    <row r="4" spans="1:9" ht="31.2">
      <c r="A4" s="63"/>
      <c r="B4" s="61"/>
      <c r="C4" s="264" t="s">
        <v>1</v>
      </c>
      <c r="D4" s="265"/>
      <c r="E4" s="265"/>
      <c r="F4" s="265"/>
      <c r="G4" s="265"/>
      <c r="H4" s="266"/>
      <c r="I4" s="60"/>
    </row>
    <row r="5" spans="1:9" ht="31.2">
      <c r="A5" s="63"/>
      <c r="B5" s="61"/>
      <c r="C5" s="267" t="s">
        <v>89</v>
      </c>
      <c r="D5" s="265"/>
      <c r="E5" s="265"/>
      <c r="F5" s="265"/>
      <c r="G5" s="265"/>
      <c r="H5" s="266"/>
      <c r="I5" s="60"/>
    </row>
    <row r="6" spans="1:9" ht="15" customHeight="1">
      <c r="A6" s="63"/>
      <c r="B6" s="61"/>
      <c r="C6" s="268"/>
      <c r="D6" s="269"/>
      <c r="E6" s="269"/>
      <c r="F6" s="269"/>
      <c r="G6" s="269"/>
      <c r="H6" s="270"/>
      <c r="I6" s="60"/>
    </row>
    <row r="7" spans="1:9" ht="15" customHeight="1">
      <c r="A7" s="63"/>
      <c r="B7" s="61"/>
      <c r="C7" s="60"/>
      <c r="D7" s="60"/>
      <c r="E7" s="60"/>
      <c r="F7" s="60"/>
      <c r="G7" s="60"/>
      <c r="H7" s="60"/>
      <c r="I7" s="60"/>
    </row>
    <row r="8" spans="1:9" ht="23.4">
      <c r="A8" s="64"/>
      <c r="B8" s="60" t="s">
        <v>2</v>
      </c>
      <c r="C8" s="274" t="s">
        <v>3</v>
      </c>
      <c r="D8" s="274"/>
      <c r="E8" s="274"/>
      <c r="F8" s="274"/>
      <c r="G8" s="274"/>
      <c r="H8" s="274"/>
      <c r="I8" s="60"/>
    </row>
    <row r="9" spans="1:9" ht="17.399999999999999">
      <c r="B9" s="60"/>
      <c r="C9" s="271" t="s">
        <v>84</v>
      </c>
      <c r="D9" s="271"/>
      <c r="E9" s="271"/>
      <c r="F9" s="271"/>
      <c r="G9" s="271"/>
      <c r="H9" s="271"/>
      <c r="I9" s="60"/>
    </row>
    <row r="10" spans="1:9" ht="17.399999999999999">
      <c r="B10" s="60"/>
      <c r="C10" s="271" t="s">
        <v>47</v>
      </c>
      <c r="D10" s="271"/>
      <c r="E10" s="271"/>
      <c r="F10" s="271"/>
      <c r="G10" s="271"/>
      <c r="H10" s="271"/>
      <c r="I10" s="60"/>
    </row>
    <row r="11" spans="1:9" ht="15" customHeight="1" thickBot="1">
      <c r="B11" s="103"/>
      <c r="C11" s="104"/>
      <c r="D11" s="104"/>
      <c r="E11" s="65"/>
      <c r="F11" s="65"/>
      <c r="G11" s="65"/>
      <c r="H11" s="65"/>
      <c r="I11" s="66"/>
    </row>
    <row r="12" spans="1:9" ht="15" customHeight="1" thickBot="1">
      <c r="B12" s="65"/>
      <c r="C12" s="65"/>
      <c r="D12" s="65"/>
      <c r="E12" s="65"/>
      <c r="F12" s="65"/>
      <c r="G12" s="65"/>
      <c r="H12" s="65"/>
      <c r="I12" s="66"/>
    </row>
    <row r="13" spans="1:9" ht="15" customHeight="1">
      <c r="A13" s="67"/>
      <c r="B13" s="68"/>
      <c r="C13" s="108" t="s">
        <v>90</v>
      </c>
      <c r="D13" s="109" t="str">
        <f>C13</f>
        <v>April</v>
      </c>
      <c r="E13" s="105" t="s">
        <v>49</v>
      </c>
      <c r="F13" s="107" t="s">
        <v>91</v>
      </c>
      <c r="G13" s="110" t="str">
        <f>F13</f>
        <v>Jan-Apr</v>
      </c>
      <c r="H13" s="106" t="s">
        <v>49</v>
      </c>
    </row>
    <row r="14" spans="1:9" ht="15" customHeight="1">
      <c r="A14" s="67"/>
      <c r="B14" s="68"/>
      <c r="C14" s="222">
        <v>2021</v>
      </c>
      <c r="D14" s="214">
        <v>2020</v>
      </c>
      <c r="E14" s="213" t="s">
        <v>66</v>
      </c>
      <c r="F14" s="212">
        <f>C14</f>
        <v>2021</v>
      </c>
      <c r="G14" s="214">
        <f>D14</f>
        <v>2020</v>
      </c>
      <c r="H14" s="221" t="str">
        <f>E14</f>
        <v>21/20</v>
      </c>
    </row>
    <row r="15" spans="1:9" ht="14.4">
      <c r="A15" s="67"/>
      <c r="B15" s="2" t="s">
        <v>4</v>
      </c>
      <c r="C15" s="69">
        <v>4660</v>
      </c>
      <c r="D15" s="70">
        <v>2188</v>
      </c>
      <c r="E15" s="248">
        <v>1.129798903107861</v>
      </c>
      <c r="F15" s="69">
        <v>16443</v>
      </c>
      <c r="G15" s="70">
        <v>10260</v>
      </c>
      <c r="H15" s="248">
        <v>0.60263157894736841</v>
      </c>
      <c r="I15" s="71"/>
    </row>
    <row r="16" spans="1:9" ht="15" customHeight="1">
      <c r="A16" s="67"/>
      <c r="B16" s="3" t="s">
        <v>5</v>
      </c>
      <c r="C16" s="72">
        <v>6973</v>
      </c>
      <c r="D16" s="73">
        <v>1369</v>
      </c>
      <c r="E16" s="249">
        <v>4.0934989043097154</v>
      </c>
      <c r="F16" s="72">
        <v>29332</v>
      </c>
      <c r="G16" s="73">
        <v>20617</v>
      </c>
      <c r="H16" s="249">
        <v>0.42270941456079936</v>
      </c>
      <c r="I16" s="71"/>
    </row>
    <row r="17" spans="1:9" ht="15" customHeight="1">
      <c r="A17" s="67"/>
      <c r="B17" s="3" t="s">
        <v>6</v>
      </c>
      <c r="C17" s="72">
        <v>634</v>
      </c>
      <c r="D17" s="73">
        <v>255</v>
      </c>
      <c r="E17" s="250">
        <v>1.4862745098039216</v>
      </c>
      <c r="F17" s="72">
        <v>2087</v>
      </c>
      <c r="G17" s="73">
        <v>1613</v>
      </c>
      <c r="H17" s="250">
        <v>0.29386236825790452</v>
      </c>
      <c r="I17" s="71"/>
    </row>
    <row r="18" spans="1:9" ht="15" customHeight="1">
      <c r="A18" s="67"/>
      <c r="B18" s="3" t="s">
        <v>7</v>
      </c>
      <c r="C18" s="72">
        <v>628</v>
      </c>
      <c r="D18" s="73">
        <v>287</v>
      </c>
      <c r="E18" s="250">
        <v>1.1881533101045296</v>
      </c>
      <c r="F18" s="72">
        <v>2818</v>
      </c>
      <c r="G18" s="73">
        <v>2202</v>
      </c>
      <c r="H18" s="250">
        <v>0.27974568574023617</v>
      </c>
      <c r="I18" s="71"/>
    </row>
    <row r="19" spans="1:9" ht="15" customHeight="1">
      <c r="A19" s="67"/>
      <c r="B19" s="3" t="s">
        <v>8</v>
      </c>
      <c r="C19" s="72">
        <v>127</v>
      </c>
      <c r="D19" s="73">
        <v>62</v>
      </c>
      <c r="E19" s="250">
        <v>1.0483870967741935</v>
      </c>
      <c r="F19" s="72">
        <v>586</v>
      </c>
      <c r="G19" s="73">
        <v>481</v>
      </c>
      <c r="H19" s="250">
        <v>0.21829521829521831</v>
      </c>
      <c r="I19" s="71"/>
    </row>
    <row r="20" spans="1:9" ht="15" customHeight="1">
      <c r="A20" s="67"/>
      <c r="B20" s="3" t="s">
        <v>9</v>
      </c>
      <c r="C20" s="72">
        <v>1599</v>
      </c>
      <c r="D20" s="73">
        <v>1137</v>
      </c>
      <c r="E20" s="249">
        <v>0.40633245382585753</v>
      </c>
      <c r="F20" s="72">
        <v>5903</v>
      </c>
      <c r="G20" s="73">
        <v>4787</v>
      </c>
      <c r="H20" s="249">
        <v>0.2331313975349906</v>
      </c>
      <c r="I20" s="71"/>
    </row>
    <row r="21" spans="1:9" ht="15" customHeight="1">
      <c r="A21" s="67"/>
      <c r="B21" s="3" t="s">
        <v>10</v>
      </c>
      <c r="C21" s="72">
        <v>2695</v>
      </c>
      <c r="D21" s="73">
        <v>1813</v>
      </c>
      <c r="E21" s="249">
        <v>0.48648648648648651</v>
      </c>
      <c r="F21" s="72">
        <v>11189</v>
      </c>
      <c r="G21" s="73">
        <v>9848</v>
      </c>
      <c r="H21" s="249">
        <v>0.13616978066612509</v>
      </c>
      <c r="I21" s="71"/>
    </row>
    <row r="22" spans="1:9" ht="15" customHeight="1">
      <c r="A22" s="67"/>
      <c r="B22" s="3" t="s">
        <v>11</v>
      </c>
      <c r="C22" s="72">
        <v>407</v>
      </c>
      <c r="D22" s="73">
        <v>198</v>
      </c>
      <c r="E22" s="251">
        <v>1.0555555555555556</v>
      </c>
      <c r="F22" s="72">
        <v>1608</v>
      </c>
      <c r="G22" s="73">
        <v>1224</v>
      </c>
      <c r="H22" s="251">
        <v>0.31372549019607843</v>
      </c>
      <c r="I22" s="71"/>
    </row>
    <row r="23" spans="1:9" ht="15" customHeight="1">
      <c r="A23" s="74"/>
      <c r="B23" s="4" t="s">
        <v>12</v>
      </c>
      <c r="C23" s="75">
        <v>1095</v>
      </c>
      <c r="D23" s="76">
        <v>970</v>
      </c>
      <c r="E23" s="249">
        <v>0.12886597938144329</v>
      </c>
      <c r="F23" s="75">
        <v>4833</v>
      </c>
      <c r="G23" s="76">
        <v>4483</v>
      </c>
      <c r="H23" s="249">
        <v>7.8072719161275936E-2</v>
      </c>
      <c r="I23" s="71"/>
    </row>
    <row r="24" spans="1:9" ht="15" customHeight="1">
      <c r="A24" s="67"/>
      <c r="B24" s="3" t="s">
        <v>13</v>
      </c>
      <c r="C24" s="72">
        <v>40198</v>
      </c>
      <c r="D24" s="73">
        <v>7038</v>
      </c>
      <c r="E24" s="249">
        <v>4.7115657857345834</v>
      </c>
      <c r="F24" s="72">
        <v>159660</v>
      </c>
      <c r="G24" s="73">
        <v>95297</v>
      </c>
      <c r="H24" s="249">
        <v>0.67539376895390202</v>
      </c>
      <c r="I24" s="71"/>
    </row>
    <row r="25" spans="1:9" s="77" customFormat="1" ht="15" customHeight="1">
      <c r="A25" s="67"/>
      <c r="B25" s="3" t="s">
        <v>14</v>
      </c>
      <c r="C25" s="72">
        <v>23430</v>
      </c>
      <c r="D25" s="73">
        <v>13718</v>
      </c>
      <c r="E25" s="249">
        <v>0.7079749234582301</v>
      </c>
      <c r="F25" s="72">
        <v>90441</v>
      </c>
      <c r="G25" s="73">
        <v>77621</v>
      </c>
      <c r="H25" s="249">
        <v>0.16516148980301723</v>
      </c>
      <c r="I25" s="71"/>
    </row>
    <row r="26" spans="1:9" ht="15" customHeight="1">
      <c r="A26" s="67"/>
      <c r="B26" s="3" t="s">
        <v>15</v>
      </c>
      <c r="C26" s="72">
        <v>972</v>
      </c>
      <c r="D26" s="73">
        <v>367</v>
      </c>
      <c r="E26" s="249">
        <v>1.6485013623978202</v>
      </c>
      <c r="F26" s="72">
        <v>3413</v>
      </c>
      <c r="G26" s="73">
        <v>1944</v>
      </c>
      <c r="H26" s="249">
        <v>0.75565843621399176</v>
      </c>
      <c r="I26" s="71"/>
    </row>
    <row r="27" spans="1:9" ht="15" customHeight="1">
      <c r="A27" s="67"/>
      <c r="B27" s="3" t="s">
        <v>16</v>
      </c>
      <c r="C27" s="72">
        <v>2270</v>
      </c>
      <c r="D27" s="73">
        <v>1408</v>
      </c>
      <c r="E27" s="252">
        <v>0.61221590909090906</v>
      </c>
      <c r="F27" s="72">
        <v>8089</v>
      </c>
      <c r="G27" s="73">
        <v>7055</v>
      </c>
      <c r="H27" s="252">
        <v>0.14656272147413182</v>
      </c>
      <c r="I27" s="71"/>
    </row>
    <row r="28" spans="1:9" ht="15" customHeight="1">
      <c r="A28" s="67"/>
      <c r="B28" s="3" t="s">
        <v>51</v>
      </c>
      <c r="C28" s="72">
        <v>2386</v>
      </c>
      <c r="D28" s="73">
        <v>231</v>
      </c>
      <c r="E28" s="250">
        <v>9.329004329004329</v>
      </c>
      <c r="F28" s="72">
        <v>13725</v>
      </c>
      <c r="G28" s="73">
        <v>9500</v>
      </c>
      <c r="H28" s="250">
        <v>0.44473684210526315</v>
      </c>
      <c r="I28" s="71"/>
    </row>
    <row r="29" spans="1:9" ht="15" customHeight="1">
      <c r="A29" s="67"/>
      <c r="B29" s="3" t="s">
        <v>54</v>
      </c>
      <c r="C29" s="72">
        <v>16800</v>
      </c>
      <c r="D29" s="73">
        <v>1567</v>
      </c>
      <c r="E29" s="249">
        <v>9.7211231652839825</v>
      </c>
      <c r="F29" s="72">
        <v>62672</v>
      </c>
      <c r="G29" s="73">
        <v>34123</v>
      </c>
      <c r="H29" s="249">
        <v>0.83664976701931248</v>
      </c>
      <c r="I29" s="71"/>
    </row>
    <row r="30" spans="1:9" ht="15" customHeight="1">
      <c r="A30" s="67"/>
      <c r="B30" s="3" t="s">
        <v>18</v>
      </c>
      <c r="C30" s="72">
        <v>188</v>
      </c>
      <c r="D30" s="73">
        <v>158</v>
      </c>
      <c r="E30" s="249">
        <v>0.189873417721519</v>
      </c>
      <c r="F30" s="72">
        <v>779</v>
      </c>
      <c r="G30" s="73">
        <v>647</v>
      </c>
      <c r="H30" s="249">
        <v>0.20401854714064915</v>
      </c>
      <c r="I30" s="71"/>
    </row>
    <row r="31" spans="1:9" ht="15" customHeight="1">
      <c r="A31" s="67"/>
      <c r="B31" s="3" t="s">
        <v>19</v>
      </c>
      <c r="C31" s="72">
        <v>400</v>
      </c>
      <c r="D31" s="73">
        <v>211</v>
      </c>
      <c r="E31" s="249">
        <v>0.89573459715639814</v>
      </c>
      <c r="F31" s="72">
        <v>1348</v>
      </c>
      <c r="G31" s="73">
        <v>1136</v>
      </c>
      <c r="H31" s="249">
        <v>0.18661971830985916</v>
      </c>
      <c r="I31" s="71"/>
    </row>
    <row r="32" spans="1:9" ht="15" customHeight="1">
      <c r="A32" s="67"/>
      <c r="B32" s="24" t="s">
        <v>20</v>
      </c>
      <c r="C32" s="72">
        <v>447</v>
      </c>
      <c r="D32" s="73">
        <v>153</v>
      </c>
      <c r="E32" s="249">
        <v>1.9215686274509804</v>
      </c>
      <c r="F32" s="72">
        <v>1832</v>
      </c>
      <c r="G32" s="73">
        <v>1272</v>
      </c>
      <c r="H32" s="249">
        <v>0.44025157232704404</v>
      </c>
      <c r="I32" s="71"/>
    </row>
    <row r="33" spans="1:17" ht="15" customHeight="1">
      <c r="A33" s="67"/>
      <c r="B33" s="3" t="s">
        <v>21</v>
      </c>
      <c r="C33" s="72">
        <v>6555</v>
      </c>
      <c r="D33" s="73">
        <v>3958</v>
      </c>
      <c r="E33" s="249">
        <v>0.6561394643759475</v>
      </c>
      <c r="F33" s="72">
        <v>27182</v>
      </c>
      <c r="G33" s="73">
        <v>22933</v>
      </c>
      <c r="H33" s="249">
        <v>0.18527885579732264</v>
      </c>
      <c r="I33" s="71"/>
    </row>
    <row r="34" spans="1:17" ht="15" customHeight="1">
      <c r="A34" s="67"/>
      <c r="B34" s="3" t="s">
        <v>22</v>
      </c>
      <c r="C34" s="72">
        <v>6910</v>
      </c>
      <c r="D34" s="79">
        <v>2626</v>
      </c>
      <c r="E34" s="252">
        <v>1.6313785224676314</v>
      </c>
      <c r="F34" s="72">
        <v>24992</v>
      </c>
      <c r="G34" s="79">
        <v>16015</v>
      </c>
      <c r="H34" s="252">
        <v>0.56053699656571965</v>
      </c>
      <c r="I34" s="71"/>
    </row>
    <row r="35" spans="1:17" ht="15" customHeight="1">
      <c r="A35" s="67"/>
      <c r="B35" s="3" t="s">
        <v>23</v>
      </c>
      <c r="C35" s="72">
        <v>2876</v>
      </c>
      <c r="D35" s="73">
        <v>948</v>
      </c>
      <c r="E35" s="249">
        <v>2.0337552742616034</v>
      </c>
      <c r="F35" s="72">
        <v>9938</v>
      </c>
      <c r="G35" s="73">
        <v>7584</v>
      </c>
      <c r="H35" s="249">
        <v>0.31039029535864981</v>
      </c>
      <c r="I35" s="71"/>
      <c r="J35" s="78"/>
      <c r="K35" s="78"/>
      <c r="L35" s="78"/>
      <c r="M35" s="78"/>
      <c r="N35" s="78"/>
      <c r="O35" s="78"/>
      <c r="P35" s="78"/>
      <c r="Q35" s="78"/>
    </row>
    <row r="36" spans="1:17" ht="15" customHeight="1">
      <c r="A36" s="67"/>
      <c r="B36" s="3" t="s">
        <v>24</v>
      </c>
      <c r="C36" s="72">
        <v>1668</v>
      </c>
      <c r="D36" s="79">
        <v>668</v>
      </c>
      <c r="E36" s="249">
        <v>1.4970059880239521</v>
      </c>
      <c r="F36" s="72">
        <v>5020</v>
      </c>
      <c r="G36" s="79">
        <v>4019</v>
      </c>
      <c r="H36" s="249">
        <v>0.2490669320726549</v>
      </c>
      <c r="I36" s="71"/>
      <c r="J36" s="80"/>
      <c r="K36" s="80"/>
      <c r="L36" s="80"/>
      <c r="M36" s="80"/>
      <c r="N36" s="80"/>
    </row>
    <row r="37" spans="1:17" ht="15" customHeight="1">
      <c r="A37" s="67"/>
      <c r="B37" s="3" t="s">
        <v>25</v>
      </c>
      <c r="C37" s="72">
        <v>681</v>
      </c>
      <c r="D37" s="73">
        <v>331</v>
      </c>
      <c r="E37" s="251">
        <v>1.0574018126888218</v>
      </c>
      <c r="F37" s="72">
        <v>2518</v>
      </c>
      <c r="G37" s="73">
        <v>1952</v>
      </c>
      <c r="H37" s="251">
        <v>0.28995901639344263</v>
      </c>
      <c r="I37" s="71"/>
      <c r="J37" s="80"/>
      <c r="K37" s="80"/>
      <c r="L37" s="80"/>
      <c r="M37" s="80"/>
      <c r="N37" s="80"/>
    </row>
    <row r="38" spans="1:17" ht="15" customHeight="1">
      <c r="A38" s="67"/>
      <c r="B38" s="3" t="s">
        <v>26</v>
      </c>
      <c r="C38" s="72">
        <v>803</v>
      </c>
      <c r="D38" s="73">
        <v>294</v>
      </c>
      <c r="E38" s="249">
        <v>1.7312925170068028</v>
      </c>
      <c r="F38" s="72">
        <v>3705</v>
      </c>
      <c r="G38" s="73">
        <v>2470</v>
      </c>
      <c r="H38" s="249">
        <v>0.5</v>
      </c>
      <c r="I38" s="71"/>
      <c r="J38" s="80"/>
      <c r="K38" s="80"/>
      <c r="L38" s="80"/>
      <c r="M38" s="80"/>
      <c r="N38" s="80"/>
    </row>
    <row r="39" spans="1:17" ht="15" customHeight="1">
      <c r="A39" s="67"/>
      <c r="B39" s="5" t="s">
        <v>27</v>
      </c>
      <c r="C39" s="72">
        <v>15879</v>
      </c>
      <c r="D39" s="79">
        <v>1823</v>
      </c>
      <c r="E39" s="249">
        <v>7.7103675260559514</v>
      </c>
      <c r="F39" s="72">
        <v>56415</v>
      </c>
      <c r="G39" s="73">
        <v>38147</v>
      </c>
      <c r="H39" s="249">
        <v>0.47888431593572234</v>
      </c>
      <c r="I39" s="71"/>
      <c r="J39" s="78"/>
      <c r="K39" s="78"/>
      <c r="L39" s="78"/>
      <c r="M39" s="78"/>
      <c r="N39" s="78"/>
    </row>
    <row r="40" spans="1:17" ht="15" customHeight="1">
      <c r="A40" s="67"/>
      <c r="B40" s="3" t="s">
        <v>28</v>
      </c>
      <c r="C40" s="72">
        <v>1904</v>
      </c>
      <c r="D40" s="73">
        <v>2485</v>
      </c>
      <c r="E40" s="249">
        <v>-0.23380281690140844</v>
      </c>
      <c r="F40" s="72">
        <v>15547</v>
      </c>
      <c r="G40" s="73">
        <v>8136</v>
      </c>
      <c r="H40" s="249">
        <v>0.91088987217305806</v>
      </c>
      <c r="I40" s="71"/>
      <c r="J40" s="78"/>
      <c r="K40" s="78"/>
      <c r="L40" s="78"/>
      <c r="M40" s="78"/>
      <c r="N40" s="78"/>
    </row>
    <row r="41" spans="1:17" ht="15" customHeight="1">
      <c r="A41" s="67"/>
      <c r="B41" s="6" t="s">
        <v>36</v>
      </c>
      <c r="C41" s="81">
        <v>143185</v>
      </c>
      <c r="D41" s="82">
        <v>46263</v>
      </c>
      <c r="E41" s="253">
        <v>2.0950219397790892</v>
      </c>
      <c r="F41" s="81">
        <v>562075</v>
      </c>
      <c r="G41" s="82">
        <v>385366</v>
      </c>
      <c r="H41" s="253">
        <v>0.45854849675373544</v>
      </c>
      <c r="I41" s="71"/>
    </row>
    <row r="42" spans="1:17" ht="15" customHeight="1">
      <c r="A42" s="67"/>
      <c r="B42" s="9" t="s">
        <v>62</v>
      </c>
      <c r="C42" s="83">
        <v>126870</v>
      </c>
      <c r="D42" s="84">
        <v>38628</v>
      </c>
      <c r="E42" s="254">
        <v>2.2844050947499221</v>
      </c>
      <c r="F42" s="83">
        <v>502622</v>
      </c>
      <c r="G42" s="84">
        <v>341765</v>
      </c>
      <c r="H42" s="254">
        <v>0.47066551577838572</v>
      </c>
      <c r="I42" s="71"/>
    </row>
    <row r="43" spans="1:17" ht="15" customHeight="1">
      <c r="A43" s="67"/>
      <c r="B43" s="9" t="s">
        <v>52</v>
      </c>
      <c r="C43" s="83">
        <v>16315</v>
      </c>
      <c r="D43" s="84">
        <v>7635</v>
      </c>
      <c r="E43" s="254">
        <v>1.1368696791093649</v>
      </c>
      <c r="F43" s="83">
        <v>59453</v>
      </c>
      <c r="G43" s="84">
        <v>43601</v>
      </c>
      <c r="H43" s="254">
        <v>0.36356964289809868</v>
      </c>
      <c r="I43" s="71"/>
    </row>
    <row r="44" spans="1:17" ht="15" customHeight="1">
      <c r="A44" s="67"/>
      <c r="B44" s="10" t="s">
        <v>30</v>
      </c>
      <c r="C44" s="85">
        <v>112</v>
      </c>
      <c r="D44" s="86">
        <v>57</v>
      </c>
      <c r="E44" s="255">
        <v>0.96491228070175439</v>
      </c>
      <c r="F44" s="85">
        <v>374</v>
      </c>
      <c r="G44" s="86">
        <v>360</v>
      </c>
      <c r="H44" s="255">
        <v>3.888888888888889E-2</v>
      </c>
      <c r="I44" s="71"/>
    </row>
    <row r="45" spans="1:17" ht="15" customHeight="1">
      <c r="A45" s="67"/>
      <c r="B45" s="10" t="s">
        <v>31</v>
      </c>
      <c r="C45" s="85">
        <v>3476</v>
      </c>
      <c r="D45" s="86">
        <v>2150</v>
      </c>
      <c r="E45" s="255">
        <v>0.6167441860465116</v>
      </c>
      <c r="F45" s="85">
        <v>11942</v>
      </c>
      <c r="G45" s="86">
        <v>10346</v>
      </c>
      <c r="H45" s="255">
        <v>0.15426251691474965</v>
      </c>
      <c r="I45" s="71"/>
    </row>
    <row r="46" spans="1:17" ht="15" customHeight="1">
      <c r="A46" s="67"/>
      <c r="B46" s="10" t="s">
        <v>32</v>
      </c>
      <c r="C46" s="85">
        <v>2835</v>
      </c>
      <c r="D46" s="86">
        <v>1746</v>
      </c>
      <c r="E46" s="255">
        <v>0.62371134020618557</v>
      </c>
      <c r="F46" s="85">
        <v>10630</v>
      </c>
      <c r="G46" s="86">
        <v>8707</v>
      </c>
      <c r="H46" s="255">
        <v>0.22085678189962099</v>
      </c>
      <c r="I46" s="71"/>
    </row>
    <row r="47" spans="1:17" ht="15" customHeight="1">
      <c r="B47" s="11" t="s">
        <v>33</v>
      </c>
      <c r="C47" s="87">
        <v>6423</v>
      </c>
      <c r="D47" s="88">
        <v>3953</v>
      </c>
      <c r="E47" s="256">
        <v>0.62484189223374653</v>
      </c>
      <c r="F47" s="87">
        <v>22946</v>
      </c>
      <c r="G47" s="88">
        <v>19413</v>
      </c>
      <c r="H47" s="256">
        <v>0.18199144902900119</v>
      </c>
      <c r="I47" s="71"/>
    </row>
    <row r="48" spans="1:17" ht="15" customHeight="1">
      <c r="A48" s="67"/>
      <c r="B48" s="3" t="s">
        <v>29</v>
      </c>
      <c r="C48" s="72">
        <v>30440</v>
      </c>
      <c r="D48" s="73">
        <v>3387</v>
      </c>
      <c r="E48" s="249">
        <v>7.9873043991733095</v>
      </c>
      <c r="F48" s="72">
        <v>127796</v>
      </c>
      <c r="G48" s="73">
        <v>71294</v>
      </c>
      <c r="H48" s="249">
        <v>0.79252110977080825</v>
      </c>
      <c r="I48" s="71"/>
      <c r="J48" s="78"/>
      <c r="K48" s="78"/>
      <c r="L48" s="78"/>
      <c r="M48" s="78"/>
      <c r="N48" s="78"/>
    </row>
    <row r="49" spans="1:9" ht="15" customHeight="1">
      <c r="B49" s="34" t="s">
        <v>60</v>
      </c>
      <c r="C49" s="89">
        <v>180048</v>
      </c>
      <c r="D49" s="90">
        <v>53603</v>
      </c>
      <c r="E49" s="257">
        <v>2.358916478555305</v>
      </c>
      <c r="F49" s="89">
        <v>712817</v>
      </c>
      <c r="G49" s="90">
        <v>476073</v>
      </c>
      <c r="H49" s="257">
        <v>0.49728508022929258</v>
      </c>
      <c r="I49" s="71"/>
    </row>
    <row r="50" spans="1:9" ht="15" customHeight="1" thickBot="1">
      <c r="B50" s="45" t="s">
        <v>61</v>
      </c>
      <c r="C50" s="91">
        <v>163733</v>
      </c>
      <c r="D50" s="92">
        <v>45968</v>
      </c>
      <c r="E50" s="258">
        <v>2.5618908806126002</v>
      </c>
      <c r="F50" s="91">
        <v>653364</v>
      </c>
      <c r="G50" s="92">
        <v>432472</v>
      </c>
      <c r="H50" s="258">
        <v>0.5107660149096358</v>
      </c>
      <c r="I50" s="71"/>
    </row>
    <row r="51" spans="1:9" ht="13.05" customHeight="1">
      <c r="B51" s="239" t="s">
        <v>67</v>
      </c>
      <c r="C51" s="96"/>
      <c r="D51" s="96"/>
      <c r="E51" s="96"/>
      <c r="G51" s="231"/>
      <c r="H51" s="235" t="s">
        <v>69</v>
      </c>
      <c r="I51" s="93"/>
    </row>
    <row r="52" spans="1:9" ht="13.05" customHeight="1">
      <c r="A52" s="94"/>
      <c r="G52" s="232"/>
      <c r="H52" s="235" t="s">
        <v>70</v>
      </c>
      <c r="I52" s="94"/>
    </row>
    <row r="53" spans="1:9" ht="13.05" customHeight="1">
      <c r="A53" s="94"/>
      <c r="C53" s="95"/>
      <c r="G53" s="247" t="s">
        <v>71</v>
      </c>
      <c r="H53" s="235" t="s">
        <v>72</v>
      </c>
      <c r="I53" s="94"/>
    </row>
    <row r="54" spans="1:9" ht="13.05" customHeight="1">
      <c r="A54" s="94"/>
      <c r="E54" s="97"/>
      <c r="G54" s="233"/>
      <c r="H54" s="235" t="s">
        <v>73</v>
      </c>
      <c r="I54" s="94"/>
    </row>
    <row r="55" spans="1:9" ht="13.05" customHeight="1">
      <c r="A55" s="98"/>
      <c r="B55" s="60"/>
      <c r="C55" s="60"/>
      <c r="D55" s="60"/>
      <c r="E55" s="60"/>
      <c r="G55" s="234"/>
      <c r="H55" s="235" t="s">
        <v>74</v>
      </c>
      <c r="I55" s="60"/>
    </row>
    <row r="56" spans="1:9" ht="13.05" customHeight="1">
      <c r="A56" s="98"/>
      <c r="B56" s="94"/>
      <c r="C56" s="94"/>
      <c r="D56" s="94"/>
      <c r="E56" s="94"/>
      <c r="I56" s="94"/>
    </row>
    <row r="57" spans="1:9" ht="15" customHeight="1">
      <c r="A57" s="98"/>
      <c r="B57" s="94"/>
      <c r="C57" s="94"/>
      <c r="D57" s="94"/>
      <c r="E57" s="94"/>
      <c r="F57" s="94"/>
      <c r="G57" s="94"/>
      <c r="H57" s="94"/>
      <c r="I57" s="94"/>
    </row>
    <row r="58" spans="1:9" ht="15" customHeight="1">
      <c r="A58" s="98"/>
      <c r="B58" s="94"/>
      <c r="C58" s="94"/>
      <c r="D58" s="94"/>
      <c r="E58" s="94"/>
      <c r="F58" s="94"/>
      <c r="G58" s="94"/>
      <c r="H58" s="94"/>
      <c r="I58" s="94"/>
    </row>
    <row r="59" spans="1:9" ht="15" customHeight="1">
      <c r="A59" s="98"/>
      <c r="B59" s="94"/>
      <c r="C59" s="94"/>
      <c r="D59" s="94"/>
      <c r="E59" s="94"/>
      <c r="F59" s="94"/>
      <c r="G59" s="94"/>
      <c r="H59" s="94"/>
      <c r="I59" s="94"/>
    </row>
    <row r="60" spans="1:9" ht="15" customHeight="1">
      <c r="A60" s="98"/>
      <c r="B60" s="94"/>
      <c r="C60" s="94"/>
      <c r="D60" s="94"/>
      <c r="E60" s="94"/>
      <c r="F60" s="94"/>
      <c r="G60" s="94"/>
      <c r="H60" s="94"/>
      <c r="I60" s="94"/>
    </row>
    <row r="61" spans="1:9" ht="15" customHeight="1">
      <c r="A61" s="98"/>
      <c r="B61" s="94"/>
      <c r="C61" s="94"/>
      <c r="D61" s="94"/>
      <c r="E61" s="94"/>
      <c r="F61" s="94"/>
      <c r="G61" s="94"/>
      <c r="H61" s="94"/>
      <c r="I61" s="94"/>
    </row>
    <row r="62" spans="1:9" ht="15" customHeight="1">
      <c r="A62" s="98"/>
      <c r="B62" s="94"/>
      <c r="C62" s="94"/>
      <c r="D62" s="94"/>
      <c r="E62" s="94"/>
      <c r="F62" s="94"/>
      <c r="G62" s="94"/>
      <c r="H62" s="94"/>
      <c r="I62" s="94"/>
    </row>
    <row r="63" spans="1:9" ht="15" customHeight="1">
      <c r="A63" s="98"/>
      <c r="B63" s="94"/>
      <c r="C63" s="94"/>
      <c r="D63" s="94"/>
      <c r="E63" s="94"/>
      <c r="F63" s="94"/>
      <c r="G63" s="94"/>
      <c r="H63" s="94"/>
      <c r="I63" s="94"/>
    </row>
    <row r="64" spans="1:9" ht="15" customHeight="1">
      <c r="A64" s="98"/>
      <c r="B64" s="94"/>
      <c r="C64" s="94"/>
      <c r="D64" s="94"/>
      <c r="E64" s="94"/>
      <c r="F64" s="94"/>
      <c r="G64" s="94"/>
      <c r="H64" s="94"/>
      <c r="I64" s="94"/>
    </row>
    <row r="65" spans="1:9" ht="15" customHeight="1">
      <c r="A65" s="98"/>
      <c r="B65" s="94"/>
      <c r="C65" s="94"/>
      <c r="D65" s="94"/>
      <c r="E65" s="94"/>
      <c r="F65" s="94"/>
      <c r="G65" s="94"/>
      <c r="H65" s="94"/>
      <c r="I65" s="94"/>
    </row>
    <row r="66" spans="1:9" ht="15" customHeight="1">
      <c r="A66" s="99"/>
      <c r="B66" s="100"/>
      <c r="C66" s="101"/>
      <c r="D66" s="101"/>
      <c r="E66" s="101"/>
      <c r="F66" s="101"/>
      <c r="G66" s="101"/>
      <c r="H66" s="101"/>
      <c r="I66" s="94"/>
    </row>
    <row r="67" spans="1:9" ht="15" customHeight="1">
      <c r="A67" s="99"/>
      <c r="B67" s="100"/>
      <c r="C67" s="101"/>
      <c r="D67" s="101"/>
      <c r="E67" s="101"/>
      <c r="F67" s="101"/>
      <c r="G67" s="101"/>
      <c r="H67" s="101"/>
      <c r="I67" s="94"/>
    </row>
    <row r="68" spans="1:9" ht="15" customHeight="1">
      <c r="A68" s="99"/>
      <c r="B68" s="100"/>
      <c r="C68" s="101"/>
      <c r="D68" s="101"/>
      <c r="E68" s="101"/>
      <c r="F68" s="101"/>
      <c r="G68" s="101"/>
      <c r="H68" s="101"/>
      <c r="I68" s="94"/>
    </row>
    <row r="69" spans="1:9" ht="15" customHeight="1">
      <c r="A69" s="99"/>
      <c r="B69" s="100"/>
      <c r="C69" s="101"/>
      <c r="D69" s="101"/>
      <c r="E69" s="101"/>
      <c r="F69" s="101"/>
      <c r="G69" s="101"/>
      <c r="H69" s="101"/>
      <c r="I69" s="94"/>
    </row>
    <row r="70" spans="1:9" ht="15" customHeight="1">
      <c r="A70" s="272" t="s">
        <v>41</v>
      </c>
      <c r="B70" s="272"/>
      <c r="C70" s="272"/>
      <c r="D70" s="272"/>
      <c r="E70" s="272"/>
      <c r="F70" s="272"/>
      <c r="G70" s="272"/>
      <c r="H70" s="272"/>
      <c r="I70" s="272"/>
    </row>
    <row r="71" spans="1:9" ht="15" customHeight="1">
      <c r="A71" s="275" t="s">
        <v>40</v>
      </c>
      <c r="B71" s="275"/>
      <c r="C71" s="275"/>
      <c r="D71" s="275"/>
      <c r="E71" s="275"/>
      <c r="F71" s="275"/>
      <c r="G71" s="275"/>
      <c r="H71" s="275"/>
      <c r="I71" s="275"/>
    </row>
    <row r="72" spans="1:9" ht="15" customHeight="1">
      <c r="A72" s="273" t="s">
        <v>92</v>
      </c>
      <c r="B72" s="273"/>
      <c r="C72" s="273"/>
      <c r="D72" s="273"/>
      <c r="E72" s="273"/>
      <c r="F72" s="273"/>
      <c r="G72" s="273"/>
      <c r="H72" s="273"/>
      <c r="I72" s="94"/>
    </row>
    <row r="73" spans="1:9" ht="15" customHeight="1">
      <c r="A73" s="98"/>
      <c r="B73" s="100"/>
      <c r="C73" s="94"/>
      <c r="D73" s="94"/>
      <c r="E73" s="94"/>
      <c r="F73" s="94"/>
      <c r="G73" s="94"/>
      <c r="H73" s="259" t="s">
        <v>59</v>
      </c>
      <c r="I73" s="259"/>
    </row>
    <row r="74" spans="1:9" ht="15" customHeight="1">
      <c r="B74" s="102"/>
    </row>
    <row r="75" spans="1:9" ht="15" customHeight="1">
      <c r="B75" s="67"/>
    </row>
  </sheetData>
  <mergeCells count="12">
    <mergeCell ref="H73:I73"/>
    <mergeCell ref="C1:H1"/>
    <mergeCell ref="C3:H3"/>
    <mergeCell ref="C4:H4"/>
    <mergeCell ref="C5:H5"/>
    <mergeCell ref="C6:H6"/>
    <mergeCell ref="C9:H9"/>
    <mergeCell ref="C10:H10"/>
    <mergeCell ref="A70:I70"/>
    <mergeCell ref="A72:H72"/>
    <mergeCell ref="C8:H8"/>
    <mergeCell ref="A71:I71"/>
  </mergeCells>
  <hyperlinks>
    <hyperlink ref="A71" r:id="rId1" display="http://www.acea.be" xr:uid="{00000000-0004-0000-0000-000000000000}"/>
  </hyperlinks>
  <printOptions horizontalCentered="1"/>
  <pageMargins left="0" right="0" top="0.59055118110236227" bottom="0" header="0" footer="0"/>
  <pageSetup scale="68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7"/>
  <sheetViews>
    <sheetView showGridLines="0" view="pageBreakPreview" zoomScaleNormal="100" zoomScaleSheetLayoutView="100" workbookViewId="0">
      <selection activeCell="B6" sqref="B6"/>
    </sheetView>
  </sheetViews>
  <sheetFormatPr defaultColWidth="9.109375" defaultRowHeight="15" customHeight="1"/>
  <cols>
    <col min="1" max="1" width="10.77734375" style="117" customWidth="1"/>
    <col min="2" max="2" width="32.77734375" style="117" customWidth="1"/>
    <col min="3" max="8" width="12.6640625" style="117" customWidth="1"/>
    <col min="9" max="9" width="10.77734375" style="117" customWidth="1"/>
    <col min="10" max="16384" width="9.109375" style="117"/>
  </cols>
  <sheetData>
    <row r="1" spans="1:9" ht="31.2">
      <c r="A1" s="115"/>
      <c r="B1" s="116"/>
      <c r="C1" s="276" t="s">
        <v>0</v>
      </c>
      <c r="D1" s="276"/>
      <c r="E1" s="276"/>
      <c r="F1" s="276"/>
      <c r="G1" s="276"/>
      <c r="H1" s="276"/>
      <c r="I1" s="115"/>
    </row>
    <row r="2" spans="1:9" ht="15" customHeight="1">
      <c r="A2" s="115"/>
      <c r="B2" s="116"/>
      <c r="C2" s="115"/>
      <c r="D2" s="115"/>
      <c r="E2" s="115"/>
      <c r="F2" s="115"/>
      <c r="G2" s="115"/>
      <c r="H2" s="115"/>
      <c r="I2" s="115"/>
    </row>
    <row r="3" spans="1:9" ht="15" customHeight="1">
      <c r="A3" s="115"/>
      <c r="B3" s="116"/>
      <c r="C3" s="277"/>
      <c r="D3" s="278"/>
      <c r="E3" s="278"/>
      <c r="F3" s="278"/>
      <c r="G3" s="278"/>
      <c r="H3" s="279"/>
      <c r="I3" s="115"/>
    </row>
    <row r="4" spans="1:9" ht="31.2">
      <c r="A4" s="118"/>
      <c r="B4" s="116"/>
      <c r="C4" s="280" t="s">
        <v>1</v>
      </c>
      <c r="D4" s="281"/>
      <c r="E4" s="281"/>
      <c r="F4" s="281"/>
      <c r="G4" s="281"/>
      <c r="H4" s="282"/>
      <c r="I4" s="115"/>
    </row>
    <row r="5" spans="1:9" ht="31.2">
      <c r="A5" s="118"/>
      <c r="B5" s="116"/>
      <c r="C5" s="280" t="str">
        <f>'LCV ≤3,5t (vans)'!$C$5:$H$5</f>
        <v>8.00 AM (6.00 AM GMT), 26 May 2021</v>
      </c>
      <c r="D5" s="281"/>
      <c r="E5" s="281"/>
      <c r="F5" s="281"/>
      <c r="G5" s="281"/>
      <c r="H5" s="282"/>
      <c r="I5" s="115"/>
    </row>
    <row r="6" spans="1:9" ht="15" customHeight="1">
      <c r="A6" s="118"/>
      <c r="B6" s="116"/>
      <c r="C6" s="283"/>
      <c r="D6" s="284"/>
      <c r="E6" s="284"/>
      <c r="F6" s="284"/>
      <c r="G6" s="284"/>
      <c r="H6" s="285"/>
      <c r="I6" s="115"/>
    </row>
    <row r="7" spans="1:9" ht="15" customHeight="1">
      <c r="A7" s="118"/>
      <c r="B7" s="116"/>
      <c r="C7" s="115"/>
      <c r="D7" s="115"/>
      <c r="E7" s="115"/>
      <c r="F7" s="115"/>
      <c r="G7" s="115"/>
      <c r="H7" s="115"/>
      <c r="I7" s="115"/>
    </row>
    <row r="8" spans="1:9" ht="23.4">
      <c r="A8" s="119"/>
      <c r="B8" s="115"/>
      <c r="C8" s="287" t="s">
        <v>3</v>
      </c>
      <c r="D8" s="287"/>
      <c r="E8" s="287"/>
      <c r="F8" s="287"/>
      <c r="G8" s="287"/>
      <c r="H8" s="287"/>
      <c r="I8" s="115"/>
    </row>
    <row r="9" spans="1:9" ht="15.6">
      <c r="A9" s="119"/>
      <c r="B9" s="115"/>
      <c r="C9" s="271" t="s">
        <v>85</v>
      </c>
      <c r="D9" s="286"/>
      <c r="E9" s="286"/>
      <c r="F9" s="286"/>
      <c r="G9" s="286"/>
      <c r="H9" s="286"/>
      <c r="I9" s="115"/>
    </row>
    <row r="10" spans="1:9" ht="17.399999999999999">
      <c r="A10" s="119"/>
      <c r="B10" s="115"/>
      <c r="C10" s="271" t="s">
        <v>50</v>
      </c>
      <c r="D10" s="271"/>
      <c r="E10" s="271"/>
      <c r="F10" s="271"/>
      <c r="G10" s="271"/>
      <c r="H10" s="271"/>
      <c r="I10" s="115"/>
    </row>
    <row r="11" spans="1:9" ht="15" customHeight="1">
      <c r="A11" s="119"/>
      <c r="B11" s="120"/>
      <c r="C11" s="120"/>
      <c r="D11" s="120"/>
      <c r="E11" s="120"/>
      <c r="F11" s="120"/>
      <c r="G11" s="120"/>
      <c r="H11" s="120"/>
      <c r="I11" s="115"/>
    </row>
    <row r="12" spans="1:9" ht="15" customHeight="1" thickBot="1">
      <c r="A12" s="119"/>
      <c r="B12" s="120"/>
      <c r="C12" s="120"/>
      <c r="D12" s="120"/>
      <c r="E12" s="120"/>
      <c r="F12" s="120"/>
      <c r="G12" s="120"/>
      <c r="H12" s="120"/>
      <c r="I12" s="115"/>
    </row>
    <row r="13" spans="1:9" ht="15" customHeight="1">
      <c r="A13" s="123"/>
      <c r="B13" s="121"/>
      <c r="C13" s="124" t="str">
        <f>'LCV ≤3,5t (vans)'!C13</f>
        <v>April</v>
      </c>
      <c r="D13" s="125" t="str">
        <f>'LCV ≤3,5t (vans)'!D13</f>
        <v>April</v>
      </c>
      <c r="E13" s="126" t="s">
        <v>49</v>
      </c>
      <c r="F13" s="127" t="str">
        <f>'LCV ≤3,5t (vans)'!F13</f>
        <v>Jan-Apr</v>
      </c>
      <c r="G13" s="128" t="str">
        <f>'LCV ≤3,5t (vans)'!G13</f>
        <v>Jan-Apr</v>
      </c>
      <c r="H13" s="126" t="s">
        <v>49</v>
      </c>
    </row>
    <row r="14" spans="1:9" ht="14.4">
      <c r="A14" s="123"/>
      <c r="B14" s="121"/>
      <c r="C14" s="218">
        <f>'LCV ≤3,5t (vans)'!C14</f>
        <v>2021</v>
      </c>
      <c r="D14" s="219">
        <f>'LCV ≤3,5t (vans)'!D14</f>
        <v>2020</v>
      </c>
      <c r="E14" s="215" t="str">
        <f>'LCV ≤3,5t (vans)'!E14</f>
        <v>21/20</v>
      </c>
      <c r="F14" s="216">
        <f>'LCV ≤3,5t (vans)'!F14</f>
        <v>2021</v>
      </c>
      <c r="G14" s="217">
        <f>'LCV ≤3,5t (vans)'!G14</f>
        <v>2020</v>
      </c>
      <c r="H14" s="220" t="str">
        <f>'LCV ≤3,5t (vans)'!H14</f>
        <v>21/20</v>
      </c>
    </row>
    <row r="15" spans="1:9" ht="15" customHeight="1">
      <c r="A15" s="123"/>
      <c r="B15" s="2" t="s">
        <v>4</v>
      </c>
      <c r="C15" s="129">
        <v>651</v>
      </c>
      <c r="D15" s="130">
        <v>459</v>
      </c>
      <c r="E15" s="248">
        <v>0.41830065359477125</v>
      </c>
      <c r="F15" s="129">
        <v>2358</v>
      </c>
      <c r="G15" s="130">
        <v>1876</v>
      </c>
      <c r="H15" s="248">
        <v>0.25692963752665243</v>
      </c>
    </row>
    <row r="16" spans="1:9" ht="15" customHeight="1">
      <c r="A16" s="123"/>
      <c r="B16" s="3" t="s">
        <v>5</v>
      </c>
      <c r="C16" s="131">
        <v>631</v>
      </c>
      <c r="D16" s="132">
        <v>361</v>
      </c>
      <c r="E16" s="249">
        <v>0.74792243767313016</v>
      </c>
      <c r="F16" s="131">
        <v>2521</v>
      </c>
      <c r="G16" s="132">
        <v>2180</v>
      </c>
      <c r="H16" s="249">
        <v>0.15642201834862385</v>
      </c>
    </row>
    <row r="17" spans="1:9" ht="15" customHeight="1">
      <c r="A17" s="123"/>
      <c r="B17" s="3" t="s">
        <v>6</v>
      </c>
      <c r="C17" s="163">
        <v>251</v>
      </c>
      <c r="D17" s="164">
        <v>63</v>
      </c>
      <c r="E17" s="250">
        <v>2.9841269841269842</v>
      </c>
      <c r="F17" s="163">
        <v>967</v>
      </c>
      <c r="G17" s="164">
        <v>687</v>
      </c>
      <c r="H17" s="250">
        <v>0.40756914119359533</v>
      </c>
    </row>
    <row r="18" spans="1:9" ht="15" customHeight="1">
      <c r="A18" s="123"/>
      <c r="B18" s="3" t="s">
        <v>7</v>
      </c>
      <c r="C18" s="133">
        <v>108</v>
      </c>
      <c r="D18" s="134">
        <v>41</v>
      </c>
      <c r="E18" s="250">
        <v>1.6341463414634145</v>
      </c>
      <c r="F18" s="133">
        <v>381</v>
      </c>
      <c r="G18" s="134">
        <v>242</v>
      </c>
      <c r="H18" s="250">
        <v>0.57438016528925617</v>
      </c>
    </row>
    <row r="19" spans="1:9" ht="15" customHeight="1">
      <c r="A19" s="123"/>
      <c r="B19" s="3" t="s">
        <v>8</v>
      </c>
      <c r="C19" s="135">
        <v>2</v>
      </c>
      <c r="D19" s="136">
        <v>1</v>
      </c>
      <c r="E19" s="250">
        <v>1</v>
      </c>
      <c r="F19" s="135">
        <v>19</v>
      </c>
      <c r="G19" s="136">
        <v>12</v>
      </c>
      <c r="H19" s="250">
        <v>0.58333333333333337</v>
      </c>
    </row>
    <row r="20" spans="1:9" ht="15" customHeight="1">
      <c r="A20" s="123"/>
      <c r="B20" s="3" t="s">
        <v>9</v>
      </c>
      <c r="C20" s="131">
        <v>705</v>
      </c>
      <c r="D20" s="132">
        <v>373</v>
      </c>
      <c r="E20" s="249">
        <v>0.89008042895442363</v>
      </c>
      <c r="F20" s="131">
        <v>2391</v>
      </c>
      <c r="G20" s="132">
        <v>1794</v>
      </c>
      <c r="H20" s="249">
        <v>0.33277591973244147</v>
      </c>
    </row>
    <row r="21" spans="1:9" ht="15" customHeight="1">
      <c r="A21" s="123"/>
      <c r="B21" s="3" t="s">
        <v>10</v>
      </c>
      <c r="C21" s="131">
        <v>330</v>
      </c>
      <c r="D21" s="132">
        <v>289</v>
      </c>
      <c r="E21" s="249">
        <v>0.14186851211072665</v>
      </c>
      <c r="F21" s="131">
        <v>1449</v>
      </c>
      <c r="G21" s="132">
        <v>1310</v>
      </c>
      <c r="H21" s="249">
        <v>0.10610687022900764</v>
      </c>
    </row>
    <row r="22" spans="1:9" ht="15" customHeight="1">
      <c r="A22" s="123"/>
      <c r="B22" s="3" t="s">
        <v>11</v>
      </c>
      <c r="C22" s="131">
        <v>60</v>
      </c>
      <c r="D22" s="132">
        <v>36</v>
      </c>
      <c r="E22" s="251">
        <v>0.66666666666666663</v>
      </c>
      <c r="F22" s="131">
        <v>269</v>
      </c>
      <c r="G22" s="132">
        <v>209</v>
      </c>
      <c r="H22" s="251">
        <v>0.28708133971291866</v>
      </c>
    </row>
    <row r="23" spans="1:9" ht="15" customHeight="1">
      <c r="A23" s="123"/>
      <c r="B23" s="3" t="s">
        <v>12</v>
      </c>
      <c r="C23" s="131">
        <v>201</v>
      </c>
      <c r="D23" s="132">
        <v>230</v>
      </c>
      <c r="E23" s="249">
        <v>-0.12608695652173912</v>
      </c>
      <c r="F23" s="131">
        <v>848</v>
      </c>
      <c r="G23" s="132">
        <v>906</v>
      </c>
      <c r="H23" s="249">
        <v>-6.4017660044150104E-2</v>
      </c>
    </row>
    <row r="24" spans="1:9" ht="15" customHeight="1">
      <c r="A24" s="123"/>
      <c r="B24" s="3" t="s">
        <v>13</v>
      </c>
      <c r="C24" s="131">
        <v>3375</v>
      </c>
      <c r="D24" s="132">
        <v>1314</v>
      </c>
      <c r="E24" s="249">
        <v>1.5684931506849316</v>
      </c>
      <c r="F24" s="131">
        <v>13594</v>
      </c>
      <c r="G24" s="132">
        <v>10514</v>
      </c>
      <c r="H24" s="249">
        <v>0.29294274300932088</v>
      </c>
    </row>
    <row r="25" spans="1:9" ht="15" customHeight="1">
      <c r="A25" s="123"/>
      <c r="B25" s="3" t="s">
        <v>14</v>
      </c>
      <c r="C25" s="131">
        <v>5108</v>
      </c>
      <c r="D25" s="132">
        <v>3546</v>
      </c>
      <c r="E25" s="249">
        <v>0.4404963338973491</v>
      </c>
      <c r="F25" s="131">
        <v>20103</v>
      </c>
      <c r="G25" s="132">
        <v>17163</v>
      </c>
      <c r="H25" s="249">
        <v>0.17129872399930082</v>
      </c>
      <c r="I25" s="122"/>
    </row>
    <row r="26" spans="1:9" ht="15" customHeight="1">
      <c r="A26" s="123"/>
      <c r="B26" s="3" t="s">
        <v>15</v>
      </c>
      <c r="C26" s="131">
        <v>24</v>
      </c>
      <c r="D26" s="132">
        <v>45</v>
      </c>
      <c r="E26" s="249">
        <v>-0.46666666666666667</v>
      </c>
      <c r="F26" s="131">
        <v>94</v>
      </c>
      <c r="G26" s="132">
        <v>155</v>
      </c>
      <c r="H26" s="249">
        <v>-0.3935483870967742</v>
      </c>
    </row>
    <row r="27" spans="1:9" ht="15" customHeight="1">
      <c r="A27" s="123"/>
      <c r="B27" s="3" t="s">
        <v>16</v>
      </c>
      <c r="C27" s="135">
        <v>387</v>
      </c>
      <c r="D27" s="136">
        <v>129</v>
      </c>
      <c r="E27" s="252">
        <v>2</v>
      </c>
      <c r="F27" s="135">
        <v>1380</v>
      </c>
      <c r="G27" s="136">
        <v>888</v>
      </c>
      <c r="H27" s="252">
        <v>0.55405405405405406</v>
      </c>
    </row>
    <row r="28" spans="1:9" ht="15" customHeight="1">
      <c r="A28" s="123"/>
      <c r="B28" s="3" t="s">
        <v>64</v>
      </c>
      <c r="C28" s="131">
        <v>212</v>
      </c>
      <c r="D28" s="132">
        <v>68</v>
      </c>
      <c r="E28" s="250">
        <v>2.1176470588235294</v>
      </c>
      <c r="F28" s="131">
        <v>900</v>
      </c>
      <c r="G28" s="132">
        <v>808</v>
      </c>
      <c r="H28" s="250">
        <v>0.11386138613861387</v>
      </c>
    </row>
    <row r="29" spans="1:9" ht="15" customHeight="1">
      <c r="A29" s="123"/>
      <c r="B29" s="3" t="s">
        <v>65</v>
      </c>
      <c r="C29" s="131">
        <v>2069</v>
      </c>
      <c r="D29" s="132">
        <v>729</v>
      </c>
      <c r="E29" s="249">
        <v>1.8381344307270233</v>
      </c>
      <c r="F29" s="131">
        <v>7795</v>
      </c>
      <c r="G29" s="132">
        <v>5227</v>
      </c>
      <c r="H29" s="249">
        <v>0.49129519801033095</v>
      </c>
    </row>
    <row r="30" spans="1:9" ht="15" customHeight="1">
      <c r="A30" s="123"/>
      <c r="B30" s="3" t="s">
        <v>18</v>
      </c>
      <c r="C30" s="131">
        <v>105</v>
      </c>
      <c r="D30" s="132">
        <v>26</v>
      </c>
      <c r="E30" s="249">
        <v>3.0384615384615383</v>
      </c>
      <c r="F30" s="131">
        <v>452</v>
      </c>
      <c r="G30" s="132">
        <v>180</v>
      </c>
      <c r="H30" s="249">
        <v>1.5111111111111111</v>
      </c>
    </row>
    <row r="31" spans="1:9" ht="15" customHeight="1">
      <c r="A31" s="123"/>
      <c r="B31" s="3" t="s">
        <v>93</v>
      </c>
      <c r="C31" s="131">
        <v>382</v>
      </c>
      <c r="D31" s="132">
        <v>108</v>
      </c>
      <c r="E31" s="249">
        <v>2.5370370370370372</v>
      </c>
      <c r="F31" s="131">
        <v>2864</v>
      </c>
      <c r="G31" s="132">
        <v>1379</v>
      </c>
      <c r="H31" s="249">
        <v>1.0768672951414069</v>
      </c>
      <c r="I31" s="122"/>
    </row>
    <row r="32" spans="1:9" ht="15" customHeight="1">
      <c r="A32" s="123"/>
      <c r="B32" s="3" t="s">
        <v>87</v>
      </c>
      <c r="C32" s="131">
        <v>107</v>
      </c>
      <c r="D32" s="132">
        <v>30</v>
      </c>
      <c r="E32" s="249">
        <v>2.5666666666666669</v>
      </c>
      <c r="F32" s="131">
        <v>363</v>
      </c>
      <c r="G32" s="132">
        <v>215</v>
      </c>
      <c r="H32" s="249">
        <v>0.68837209302325586</v>
      </c>
      <c r="I32" s="137"/>
    </row>
    <row r="33" spans="1:14" ht="15" customHeight="1">
      <c r="A33" s="123"/>
      <c r="B33" s="3" t="s">
        <v>21</v>
      </c>
      <c r="C33" s="131">
        <v>954</v>
      </c>
      <c r="D33" s="132">
        <v>683</v>
      </c>
      <c r="E33" s="249">
        <v>0.39677891654465591</v>
      </c>
      <c r="F33" s="131">
        <v>4175</v>
      </c>
      <c r="G33" s="132">
        <v>4037</v>
      </c>
      <c r="H33" s="249">
        <v>3.4183799851374784E-2</v>
      </c>
      <c r="I33" s="122"/>
    </row>
    <row r="34" spans="1:14" ht="15" customHeight="1">
      <c r="A34" s="123"/>
      <c r="B34" s="3" t="s">
        <v>22</v>
      </c>
      <c r="C34" s="131">
        <v>2952</v>
      </c>
      <c r="D34" s="138">
        <v>747</v>
      </c>
      <c r="E34" s="252">
        <v>2.9518072289156625</v>
      </c>
      <c r="F34" s="131">
        <v>9882</v>
      </c>
      <c r="G34" s="138">
        <v>5005</v>
      </c>
      <c r="H34" s="252">
        <v>0.97442557442557443</v>
      </c>
      <c r="I34" s="122"/>
      <c r="J34" s="137"/>
      <c r="K34" s="137"/>
      <c r="L34" s="137"/>
      <c r="M34" s="137"/>
      <c r="N34" s="137"/>
    </row>
    <row r="35" spans="1:14" ht="15" customHeight="1">
      <c r="A35" s="123"/>
      <c r="B35" s="3" t="s">
        <v>53</v>
      </c>
      <c r="C35" s="131">
        <v>290</v>
      </c>
      <c r="D35" s="132">
        <v>64</v>
      </c>
      <c r="E35" s="249">
        <v>3.53125</v>
      </c>
      <c r="F35" s="131">
        <v>1230</v>
      </c>
      <c r="G35" s="132">
        <v>782</v>
      </c>
      <c r="H35" s="249">
        <v>0.57289002557544755</v>
      </c>
      <c r="I35" s="122"/>
      <c r="J35" s="122"/>
      <c r="K35" s="122"/>
      <c r="L35" s="122"/>
      <c r="M35" s="122"/>
      <c r="N35" s="122"/>
    </row>
    <row r="36" spans="1:14" ht="15" customHeight="1">
      <c r="A36" s="123"/>
      <c r="B36" s="3" t="s">
        <v>24</v>
      </c>
      <c r="C36" s="131">
        <v>572</v>
      </c>
      <c r="D36" s="138">
        <v>150</v>
      </c>
      <c r="E36" s="249">
        <v>2.8133333333333335</v>
      </c>
      <c r="F36" s="131">
        <v>1879</v>
      </c>
      <c r="G36" s="138">
        <v>1192</v>
      </c>
      <c r="H36" s="249">
        <v>0.57634228187919467</v>
      </c>
      <c r="I36" s="137"/>
      <c r="J36" s="122"/>
      <c r="K36" s="122"/>
      <c r="L36" s="122"/>
      <c r="M36" s="122"/>
      <c r="N36" s="122"/>
    </row>
    <row r="37" spans="1:14" ht="15" customHeight="1">
      <c r="A37" s="123"/>
      <c r="B37" s="3" t="s">
        <v>25</v>
      </c>
      <c r="C37" s="131">
        <v>304</v>
      </c>
      <c r="D37" s="132">
        <v>68</v>
      </c>
      <c r="E37" s="251">
        <v>3.4705882352941178</v>
      </c>
      <c r="F37" s="131">
        <v>968</v>
      </c>
      <c r="G37" s="132">
        <v>571</v>
      </c>
      <c r="H37" s="251">
        <v>0.6952714535901926</v>
      </c>
      <c r="I37" s="137"/>
      <c r="J37" s="122"/>
      <c r="K37" s="122"/>
      <c r="L37" s="122"/>
      <c r="M37" s="122"/>
      <c r="N37" s="122"/>
    </row>
    <row r="38" spans="1:14" ht="15" customHeight="1">
      <c r="A38" s="123"/>
      <c r="B38" s="3" t="s">
        <v>26</v>
      </c>
      <c r="C38" s="131">
        <v>125</v>
      </c>
      <c r="D38" s="132">
        <v>79</v>
      </c>
      <c r="E38" s="249">
        <v>0.58227848101265822</v>
      </c>
      <c r="F38" s="131">
        <v>601</v>
      </c>
      <c r="G38" s="132">
        <v>491</v>
      </c>
      <c r="H38" s="249">
        <v>0.22403258655804481</v>
      </c>
      <c r="I38" s="137"/>
      <c r="J38" s="137"/>
      <c r="K38" s="137"/>
      <c r="L38" s="137"/>
      <c r="M38" s="137"/>
      <c r="N38" s="137"/>
    </row>
    <row r="39" spans="1:14" ht="15" customHeight="1">
      <c r="A39" s="123"/>
      <c r="B39" s="5" t="s">
        <v>27</v>
      </c>
      <c r="C39" s="131">
        <v>1458</v>
      </c>
      <c r="D39" s="138">
        <v>678</v>
      </c>
      <c r="E39" s="249">
        <v>1.1504424778761062</v>
      </c>
      <c r="F39" s="131">
        <v>6477</v>
      </c>
      <c r="G39" s="132">
        <v>4826</v>
      </c>
      <c r="H39" s="249">
        <v>0.34210526315789475</v>
      </c>
      <c r="J39" s="137"/>
      <c r="K39" s="137"/>
      <c r="L39" s="137"/>
      <c r="M39" s="137"/>
      <c r="N39" s="137"/>
    </row>
    <row r="40" spans="1:14" ht="15" customHeight="1">
      <c r="A40" s="123"/>
      <c r="B40" s="3" t="s">
        <v>28</v>
      </c>
      <c r="C40" s="131">
        <v>526</v>
      </c>
      <c r="D40" s="132">
        <v>451</v>
      </c>
      <c r="E40" s="249">
        <v>0.16629711751662971</v>
      </c>
      <c r="F40" s="131">
        <v>1898</v>
      </c>
      <c r="G40" s="132">
        <v>1797</v>
      </c>
      <c r="H40" s="249">
        <v>5.6204785754034502E-2</v>
      </c>
      <c r="J40" s="137"/>
      <c r="K40" s="137"/>
      <c r="L40" s="137"/>
      <c r="M40" s="137"/>
      <c r="N40" s="137"/>
    </row>
    <row r="41" spans="1:14" ht="15" customHeight="1">
      <c r="A41" s="123"/>
      <c r="B41" s="6" t="s">
        <v>36</v>
      </c>
      <c r="C41" s="139">
        <v>21889</v>
      </c>
      <c r="D41" s="140">
        <v>10768</v>
      </c>
      <c r="E41" s="253">
        <v>1.0327823179791977</v>
      </c>
      <c r="F41" s="139">
        <v>85858</v>
      </c>
      <c r="G41" s="140">
        <v>64446</v>
      </c>
      <c r="H41" s="253">
        <v>0.33224715265493593</v>
      </c>
    </row>
    <row r="42" spans="1:14" ht="15" customHeight="1">
      <c r="A42" s="123"/>
      <c r="B42" s="9" t="s">
        <v>63</v>
      </c>
      <c r="C42" s="141">
        <v>15936</v>
      </c>
      <c r="D42" s="142">
        <v>8947</v>
      </c>
      <c r="E42" s="254">
        <v>0.78115569464625012</v>
      </c>
      <c r="F42" s="141">
        <v>63805</v>
      </c>
      <c r="G42" s="142">
        <v>51796</v>
      </c>
      <c r="H42" s="254">
        <v>0.23185188045408911</v>
      </c>
    </row>
    <row r="43" spans="1:14" ht="15" customHeight="1">
      <c r="A43" s="123"/>
      <c r="B43" s="9" t="s">
        <v>37</v>
      </c>
      <c r="C43" s="141">
        <v>5953</v>
      </c>
      <c r="D43" s="142">
        <v>1821</v>
      </c>
      <c r="E43" s="254">
        <v>2.269082921471719</v>
      </c>
      <c r="F43" s="141">
        <v>22053</v>
      </c>
      <c r="G43" s="142">
        <v>12650</v>
      </c>
      <c r="H43" s="254">
        <v>0.74332015810276675</v>
      </c>
    </row>
    <row r="44" spans="1:14" ht="15" customHeight="1">
      <c r="A44" s="123"/>
      <c r="B44" s="10" t="s">
        <v>30</v>
      </c>
      <c r="C44" s="143">
        <v>5</v>
      </c>
      <c r="D44" s="144">
        <v>14</v>
      </c>
      <c r="E44" s="255">
        <v>-0.6428571428571429</v>
      </c>
      <c r="F44" s="143">
        <v>30</v>
      </c>
      <c r="G44" s="144">
        <v>36</v>
      </c>
      <c r="H44" s="255">
        <v>-0.16666666666666666</v>
      </c>
    </row>
    <row r="45" spans="1:14" ht="15" customHeight="1">
      <c r="A45" s="123"/>
      <c r="B45" s="10" t="s">
        <v>31</v>
      </c>
      <c r="C45" s="143">
        <v>367</v>
      </c>
      <c r="D45" s="144">
        <v>411</v>
      </c>
      <c r="E45" s="255">
        <v>-0.1070559610705596</v>
      </c>
      <c r="F45" s="143">
        <v>1520</v>
      </c>
      <c r="G45" s="144">
        <v>1567</v>
      </c>
      <c r="H45" s="255">
        <v>-2.9993618379068283E-2</v>
      </c>
    </row>
    <row r="46" spans="1:14" ht="15" customHeight="1">
      <c r="A46" s="123"/>
      <c r="B46" s="10" t="s">
        <v>32</v>
      </c>
      <c r="C46" s="143">
        <v>352</v>
      </c>
      <c r="D46" s="144">
        <v>224</v>
      </c>
      <c r="E46" s="255">
        <v>0.5714285714285714</v>
      </c>
      <c r="F46" s="143">
        <v>1115</v>
      </c>
      <c r="G46" s="144">
        <v>1044</v>
      </c>
      <c r="H46" s="255">
        <v>6.8007662835249047E-2</v>
      </c>
    </row>
    <row r="47" spans="1:14" ht="15" customHeight="1">
      <c r="B47" s="11" t="s">
        <v>33</v>
      </c>
      <c r="C47" s="145">
        <v>724</v>
      </c>
      <c r="D47" s="146">
        <v>649</v>
      </c>
      <c r="E47" s="256">
        <v>0.11556240369799692</v>
      </c>
      <c r="F47" s="145">
        <v>2665</v>
      </c>
      <c r="G47" s="146">
        <v>2647</v>
      </c>
      <c r="H47" s="256">
        <v>6.8001511144692101E-3</v>
      </c>
    </row>
    <row r="48" spans="1:14" ht="15" customHeight="1">
      <c r="A48" s="123"/>
      <c r="B48" s="3" t="s">
        <v>88</v>
      </c>
      <c r="C48" s="131">
        <v>2588</v>
      </c>
      <c r="D48" s="132">
        <v>769</v>
      </c>
      <c r="E48" s="249">
        <v>2.3654096228868662</v>
      </c>
      <c r="F48" s="131">
        <v>10988</v>
      </c>
      <c r="G48" s="132">
        <v>9095</v>
      </c>
      <c r="H48" s="249">
        <v>0.20813633864760858</v>
      </c>
    </row>
    <row r="49" spans="1:9" ht="15" customHeight="1">
      <c r="B49" s="34" t="s">
        <v>60</v>
      </c>
      <c r="C49" s="147">
        <v>25201</v>
      </c>
      <c r="D49" s="148">
        <v>12186</v>
      </c>
      <c r="E49" s="257">
        <v>1.0680288856064337</v>
      </c>
      <c r="F49" s="147">
        <v>99511</v>
      </c>
      <c r="G49" s="148">
        <v>76188</v>
      </c>
      <c r="H49" s="257">
        <v>0.3061243240405313</v>
      </c>
    </row>
    <row r="50" spans="1:9" ht="15" customHeight="1" thickBot="1">
      <c r="B50" s="45" t="s">
        <v>61</v>
      </c>
      <c r="C50" s="149">
        <v>19248</v>
      </c>
      <c r="D50" s="150">
        <v>10365</v>
      </c>
      <c r="E50" s="258">
        <v>0.85701881331403762</v>
      </c>
      <c r="F50" s="149">
        <v>77458</v>
      </c>
      <c r="G50" s="150">
        <v>63538</v>
      </c>
      <c r="H50" s="258">
        <v>0.21908149453870124</v>
      </c>
    </row>
    <row r="51" spans="1:9" ht="13.05" customHeight="1">
      <c r="A51" s="151"/>
      <c r="B51" s="238" t="s">
        <v>68</v>
      </c>
      <c r="C51" s="225"/>
      <c r="D51" s="225"/>
      <c r="E51" s="226"/>
      <c r="F51" s="227"/>
      <c r="G51" s="152"/>
      <c r="H51" s="236" t="s">
        <v>75</v>
      </c>
      <c r="I51" s="151"/>
    </row>
    <row r="52" spans="1:9" ht="13.05" customHeight="1">
      <c r="A52" s="151"/>
      <c r="C52" s="228"/>
      <c r="D52" s="93"/>
      <c r="E52" s="229"/>
      <c r="G52" s="153"/>
      <c r="H52" s="236" t="s">
        <v>76</v>
      </c>
      <c r="I52" s="151"/>
    </row>
    <row r="53" spans="1:9" ht="13.05" customHeight="1">
      <c r="A53" s="151"/>
      <c r="C53" s="228"/>
      <c r="D53" s="93"/>
      <c r="E53" s="229"/>
      <c r="G53" s="153"/>
      <c r="H53" s="236" t="s">
        <v>77</v>
      </c>
      <c r="I53" s="151"/>
    </row>
    <row r="54" spans="1:9" ht="13.05" customHeight="1">
      <c r="A54" s="151"/>
      <c r="C54" s="227"/>
      <c r="D54" s="93"/>
      <c r="E54" s="229"/>
      <c r="F54" s="230"/>
      <c r="G54" s="154"/>
      <c r="H54" s="236" t="s">
        <v>86</v>
      </c>
      <c r="I54" s="151"/>
    </row>
    <row r="55" spans="1:9" ht="13.05" customHeight="1">
      <c r="B55" s="155"/>
      <c r="C55" s="155"/>
      <c r="D55" s="155"/>
      <c r="E55" s="155"/>
      <c r="F55" s="155"/>
      <c r="G55" s="155"/>
      <c r="H55" s="236"/>
      <c r="I55" s="155"/>
    </row>
    <row r="59" spans="1:9" ht="15" customHeight="1">
      <c r="A59" s="151"/>
      <c r="C59" s="154"/>
      <c r="D59" s="154"/>
      <c r="E59" s="154"/>
      <c r="F59" s="154"/>
      <c r="G59" s="154"/>
      <c r="H59" s="154"/>
      <c r="I59" s="151"/>
    </row>
    <row r="60" spans="1:9" ht="15" customHeight="1">
      <c r="A60" s="151"/>
      <c r="B60" s="151"/>
      <c r="C60" s="154"/>
      <c r="D60" s="154"/>
      <c r="E60" s="154"/>
      <c r="F60" s="154"/>
      <c r="G60" s="154"/>
      <c r="H60" s="154"/>
      <c r="I60" s="151"/>
    </row>
    <row r="61" spans="1:9" ht="15" customHeight="1">
      <c r="A61" s="151"/>
      <c r="B61" s="151"/>
      <c r="C61" s="154"/>
      <c r="D61" s="154"/>
      <c r="E61" s="154"/>
      <c r="F61" s="154"/>
      <c r="G61" s="154"/>
      <c r="H61" s="154"/>
      <c r="I61" s="151"/>
    </row>
    <row r="62" spans="1:9" ht="15" customHeight="1">
      <c r="A62" s="151"/>
      <c r="B62" s="151"/>
      <c r="C62" s="154"/>
      <c r="D62" s="154"/>
      <c r="E62" s="154"/>
      <c r="F62" s="154"/>
      <c r="G62" s="154"/>
      <c r="H62" s="154"/>
      <c r="I62" s="151"/>
    </row>
    <row r="63" spans="1:9" ht="15" customHeight="1">
      <c r="A63" s="151"/>
      <c r="B63" s="151"/>
      <c r="C63" s="154"/>
      <c r="D63" s="154"/>
      <c r="E63" s="154"/>
      <c r="F63" s="154"/>
      <c r="G63" s="154"/>
      <c r="H63" s="154"/>
      <c r="I63" s="151"/>
    </row>
    <row r="64" spans="1:9" ht="15" customHeight="1">
      <c r="A64" s="151"/>
      <c r="B64" s="151"/>
      <c r="C64" s="154"/>
      <c r="D64" s="154"/>
      <c r="E64" s="154"/>
      <c r="F64" s="154"/>
      <c r="G64" s="154"/>
      <c r="H64" s="154"/>
      <c r="I64" s="151"/>
    </row>
    <row r="65" spans="1:10" ht="15" customHeight="1">
      <c r="A65" s="151"/>
      <c r="B65" s="151"/>
      <c r="C65" s="154"/>
      <c r="D65" s="154"/>
      <c r="E65" s="154"/>
      <c r="F65" s="154"/>
      <c r="G65" s="154"/>
      <c r="H65" s="154"/>
      <c r="I65" s="151"/>
    </row>
    <row r="66" spans="1:10" ht="15" customHeight="1">
      <c r="A66" s="151"/>
      <c r="B66" s="151"/>
      <c r="C66" s="154"/>
      <c r="D66" s="154"/>
      <c r="E66" s="154"/>
      <c r="F66" s="154"/>
      <c r="G66" s="154"/>
      <c r="H66" s="154"/>
      <c r="I66" s="151"/>
    </row>
    <row r="67" spans="1:10" ht="15" customHeight="1">
      <c r="A67" s="151"/>
      <c r="B67" s="151"/>
      <c r="C67" s="154"/>
      <c r="D67" s="154"/>
      <c r="E67" s="154"/>
      <c r="F67" s="154"/>
      <c r="G67" s="154"/>
      <c r="H67" s="154"/>
      <c r="I67" s="151"/>
    </row>
    <row r="68" spans="1:10" ht="15" customHeight="1">
      <c r="A68" s="151"/>
      <c r="B68" s="151"/>
      <c r="C68" s="154"/>
      <c r="D68" s="154"/>
      <c r="E68" s="154"/>
      <c r="F68" s="154"/>
      <c r="G68" s="154"/>
      <c r="H68" s="154"/>
      <c r="I68" s="151"/>
    </row>
    <row r="69" spans="1:10" ht="15" customHeight="1">
      <c r="A69" s="151"/>
      <c r="B69" s="151"/>
      <c r="C69" s="154"/>
      <c r="D69" s="154"/>
      <c r="E69" s="154"/>
      <c r="F69" s="154"/>
      <c r="G69" s="154"/>
      <c r="H69" s="154"/>
      <c r="I69" s="151"/>
    </row>
    <row r="70" spans="1:10" ht="15" customHeight="1">
      <c r="A70" s="151"/>
      <c r="B70" s="151"/>
      <c r="C70" s="154"/>
      <c r="D70" s="154"/>
      <c r="E70" s="154"/>
      <c r="F70" s="154"/>
      <c r="G70" s="154"/>
      <c r="H70" s="154"/>
      <c r="I70" s="151"/>
    </row>
    <row r="71" spans="1:10" ht="15" customHeight="1">
      <c r="A71" s="272" t="s">
        <v>41</v>
      </c>
      <c r="B71" s="272"/>
      <c r="C71" s="272"/>
      <c r="D71" s="272"/>
      <c r="E71" s="272"/>
      <c r="F71" s="272"/>
      <c r="G71" s="272"/>
      <c r="H71" s="272"/>
      <c r="I71" s="272"/>
    </row>
    <row r="72" spans="1:10" ht="15" customHeight="1">
      <c r="A72" s="275" t="s">
        <v>40</v>
      </c>
      <c r="B72" s="275"/>
      <c r="C72" s="275"/>
      <c r="D72" s="275"/>
      <c r="E72" s="275"/>
      <c r="F72" s="275"/>
      <c r="G72" s="275"/>
      <c r="H72" s="275"/>
      <c r="I72" s="275"/>
      <c r="J72" s="156"/>
    </row>
    <row r="73" spans="1:10" ht="15" customHeight="1">
      <c r="A73" s="157"/>
      <c r="B73" s="151"/>
      <c r="C73" s="151"/>
      <c r="D73" s="151"/>
      <c r="E73" s="151"/>
      <c r="F73" s="151"/>
      <c r="G73" s="151"/>
      <c r="H73" s="223"/>
      <c r="I73" s="246" t="s">
        <v>58</v>
      </c>
      <c r="J73" s="158"/>
    </row>
    <row r="74" spans="1:10" ht="15" customHeight="1">
      <c r="A74" s="159"/>
      <c r="B74" s="160"/>
      <c r="C74" s="155"/>
      <c r="D74" s="155"/>
      <c r="E74" s="155"/>
      <c r="F74" s="155"/>
      <c r="G74" s="155"/>
      <c r="H74" s="155"/>
      <c r="I74" s="155"/>
    </row>
    <row r="75" spans="1:10" ht="15" customHeight="1">
      <c r="B75" s="161"/>
      <c r="H75" s="162"/>
    </row>
    <row r="76" spans="1:10" ht="15" customHeight="1">
      <c r="B76" s="161"/>
    </row>
    <row r="77" spans="1:10" ht="15" customHeight="1">
      <c r="B77" s="123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A72" r:id="rId1" display="http://www.acea.be" xr:uid="{9EA5AB78-26FC-4764-BD0D-90550C219399}"/>
  </hyperlinks>
  <printOptions horizontalCentered="1"/>
  <pageMargins left="0" right="0" top="0.59055118110236215" bottom="0" header="0" footer="0"/>
  <pageSetup paperSize="9" scale="74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7"/>
  <sheetViews>
    <sheetView showGridLines="0" view="pageBreakPreview" zoomScaleNormal="100" zoomScaleSheetLayoutView="100" workbookViewId="0">
      <selection activeCell="B10" sqref="B10"/>
    </sheetView>
  </sheetViews>
  <sheetFormatPr defaultRowHeight="15" customHeight="1"/>
  <cols>
    <col min="1" max="1" width="10.77734375" customWidth="1"/>
    <col min="2" max="2" width="32.77734375" customWidth="1"/>
    <col min="3" max="8" width="12.6640625" customWidth="1"/>
    <col min="9" max="9" width="10.77734375" customWidth="1"/>
  </cols>
  <sheetData>
    <row r="1" spans="1:9" ht="31.2">
      <c r="A1" s="12"/>
      <c r="B1" s="13"/>
      <c r="C1" s="290" t="s">
        <v>0</v>
      </c>
      <c r="D1" s="290"/>
      <c r="E1" s="290"/>
      <c r="F1" s="290"/>
      <c r="G1" s="290"/>
      <c r="H1" s="290"/>
      <c r="I1" s="12"/>
    </row>
    <row r="2" spans="1:9" ht="15" customHeight="1">
      <c r="A2" s="12"/>
      <c r="B2" s="13"/>
      <c r="C2" s="12"/>
      <c r="D2" s="12"/>
      <c r="E2" s="12"/>
      <c r="F2" s="12"/>
      <c r="G2" s="12"/>
      <c r="H2" s="12"/>
      <c r="I2" s="12"/>
    </row>
    <row r="3" spans="1:9" ht="15" customHeight="1">
      <c r="A3" s="12"/>
      <c r="B3" s="13"/>
      <c r="C3" s="291"/>
      <c r="D3" s="292"/>
      <c r="E3" s="292"/>
      <c r="F3" s="292"/>
      <c r="G3" s="292"/>
      <c r="H3" s="293"/>
      <c r="I3" s="12"/>
    </row>
    <row r="4" spans="1:9" ht="31.2">
      <c r="A4" s="1"/>
      <c r="B4" s="13"/>
      <c r="C4" s="294" t="s">
        <v>1</v>
      </c>
      <c r="D4" s="295"/>
      <c r="E4" s="295"/>
      <c r="F4" s="295"/>
      <c r="G4" s="295"/>
      <c r="H4" s="296"/>
      <c r="I4" s="12"/>
    </row>
    <row r="5" spans="1:9" ht="31.2">
      <c r="A5" s="1"/>
      <c r="B5" s="13"/>
      <c r="C5" s="294" t="str">
        <f>'LCV ≤3,5t (vans)'!$C$5:$H$5</f>
        <v>8.00 AM (6.00 AM GMT), 26 May 2021</v>
      </c>
      <c r="D5" s="295"/>
      <c r="E5" s="295"/>
      <c r="F5" s="295"/>
      <c r="G5" s="295"/>
      <c r="H5" s="296"/>
      <c r="I5" s="12"/>
    </row>
    <row r="6" spans="1:9" ht="15" customHeight="1">
      <c r="A6" s="1"/>
      <c r="B6" s="13"/>
      <c r="C6" s="297"/>
      <c r="D6" s="298"/>
      <c r="E6" s="298"/>
      <c r="F6" s="298"/>
      <c r="G6" s="298"/>
      <c r="H6" s="299"/>
      <c r="I6" s="12"/>
    </row>
    <row r="7" spans="1:9" ht="15" customHeight="1">
      <c r="A7" s="1"/>
      <c r="B7" s="13"/>
      <c r="C7" s="12"/>
      <c r="D7" s="12"/>
      <c r="E7" s="12"/>
      <c r="F7" s="12"/>
      <c r="G7" s="12"/>
      <c r="H7" s="12"/>
      <c r="I7" s="12"/>
    </row>
    <row r="8" spans="1:9" ht="23.4">
      <c r="A8" s="14"/>
      <c r="B8" s="12" t="s">
        <v>2</v>
      </c>
      <c r="C8" s="274" t="s">
        <v>3</v>
      </c>
      <c r="D8" s="274"/>
      <c r="E8" s="274"/>
      <c r="F8" s="274"/>
      <c r="G8" s="274"/>
      <c r="H8" s="274"/>
      <c r="I8" s="12"/>
    </row>
    <row r="9" spans="1:9" ht="15.6">
      <c r="A9" s="14"/>
      <c r="B9" s="12"/>
      <c r="C9" s="271" t="s">
        <v>85</v>
      </c>
      <c r="D9" s="271"/>
      <c r="E9" s="271"/>
      <c r="F9" s="271"/>
      <c r="G9" s="271"/>
      <c r="H9" s="271"/>
      <c r="I9" s="12"/>
    </row>
    <row r="10" spans="1:9" ht="17.399999999999999">
      <c r="A10" s="15"/>
      <c r="B10" s="16"/>
      <c r="C10" s="288" t="s">
        <v>48</v>
      </c>
      <c r="D10" s="289"/>
      <c r="E10" s="289"/>
      <c r="F10" s="289"/>
      <c r="G10" s="289"/>
      <c r="H10" s="289"/>
      <c r="I10" s="12"/>
    </row>
    <row r="11" spans="1:9" ht="15" customHeight="1">
      <c r="A11" s="14"/>
      <c r="B11" s="17"/>
      <c r="C11" s="17"/>
      <c r="D11" s="17"/>
      <c r="E11" s="17"/>
      <c r="F11" s="17"/>
      <c r="G11" s="17"/>
      <c r="H11" s="17"/>
      <c r="I11" s="12"/>
    </row>
    <row r="12" spans="1:9" ht="15" customHeight="1" thickBot="1">
      <c r="A12" s="14"/>
      <c r="B12" s="17"/>
      <c r="C12" s="17"/>
      <c r="D12" s="17"/>
      <c r="E12" s="17"/>
      <c r="F12" s="17"/>
      <c r="G12" s="17"/>
      <c r="H12" s="17"/>
      <c r="I12" s="12"/>
    </row>
    <row r="13" spans="1:9" ht="15" customHeight="1">
      <c r="A13" s="20"/>
      <c r="B13" s="18"/>
      <c r="C13" s="124" t="str">
        <f>'LCV ≤3,5t (vans)'!C13</f>
        <v>April</v>
      </c>
      <c r="D13" s="125" t="str">
        <f>'LCV ≤3,5t (vans)'!D13</f>
        <v>April</v>
      </c>
      <c r="E13" s="126" t="s">
        <v>49</v>
      </c>
      <c r="F13" s="127" t="str">
        <f>'LCV ≤3,5t (vans)'!F13</f>
        <v>Jan-Apr</v>
      </c>
      <c r="G13" s="128" t="str">
        <f>'LCV ≤3,5t (vans)'!G13</f>
        <v>Jan-Apr</v>
      </c>
      <c r="H13" s="126" t="s">
        <v>49</v>
      </c>
    </row>
    <row r="14" spans="1:9" ht="14.4">
      <c r="A14" s="20"/>
      <c r="B14" s="18"/>
      <c r="C14" s="218">
        <f>'LCV ≤3,5t (vans)'!C14</f>
        <v>2021</v>
      </c>
      <c r="D14" s="219">
        <f>'LCV ≤3,5t (vans)'!D14</f>
        <v>2020</v>
      </c>
      <c r="E14" s="215" t="str">
        <f>'LCV ≤3,5t (vans)'!E14</f>
        <v>21/20</v>
      </c>
      <c r="F14" s="216">
        <f>'LCV ≤3,5t (vans)'!F14</f>
        <v>2021</v>
      </c>
      <c r="G14" s="217">
        <f>'LCV ≤3,5t (vans)'!G14</f>
        <v>2020</v>
      </c>
      <c r="H14" s="220" t="str">
        <f>'LCV ≤3,5t (vans)'!H14</f>
        <v>21/20</v>
      </c>
    </row>
    <row r="15" spans="1:9" ht="15" customHeight="1">
      <c r="A15" s="20"/>
      <c r="B15" s="21" t="s">
        <v>4</v>
      </c>
      <c r="C15" s="22">
        <v>678</v>
      </c>
      <c r="D15" s="23">
        <v>478</v>
      </c>
      <c r="E15" s="248">
        <v>0.41841004184100417</v>
      </c>
      <c r="F15" s="22">
        <v>2442</v>
      </c>
      <c r="G15" s="23">
        <v>1940</v>
      </c>
      <c r="H15" s="248">
        <v>0.25876288659793817</v>
      </c>
    </row>
    <row r="16" spans="1:9" ht="15" customHeight="1">
      <c r="A16" s="20"/>
      <c r="B16" s="24" t="s">
        <v>5</v>
      </c>
      <c r="C16" s="25">
        <v>748</v>
      </c>
      <c r="D16" s="26">
        <v>454</v>
      </c>
      <c r="E16" s="249">
        <v>0.64757709251101325</v>
      </c>
      <c r="F16" s="25">
        <v>3011</v>
      </c>
      <c r="G16" s="26">
        <v>2656</v>
      </c>
      <c r="H16" s="249">
        <v>0.13365963855421686</v>
      </c>
    </row>
    <row r="17" spans="1:9" ht="15" customHeight="1">
      <c r="A17" s="20"/>
      <c r="B17" s="24" t="s">
        <v>6</v>
      </c>
      <c r="C17" s="27">
        <v>254</v>
      </c>
      <c r="D17" s="28">
        <v>65</v>
      </c>
      <c r="E17" s="250">
        <v>2.9076923076923076</v>
      </c>
      <c r="F17" s="27">
        <v>1006</v>
      </c>
      <c r="G17" s="28">
        <v>712</v>
      </c>
      <c r="H17" s="250">
        <v>0.41292134831460675</v>
      </c>
    </row>
    <row r="18" spans="1:9" ht="15" customHeight="1">
      <c r="A18" s="20"/>
      <c r="B18" s="24" t="s">
        <v>7</v>
      </c>
      <c r="C18" s="27">
        <v>125</v>
      </c>
      <c r="D18" s="28">
        <v>72</v>
      </c>
      <c r="E18" s="250">
        <v>0.73611111111111116</v>
      </c>
      <c r="F18" s="27">
        <v>425</v>
      </c>
      <c r="G18" s="28">
        <v>309</v>
      </c>
      <c r="H18" s="250">
        <v>0.37540453074433655</v>
      </c>
    </row>
    <row r="19" spans="1:9" ht="15" customHeight="1">
      <c r="A19" s="20"/>
      <c r="B19" s="3" t="s">
        <v>8</v>
      </c>
      <c r="C19" s="29">
        <v>7</v>
      </c>
      <c r="D19" s="30">
        <v>2</v>
      </c>
      <c r="E19" s="250">
        <v>2.5</v>
      </c>
      <c r="F19" s="29">
        <v>33</v>
      </c>
      <c r="G19" s="30">
        <v>35</v>
      </c>
      <c r="H19" s="250">
        <v>-5.7142857142857141E-2</v>
      </c>
    </row>
    <row r="20" spans="1:9" ht="15" customHeight="1">
      <c r="A20" s="20"/>
      <c r="B20" s="24" t="s">
        <v>9</v>
      </c>
      <c r="C20" s="25">
        <v>825</v>
      </c>
      <c r="D20" s="26">
        <v>465</v>
      </c>
      <c r="E20" s="249">
        <v>0.77419354838709675</v>
      </c>
      <c r="F20" s="25">
        <v>2797</v>
      </c>
      <c r="G20" s="26">
        <v>2278</v>
      </c>
      <c r="H20" s="249">
        <v>0.22783143107989465</v>
      </c>
    </row>
    <row r="21" spans="1:9" ht="15" customHeight="1">
      <c r="A21" s="20"/>
      <c r="B21" s="24" t="s">
        <v>10</v>
      </c>
      <c r="C21" s="25">
        <v>362</v>
      </c>
      <c r="D21" s="26">
        <v>331</v>
      </c>
      <c r="E21" s="249">
        <v>9.3655589123867067E-2</v>
      </c>
      <c r="F21" s="25">
        <v>1585</v>
      </c>
      <c r="G21" s="26">
        <v>1452</v>
      </c>
      <c r="H21" s="249">
        <v>9.1597796143250684E-2</v>
      </c>
    </row>
    <row r="22" spans="1:9" ht="15" customHeight="1">
      <c r="A22" s="20"/>
      <c r="B22" s="24" t="s">
        <v>11</v>
      </c>
      <c r="C22" s="25">
        <v>66</v>
      </c>
      <c r="D22" s="26">
        <v>43</v>
      </c>
      <c r="E22" s="251">
        <v>0.53488372093023251</v>
      </c>
      <c r="F22" s="25">
        <v>290</v>
      </c>
      <c r="G22" s="26">
        <v>233</v>
      </c>
      <c r="H22" s="251">
        <v>0.24463519313304721</v>
      </c>
    </row>
    <row r="23" spans="1:9" ht="15" customHeight="1">
      <c r="A23" s="20"/>
      <c r="B23" s="24" t="s">
        <v>12</v>
      </c>
      <c r="C23" s="25">
        <v>295</v>
      </c>
      <c r="D23" s="26">
        <v>287</v>
      </c>
      <c r="E23" s="249">
        <v>2.7874564459930314E-2</v>
      </c>
      <c r="F23" s="25">
        <v>1256</v>
      </c>
      <c r="G23" s="26">
        <v>1275</v>
      </c>
      <c r="H23" s="249">
        <v>-1.4901960784313726E-2</v>
      </c>
    </row>
    <row r="24" spans="1:9" ht="15" customHeight="1">
      <c r="A24" s="20"/>
      <c r="B24" s="24" t="s">
        <v>13</v>
      </c>
      <c r="C24" s="25">
        <v>3953</v>
      </c>
      <c r="D24" s="26">
        <v>1502</v>
      </c>
      <c r="E24" s="249">
        <v>1.6318242343541944</v>
      </c>
      <c r="F24" s="25">
        <v>15940</v>
      </c>
      <c r="G24" s="26">
        <v>12038</v>
      </c>
      <c r="H24" s="249">
        <v>0.32414022262834358</v>
      </c>
    </row>
    <row r="25" spans="1:9" ht="15" customHeight="1">
      <c r="A25" s="20"/>
      <c r="B25" s="24" t="s">
        <v>14</v>
      </c>
      <c r="C25" s="25">
        <v>7292</v>
      </c>
      <c r="D25" s="26">
        <v>5500</v>
      </c>
      <c r="E25" s="249">
        <v>0.32581818181818184</v>
      </c>
      <c r="F25" s="25">
        <v>28319</v>
      </c>
      <c r="G25" s="26">
        <v>25135</v>
      </c>
      <c r="H25" s="249">
        <v>0.12667594987069822</v>
      </c>
      <c r="I25" s="19"/>
    </row>
    <row r="26" spans="1:9" ht="15" customHeight="1">
      <c r="A26" s="20"/>
      <c r="B26" s="24" t="s">
        <v>15</v>
      </c>
      <c r="C26" s="25">
        <v>34</v>
      </c>
      <c r="D26" s="26">
        <v>77</v>
      </c>
      <c r="E26" s="249">
        <v>-0.55844155844155841</v>
      </c>
      <c r="F26" s="25">
        <v>165</v>
      </c>
      <c r="G26" s="26">
        <v>248</v>
      </c>
      <c r="H26" s="249">
        <v>-0.33467741935483869</v>
      </c>
    </row>
    <row r="27" spans="1:9" ht="15" customHeight="1">
      <c r="A27" s="20"/>
      <c r="B27" s="24" t="s">
        <v>16</v>
      </c>
      <c r="C27" s="29">
        <v>419</v>
      </c>
      <c r="D27" s="30">
        <v>153</v>
      </c>
      <c r="E27" s="252">
        <v>1.738562091503268</v>
      </c>
      <c r="F27" s="29">
        <v>1474</v>
      </c>
      <c r="G27" s="30">
        <v>1009</v>
      </c>
      <c r="H27" s="252">
        <v>0.46085232903865214</v>
      </c>
    </row>
    <row r="28" spans="1:9" ht="15" customHeight="1">
      <c r="A28" s="20"/>
      <c r="B28" s="24" t="s">
        <v>17</v>
      </c>
      <c r="C28" s="25">
        <v>257</v>
      </c>
      <c r="D28" s="26">
        <v>92</v>
      </c>
      <c r="E28" s="250">
        <v>1.7934782608695652</v>
      </c>
      <c r="F28" s="25">
        <v>1034</v>
      </c>
      <c r="G28" s="26">
        <v>943</v>
      </c>
      <c r="H28" s="250">
        <v>9.6500530222693531E-2</v>
      </c>
    </row>
    <row r="29" spans="1:9" ht="15" customHeight="1">
      <c r="A29" s="20"/>
      <c r="B29" s="24" t="s">
        <v>34</v>
      </c>
      <c r="C29" s="25">
        <v>2428</v>
      </c>
      <c r="D29" s="26">
        <v>897</v>
      </c>
      <c r="E29" s="249">
        <v>1.7068004459308808</v>
      </c>
      <c r="F29" s="25">
        <v>9163</v>
      </c>
      <c r="G29" s="26">
        <v>6277</v>
      </c>
      <c r="H29" s="249">
        <v>0.45977377728214114</v>
      </c>
    </row>
    <row r="30" spans="1:9" ht="15" customHeight="1">
      <c r="A30" s="20"/>
      <c r="B30" s="24" t="s">
        <v>18</v>
      </c>
      <c r="C30" s="25">
        <v>112</v>
      </c>
      <c r="D30" s="26">
        <v>27</v>
      </c>
      <c r="E30" s="249">
        <v>3.1481481481481484</v>
      </c>
      <c r="F30" s="25">
        <v>485</v>
      </c>
      <c r="G30" s="26">
        <v>204</v>
      </c>
      <c r="H30" s="249">
        <v>1.3774509803921569</v>
      </c>
    </row>
    <row r="31" spans="1:9" ht="15" customHeight="1">
      <c r="A31" s="20"/>
      <c r="B31" s="24" t="s">
        <v>35</v>
      </c>
      <c r="C31" s="25">
        <v>384</v>
      </c>
      <c r="D31" s="26">
        <v>120</v>
      </c>
      <c r="E31" s="249">
        <v>2.2000000000000002</v>
      </c>
      <c r="F31" s="25">
        <v>2895</v>
      </c>
      <c r="G31" s="26">
        <v>1425</v>
      </c>
      <c r="H31" s="249">
        <v>1.0315789473684212</v>
      </c>
      <c r="I31" s="19"/>
    </row>
    <row r="32" spans="1:9" ht="15" customHeight="1">
      <c r="A32" s="20"/>
      <c r="B32" s="24" t="s">
        <v>20</v>
      </c>
      <c r="C32" s="25">
        <v>108</v>
      </c>
      <c r="D32" s="26">
        <v>34</v>
      </c>
      <c r="E32" s="249">
        <v>2.1764705882352939</v>
      </c>
      <c r="F32" s="25">
        <v>393</v>
      </c>
      <c r="G32" s="26">
        <v>282</v>
      </c>
      <c r="H32" s="249">
        <v>0.39361702127659576</v>
      </c>
      <c r="I32" s="31"/>
    </row>
    <row r="33" spans="1:13" ht="15" customHeight="1">
      <c r="A33" s="20"/>
      <c r="B33" s="24" t="s">
        <v>21</v>
      </c>
      <c r="C33" s="25">
        <v>1068</v>
      </c>
      <c r="D33" s="26">
        <v>799</v>
      </c>
      <c r="E33" s="249">
        <v>0.33667083854818525</v>
      </c>
      <c r="F33" s="25">
        <v>4688</v>
      </c>
      <c r="G33" s="26">
        <v>4580</v>
      </c>
      <c r="H33" s="249">
        <v>2.3580786026200874E-2</v>
      </c>
      <c r="I33" s="19"/>
    </row>
    <row r="34" spans="1:13" ht="15" customHeight="1">
      <c r="A34" s="20"/>
      <c r="B34" s="24" t="s">
        <v>22</v>
      </c>
      <c r="C34" s="25">
        <v>3166</v>
      </c>
      <c r="D34" s="32">
        <v>928</v>
      </c>
      <c r="E34" s="252">
        <v>2.4116379310344827</v>
      </c>
      <c r="F34" s="25">
        <v>10634</v>
      </c>
      <c r="G34" s="32">
        <v>5638</v>
      </c>
      <c r="H34" s="252">
        <v>0.88612983327421069</v>
      </c>
      <c r="I34" s="19"/>
      <c r="J34" s="31"/>
      <c r="K34" s="31"/>
      <c r="L34" s="31"/>
      <c r="M34" s="31"/>
    </row>
    <row r="35" spans="1:13" ht="15" customHeight="1">
      <c r="A35" s="20"/>
      <c r="B35" s="24" t="s">
        <v>23</v>
      </c>
      <c r="C35" s="25">
        <v>345</v>
      </c>
      <c r="D35" s="26">
        <v>90</v>
      </c>
      <c r="E35" s="249">
        <v>2.8333333333333335</v>
      </c>
      <c r="F35" s="25">
        <v>1413</v>
      </c>
      <c r="G35" s="26">
        <v>917</v>
      </c>
      <c r="H35" s="249">
        <v>0.54089422028353329</v>
      </c>
      <c r="I35" s="19"/>
      <c r="J35" s="19"/>
      <c r="K35" s="19"/>
      <c r="L35" s="19"/>
      <c r="M35" s="19"/>
    </row>
    <row r="36" spans="1:13" ht="15" customHeight="1">
      <c r="A36" s="20"/>
      <c r="B36" s="24" t="s">
        <v>24</v>
      </c>
      <c r="C36" s="25">
        <v>590</v>
      </c>
      <c r="D36" s="32">
        <v>173</v>
      </c>
      <c r="E36" s="249">
        <v>2.4104046242774566</v>
      </c>
      <c r="F36" s="25">
        <v>1937</v>
      </c>
      <c r="G36" s="32">
        <v>1251</v>
      </c>
      <c r="H36" s="249">
        <v>0.54836131095123897</v>
      </c>
      <c r="I36" s="31"/>
      <c r="J36" s="19"/>
      <c r="K36" s="19"/>
      <c r="L36" s="19"/>
      <c r="M36" s="19"/>
    </row>
    <row r="37" spans="1:13" ht="15" customHeight="1">
      <c r="A37" s="20"/>
      <c r="B37" s="24" t="s">
        <v>25</v>
      </c>
      <c r="C37" s="25">
        <v>328</v>
      </c>
      <c r="D37" s="26">
        <v>90</v>
      </c>
      <c r="E37" s="251">
        <v>2.6444444444444444</v>
      </c>
      <c r="F37" s="25">
        <v>1079</v>
      </c>
      <c r="G37" s="26">
        <v>650</v>
      </c>
      <c r="H37" s="251">
        <v>0.66</v>
      </c>
      <c r="I37" s="31"/>
      <c r="J37" s="19"/>
      <c r="K37" s="19"/>
      <c r="L37" s="19"/>
      <c r="M37" s="19"/>
    </row>
    <row r="38" spans="1:13" ht="15" customHeight="1">
      <c r="A38" s="20"/>
      <c r="B38" s="24" t="s">
        <v>26</v>
      </c>
      <c r="C38" s="25">
        <v>139</v>
      </c>
      <c r="D38" s="26">
        <v>84</v>
      </c>
      <c r="E38" s="249">
        <v>0.65476190476190477</v>
      </c>
      <c r="F38" s="25">
        <v>663</v>
      </c>
      <c r="G38" s="26">
        <v>538</v>
      </c>
      <c r="H38" s="249">
        <v>0.23234200743494424</v>
      </c>
      <c r="I38" s="31"/>
      <c r="J38" s="31"/>
      <c r="K38" s="31"/>
      <c r="L38" s="31"/>
      <c r="M38" s="31"/>
    </row>
    <row r="39" spans="1:13" ht="15" customHeight="1">
      <c r="A39" s="20"/>
      <c r="B39" s="33" t="s">
        <v>27</v>
      </c>
      <c r="C39" s="25">
        <v>1658</v>
      </c>
      <c r="D39" s="32">
        <v>848</v>
      </c>
      <c r="E39" s="249">
        <v>0.95518867924528306</v>
      </c>
      <c r="F39" s="25">
        <v>7464</v>
      </c>
      <c r="G39" s="26">
        <v>5955</v>
      </c>
      <c r="H39" s="249">
        <v>0.2534005037783375</v>
      </c>
      <c r="J39" s="31"/>
      <c r="K39" s="31"/>
      <c r="L39" s="31"/>
      <c r="M39" s="31"/>
    </row>
    <row r="40" spans="1:13" ht="15" customHeight="1">
      <c r="A40" s="20"/>
      <c r="B40" s="24" t="s">
        <v>28</v>
      </c>
      <c r="C40" s="25">
        <v>615</v>
      </c>
      <c r="D40" s="26">
        <v>485</v>
      </c>
      <c r="E40" s="249">
        <v>0.26804123711340205</v>
      </c>
      <c r="F40" s="25">
        <v>2117</v>
      </c>
      <c r="G40" s="26">
        <v>1950</v>
      </c>
      <c r="H40" s="249">
        <v>8.5641025641025645E-2</v>
      </c>
      <c r="J40" s="31"/>
      <c r="K40" s="31"/>
      <c r="L40" s="31"/>
      <c r="M40" s="31"/>
    </row>
    <row r="41" spans="1:13" ht="15" customHeight="1">
      <c r="A41" s="20"/>
      <c r="B41" s="6" t="s">
        <v>36</v>
      </c>
      <c r="C41" s="7">
        <v>26256</v>
      </c>
      <c r="D41" s="8">
        <v>14096</v>
      </c>
      <c r="E41" s="253">
        <v>0.86265607264472188</v>
      </c>
      <c r="F41" s="7">
        <v>102708</v>
      </c>
      <c r="G41" s="8">
        <v>79930</v>
      </c>
      <c r="H41" s="253">
        <v>0.28497435255848869</v>
      </c>
    </row>
    <row r="42" spans="1:13" ht="15" customHeight="1">
      <c r="A42" s="20"/>
      <c r="B42" s="34" t="s">
        <v>63</v>
      </c>
      <c r="C42" s="35">
        <v>19841</v>
      </c>
      <c r="D42" s="36">
        <v>11874</v>
      </c>
      <c r="E42" s="254">
        <v>0.67096176520128015</v>
      </c>
      <c r="F42" s="35">
        <v>78990</v>
      </c>
      <c r="G42" s="36">
        <v>65648</v>
      </c>
      <c r="H42" s="254">
        <v>0.20323543748476725</v>
      </c>
    </row>
    <row r="43" spans="1:13" ht="15" customHeight="1">
      <c r="A43" s="20"/>
      <c r="B43" s="9" t="s">
        <v>37</v>
      </c>
      <c r="C43" s="35">
        <v>6415</v>
      </c>
      <c r="D43" s="36">
        <v>2222</v>
      </c>
      <c r="E43" s="254">
        <v>1.8870387038703871</v>
      </c>
      <c r="F43" s="35">
        <v>23718</v>
      </c>
      <c r="G43" s="36">
        <v>14282</v>
      </c>
      <c r="H43" s="254">
        <v>0.66069177986276428</v>
      </c>
    </row>
    <row r="44" spans="1:13" ht="15" customHeight="1">
      <c r="A44" s="20"/>
      <c r="B44" s="37" t="s">
        <v>30</v>
      </c>
      <c r="C44" s="38">
        <v>14</v>
      </c>
      <c r="D44" s="39">
        <v>21</v>
      </c>
      <c r="E44" s="255">
        <v>-0.33333333333333331</v>
      </c>
      <c r="F44" s="38">
        <v>79</v>
      </c>
      <c r="G44" s="39">
        <v>78</v>
      </c>
      <c r="H44" s="255">
        <v>1.282051282051282E-2</v>
      </c>
    </row>
    <row r="45" spans="1:13" ht="15" customHeight="1">
      <c r="A45" s="20"/>
      <c r="B45" s="37" t="s">
        <v>31</v>
      </c>
      <c r="C45" s="38">
        <v>543</v>
      </c>
      <c r="D45" s="39">
        <v>594</v>
      </c>
      <c r="E45" s="255">
        <v>-8.5858585858585856E-2</v>
      </c>
      <c r="F45" s="38">
        <v>2008</v>
      </c>
      <c r="G45" s="39">
        <v>2038</v>
      </c>
      <c r="H45" s="255">
        <v>-1.4720314033366046E-2</v>
      </c>
      <c r="I45" s="31"/>
    </row>
    <row r="46" spans="1:13" ht="15" customHeight="1">
      <c r="A46" s="20"/>
      <c r="B46" s="37" t="s">
        <v>32</v>
      </c>
      <c r="C46" s="38">
        <v>436</v>
      </c>
      <c r="D46" s="39">
        <v>272</v>
      </c>
      <c r="E46" s="255">
        <v>0.6029411764705882</v>
      </c>
      <c r="F46" s="38">
        <v>1337</v>
      </c>
      <c r="G46" s="39">
        <v>1248</v>
      </c>
      <c r="H46" s="255">
        <v>7.1314102564102561E-2</v>
      </c>
      <c r="I46" s="31"/>
    </row>
    <row r="47" spans="1:13" ht="15" customHeight="1">
      <c r="B47" s="40" t="s">
        <v>33</v>
      </c>
      <c r="C47" s="41">
        <v>993</v>
      </c>
      <c r="D47" s="42">
        <v>887</v>
      </c>
      <c r="E47" s="256">
        <v>0.11950394588500564</v>
      </c>
      <c r="F47" s="41">
        <v>3424</v>
      </c>
      <c r="G47" s="42">
        <v>3364</v>
      </c>
      <c r="H47" s="256">
        <v>1.78359096313912E-2</v>
      </c>
      <c r="I47" s="31"/>
    </row>
    <row r="48" spans="1:13" ht="15" customHeight="1">
      <c r="A48" s="20"/>
      <c r="B48" s="24" t="s">
        <v>38</v>
      </c>
      <c r="C48" s="25">
        <v>3555</v>
      </c>
      <c r="D48" s="26">
        <v>1269</v>
      </c>
      <c r="E48" s="249">
        <v>1.801418439716312</v>
      </c>
      <c r="F48" s="25">
        <v>14816</v>
      </c>
      <c r="G48" s="26">
        <v>12824</v>
      </c>
      <c r="H48" s="249">
        <v>0.15533374922021209</v>
      </c>
    </row>
    <row r="49" spans="1:9" ht="15" customHeight="1">
      <c r="B49" s="34" t="s">
        <v>60</v>
      </c>
      <c r="C49" s="43">
        <v>30804</v>
      </c>
      <c r="D49" s="44">
        <v>16252</v>
      </c>
      <c r="E49" s="257">
        <v>0.89539748953974896</v>
      </c>
      <c r="F49" s="43">
        <v>120948</v>
      </c>
      <c r="G49" s="44">
        <v>96118</v>
      </c>
      <c r="H49" s="257">
        <v>0.25832830479202645</v>
      </c>
    </row>
    <row r="50" spans="1:9" ht="15" customHeight="1" thickBot="1">
      <c r="B50" s="45" t="s">
        <v>61</v>
      </c>
      <c r="C50" s="46">
        <v>24389</v>
      </c>
      <c r="D50" s="47">
        <v>14030</v>
      </c>
      <c r="E50" s="258">
        <v>0.73834640057020673</v>
      </c>
      <c r="F50" s="46">
        <v>97230</v>
      </c>
      <c r="G50" s="47">
        <v>81836</v>
      </c>
      <c r="H50" s="258">
        <v>0.18810792316339997</v>
      </c>
    </row>
    <row r="51" spans="1:9" ht="13.05" customHeight="1">
      <c r="A51" s="48"/>
      <c r="B51" s="240" t="s">
        <v>68</v>
      </c>
      <c r="C51" s="112"/>
      <c r="D51" s="112"/>
      <c r="E51" s="49"/>
      <c r="F51" s="48"/>
      <c r="G51" s="243"/>
      <c r="H51" s="237" t="s">
        <v>78</v>
      </c>
      <c r="I51" s="48"/>
    </row>
    <row r="52" spans="1:9" ht="25.95" customHeight="1">
      <c r="A52" s="48"/>
      <c r="C52" s="113"/>
      <c r="E52" s="50"/>
      <c r="F52" s="300" t="s">
        <v>79</v>
      </c>
      <c r="G52" s="300"/>
      <c r="H52" s="300"/>
      <c r="I52" s="48"/>
    </row>
    <row r="53" spans="1:9" ht="13.05" customHeight="1">
      <c r="A53" s="48"/>
      <c r="C53" s="112"/>
      <c r="E53" s="49"/>
      <c r="F53" s="51"/>
      <c r="G53" s="49"/>
      <c r="H53" s="237" t="s">
        <v>80</v>
      </c>
      <c r="I53" s="48"/>
    </row>
    <row r="54" spans="1:9" ht="15" customHeight="1">
      <c r="A54" s="48"/>
      <c r="C54" s="52"/>
      <c r="D54" s="52"/>
      <c r="E54" s="52"/>
      <c r="F54" s="52"/>
      <c r="G54" s="52"/>
      <c r="H54" s="52"/>
      <c r="I54" s="48"/>
    </row>
    <row r="55" spans="1:9" ht="15" customHeight="1">
      <c r="A55" s="48"/>
      <c r="B55" s="48"/>
      <c r="C55" s="50"/>
      <c r="D55" s="50"/>
      <c r="E55" s="50"/>
      <c r="F55" s="50"/>
      <c r="G55" s="50"/>
      <c r="H55" s="50"/>
      <c r="I55" s="48"/>
    </row>
    <row r="56" spans="1:9" ht="15" customHeight="1">
      <c r="A56" s="48"/>
      <c r="B56" s="48"/>
      <c r="C56" s="50"/>
      <c r="D56" s="50"/>
      <c r="E56" s="50"/>
      <c r="F56" s="50"/>
      <c r="G56" s="50"/>
      <c r="H56" s="50"/>
      <c r="I56" s="48"/>
    </row>
    <row r="57" spans="1:9" ht="15" customHeight="1">
      <c r="A57" s="48"/>
      <c r="B57" s="48"/>
      <c r="C57" s="50"/>
      <c r="D57" s="50"/>
      <c r="E57" s="50"/>
      <c r="F57" s="50"/>
      <c r="G57" s="50"/>
      <c r="H57" s="50"/>
      <c r="I57" s="48"/>
    </row>
    <row r="58" spans="1:9" ht="15" customHeight="1">
      <c r="A58" s="48"/>
      <c r="B58" s="48"/>
      <c r="C58" s="50"/>
      <c r="D58" s="50"/>
      <c r="E58" s="50"/>
      <c r="F58" s="50"/>
      <c r="G58" s="50"/>
      <c r="H58" s="50"/>
      <c r="I58" s="48"/>
    </row>
    <row r="59" spans="1:9" ht="15" customHeight="1">
      <c r="A59" s="48"/>
      <c r="B59" s="48"/>
      <c r="C59" s="50"/>
      <c r="D59" s="50"/>
      <c r="E59" s="50"/>
      <c r="F59" s="50"/>
      <c r="G59" s="50"/>
      <c r="H59" s="50"/>
      <c r="I59" s="48"/>
    </row>
    <row r="60" spans="1:9" ht="15" customHeight="1">
      <c r="A60" s="48"/>
      <c r="B60" s="48"/>
      <c r="C60" s="50"/>
      <c r="D60" s="50"/>
      <c r="E60" s="50"/>
      <c r="F60" s="50"/>
      <c r="G60" s="50"/>
      <c r="H60" s="50"/>
      <c r="I60" s="48"/>
    </row>
    <row r="61" spans="1:9" ht="15" customHeight="1">
      <c r="A61" s="48"/>
      <c r="B61" s="48"/>
      <c r="C61" s="50"/>
      <c r="D61" s="50"/>
      <c r="E61" s="50"/>
      <c r="F61" s="50"/>
      <c r="G61" s="50"/>
      <c r="H61" s="50"/>
      <c r="I61" s="48"/>
    </row>
    <row r="62" spans="1:9" ht="15" customHeight="1">
      <c r="A62" s="48"/>
      <c r="B62" s="48"/>
      <c r="C62" s="50"/>
      <c r="D62" s="50"/>
      <c r="E62" s="50"/>
      <c r="F62" s="50"/>
      <c r="G62" s="50"/>
      <c r="H62" s="50"/>
      <c r="I62" s="48"/>
    </row>
    <row r="63" spans="1:9" ht="15" customHeight="1">
      <c r="A63" s="48"/>
      <c r="B63" s="48"/>
      <c r="C63" s="50"/>
      <c r="D63" s="50"/>
      <c r="E63" s="50"/>
      <c r="F63" s="50"/>
      <c r="G63" s="50"/>
      <c r="H63" s="50"/>
      <c r="I63" s="48"/>
    </row>
    <row r="64" spans="1:9" ht="15" customHeight="1">
      <c r="A64" s="48"/>
      <c r="B64" s="48"/>
      <c r="C64" s="50"/>
      <c r="D64" s="50"/>
      <c r="E64" s="50"/>
      <c r="F64" s="50"/>
      <c r="G64" s="50"/>
      <c r="H64" s="50"/>
      <c r="I64" s="48"/>
    </row>
    <row r="65" spans="1:9" ht="15" customHeight="1">
      <c r="A65" s="48"/>
      <c r="B65" s="48"/>
      <c r="C65" s="50"/>
      <c r="D65" s="50"/>
      <c r="E65" s="50"/>
      <c r="F65" s="50"/>
      <c r="G65" s="50"/>
      <c r="H65" s="50"/>
      <c r="I65" s="48"/>
    </row>
    <row r="66" spans="1:9" ht="15" customHeight="1">
      <c r="A66" s="48"/>
      <c r="B66" s="48"/>
      <c r="C66" s="50"/>
      <c r="D66" s="50"/>
      <c r="E66" s="50"/>
      <c r="F66" s="50"/>
      <c r="G66" s="50"/>
      <c r="H66" s="50"/>
      <c r="I66" s="48"/>
    </row>
    <row r="67" spans="1:9" ht="15" customHeight="1">
      <c r="A67" s="48"/>
      <c r="B67" s="48"/>
      <c r="C67" s="50"/>
      <c r="D67" s="50"/>
      <c r="E67" s="50"/>
      <c r="F67" s="50"/>
      <c r="G67" s="50"/>
      <c r="H67" s="50"/>
      <c r="I67" s="48"/>
    </row>
    <row r="68" spans="1:9" ht="15" customHeight="1">
      <c r="A68" s="48"/>
      <c r="B68" s="48"/>
      <c r="C68" s="50"/>
      <c r="D68" s="50"/>
      <c r="E68" s="50"/>
      <c r="F68" s="50"/>
      <c r="G68" s="50"/>
      <c r="H68" s="50"/>
      <c r="I68" s="48"/>
    </row>
    <row r="69" spans="1:9" ht="15" customHeight="1">
      <c r="A69" s="48"/>
      <c r="B69" s="48"/>
      <c r="C69" s="50"/>
      <c r="D69" s="50"/>
      <c r="E69" s="50"/>
      <c r="F69" s="50"/>
      <c r="G69" s="50"/>
      <c r="H69" s="50"/>
      <c r="I69" s="48"/>
    </row>
    <row r="70" spans="1:9" ht="15" customHeight="1">
      <c r="A70" s="48"/>
      <c r="B70" s="48"/>
      <c r="C70" s="50"/>
      <c r="D70" s="50"/>
      <c r="E70" s="50"/>
      <c r="F70" s="50"/>
      <c r="G70" s="50"/>
      <c r="H70" s="50"/>
      <c r="I70" s="48"/>
    </row>
    <row r="71" spans="1:9" ht="15" customHeight="1">
      <c r="A71" s="272" t="s">
        <v>41</v>
      </c>
      <c r="B71" s="272"/>
      <c r="C71" s="272"/>
      <c r="D71" s="272"/>
      <c r="E71" s="272"/>
      <c r="F71" s="272"/>
      <c r="G71" s="272"/>
      <c r="H71" s="272"/>
      <c r="I71" s="272"/>
    </row>
    <row r="72" spans="1:9" ht="15" customHeight="1">
      <c r="A72" s="275" t="s">
        <v>40</v>
      </c>
      <c r="B72" s="275"/>
      <c r="C72" s="275"/>
      <c r="D72" s="275"/>
      <c r="E72" s="275"/>
      <c r="F72" s="275"/>
      <c r="G72" s="275"/>
      <c r="H72" s="275"/>
      <c r="I72" s="275"/>
    </row>
    <row r="73" spans="1:9" ht="15" customHeight="1">
      <c r="A73" s="53"/>
      <c r="B73" s="48"/>
      <c r="C73" s="48"/>
      <c r="D73" s="48"/>
      <c r="E73" s="48"/>
      <c r="F73" s="48"/>
      <c r="G73" s="48"/>
      <c r="H73" s="12"/>
      <c r="I73" s="224" t="s">
        <v>57</v>
      </c>
    </row>
    <row r="74" spans="1:9" ht="15" customHeight="1">
      <c r="A74" s="54"/>
      <c r="B74" s="55"/>
    </row>
    <row r="75" spans="1:9" ht="15" customHeight="1">
      <c r="B75" s="55"/>
      <c r="H75" s="56"/>
    </row>
    <row r="76" spans="1:9" ht="15" customHeight="1">
      <c r="B76" s="55"/>
    </row>
    <row r="77" spans="1:9" ht="15" customHeight="1">
      <c r="B77" s="20"/>
    </row>
  </sheetData>
  <mergeCells count="11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  <mergeCell ref="F52:H52"/>
  </mergeCells>
  <hyperlinks>
    <hyperlink ref="A72" r:id="rId1" display="http://www.acea.be" xr:uid="{2D962792-02CD-4F2C-B964-AE3F2ED7F0EC}"/>
  </hyperlinks>
  <printOptions horizontalCentered="1"/>
  <pageMargins left="0" right="0" top="0.59055118110236215" bottom="0" header="0" footer="0"/>
  <pageSetup paperSize="9" scale="72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77"/>
  <sheetViews>
    <sheetView showGridLines="0" view="pageBreakPreview" zoomScaleNormal="100" zoomScaleSheetLayoutView="100" workbookViewId="0">
      <selection activeCell="B7" sqref="B7"/>
    </sheetView>
  </sheetViews>
  <sheetFormatPr defaultRowHeight="15" customHeight="1"/>
  <cols>
    <col min="1" max="1" width="10.77734375" customWidth="1"/>
    <col min="2" max="2" width="32.77734375" customWidth="1"/>
    <col min="3" max="8" width="12.6640625" customWidth="1"/>
    <col min="9" max="9" width="10.77734375" customWidth="1"/>
  </cols>
  <sheetData>
    <row r="1" spans="1:9" ht="31.2">
      <c r="A1" s="12"/>
      <c r="B1" s="13"/>
      <c r="C1" s="290" t="s">
        <v>0</v>
      </c>
      <c r="D1" s="290"/>
      <c r="E1" s="290"/>
      <c r="F1" s="290"/>
      <c r="G1" s="290"/>
      <c r="H1" s="290"/>
      <c r="I1" s="12"/>
    </row>
    <row r="2" spans="1:9" ht="15" customHeight="1">
      <c r="A2" s="12"/>
      <c r="B2" s="13"/>
      <c r="C2" s="12"/>
      <c r="D2" s="12"/>
      <c r="E2" s="12"/>
      <c r="F2" s="12"/>
      <c r="G2" s="12"/>
      <c r="H2" s="12"/>
      <c r="I2" s="12"/>
    </row>
    <row r="3" spans="1:9" ht="15" customHeight="1">
      <c r="A3" s="12"/>
      <c r="B3" s="13"/>
      <c r="C3" s="291"/>
      <c r="D3" s="292"/>
      <c r="E3" s="292"/>
      <c r="F3" s="292"/>
      <c r="G3" s="292"/>
      <c r="H3" s="293"/>
      <c r="I3" s="12"/>
    </row>
    <row r="4" spans="1:9" ht="31.2">
      <c r="A4" s="1"/>
      <c r="B4" s="13"/>
      <c r="C4" s="294" t="s">
        <v>1</v>
      </c>
      <c r="D4" s="295"/>
      <c r="E4" s="295"/>
      <c r="F4" s="295"/>
      <c r="G4" s="295"/>
      <c r="H4" s="296"/>
      <c r="I4" s="12"/>
    </row>
    <row r="5" spans="1:9" ht="31.2">
      <c r="A5" s="1"/>
      <c r="B5" s="13"/>
      <c r="C5" s="294" t="str">
        <f>'LCV ≤3,5t (vans)'!$C$5:$H$5</f>
        <v>8.00 AM (6.00 AM GMT), 26 May 2021</v>
      </c>
      <c r="D5" s="295"/>
      <c r="E5" s="295"/>
      <c r="F5" s="295"/>
      <c r="G5" s="295"/>
      <c r="H5" s="296"/>
      <c r="I5" s="12"/>
    </row>
    <row r="6" spans="1:9" ht="15" customHeight="1">
      <c r="A6" s="1"/>
      <c r="B6" s="13"/>
      <c r="C6" s="297"/>
      <c r="D6" s="298"/>
      <c r="E6" s="298"/>
      <c r="F6" s="298"/>
      <c r="G6" s="298"/>
      <c r="H6" s="299"/>
      <c r="I6" s="12"/>
    </row>
    <row r="7" spans="1:9" ht="15" customHeight="1">
      <c r="A7" s="1"/>
      <c r="B7" s="13"/>
      <c r="C7" s="12"/>
      <c r="D7" s="12"/>
      <c r="E7" s="12"/>
      <c r="F7" s="12"/>
      <c r="G7" s="12"/>
      <c r="H7" s="12"/>
      <c r="I7" s="12"/>
    </row>
    <row r="8" spans="1:9" ht="23.4">
      <c r="A8" s="14"/>
      <c r="B8" s="12" t="s">
        <v>2</v>
      </c>
      <c r="C8" s="274" t="s">
        <v>3</v>
      </c>
      <c r="D8" s="274"/>
      <c r="E8" s="274"/>
      <c r="F8" s="274"/>
      <c r="G8" s="274"/>
      <c r="H8" s="274"/>
      <c r="I8" s="12"/>
    </row>
    <row r="9" spans="1:9" ht="15.6">
      <c r="A9" s="14"/>
      <c r="B9" s="12"/>
      <c r="C9" s="271" t="s">
        <v>85</v>
      </c>
      <c r="D9" s="271"/>
      <c r="E9" s="271"/>
      <c r="F9" s="271"/>
      <c r="G9" s="271"/>
      <c r="H9" s="271"/>
      <c r="I9" s="12"/>
    </row>
    <row r="10" spans="1:9" ht="15.6">
      <c r="A10" s="15"/>
      <c r="B10" s="12"/>
      <c r="C10" s="288" t="s">
        <v>46</v>
      </c>
      <c r="D10" s="288"/>
      <c r="E10" s="288"/>
      <c r="F10" s="288"/>
      <c r="G10" s="288"/>
      <c r="H10" s="288"/>
      <c r="I10" s="12"/>
    </row>
    <row r="11" spans="1:9" ht="15" customHeight="1">
      <c r="A11" s="14"/>
      <c r="B11" s="17"/>
      <c r="C11" s="17"/>
      <c r="D11" s="17"/>
      <c r="E11" s="17"/>
      <c r="F11" s="17"/>
      <c r="G11" s="17"/>
      <c r="H11" s="17"/>
      <c r="I11" s="12"/>
    </row>
    <row r="12" spans="1:9" ht="15" customHeight="1" thickBot="1">
      <c r="A12" s="14"/>
      <c r="B12" s="17"/>
      <c r="C12" s="17"/>
      <c r="D12" s="17"/>
      <c r="E12" s="17"/>
      <c r="F12" s="17"/>
      <c r="G12" s="17"/>
      <c r="H12" s="17"/>
      <c r="I12" s="12"/>
    </row>
    <row r="13" spans="1:9" ht="15" customHeight="1">
      <c r="A13" s="20"/>
      <c r="B13" s="18"/>
      <c r="C13" s="124" t="str">
        <f>'LCV ≤3,5t (vans)'!C13</f>
        <v>April</v>
      </c>
      <c r="D13" s="125" t="str">
        <f>'LCV ≤3,5t (vans)'!D13</f>
        <v>April</v>
      </c>
      <c r="E13" s="126" t="s">
        <v>49</v>
      </c>
      <c r="F13" s="127" t="str">
        <f>'LCV ≤3,5t (vans)'!F13</f>
        <v>Jan-Apr</v>
      </c>
      <c r="G13" s="128" t="str">
        <f>'LCV ≤3,5t (vans)'!G13</f>
        <v>Jan-Apr</v>
      </c>
      <c r="H13" s="126" t="s">
        <v>49</v>
      </c>
    </row>
    <row r="14" spans="1:9" ht="14.4">
      <c r="A14" s="20"/>
      <c r="B14" s="18"/>
      <c r="C14" s="218">
        <f>'LCV ≤3,5t (vans)'!C14</f>
        <v>2021</v>
      </c>
      <c r="D14" s="219">
        <f>'LCV ≤3,5t (vans)'!D14</f>
        <v>2020</v>
      </c>
      <c r="E14" s="215" t="str">
        <f>'LCV ≤3,5t (vans)'!E14</f>
        <v>21/20</v>
      </c>
      <c r="F14" s="216">
        <f>'LCV ≤3,5t (vans)'!F14</f>
        <v>2021</v>
      </c>
      <c r="G14" s="217">
        <f>'LCV ≤3,5t (vans)'!G14</f>
        <v>2020</v>
      </c>
      <c r="H14" s="220" t="str">
        <f>'LCV ≤3,5t (vans)'!H14</f>
        <v>21/20</v>
      </c>
    </row>
    <row r="15" spans="1:9" ht="15" customHeight="1">
      <c r="A15" s="20"/>
      <c r="B15" s="21" t="s">
        <v>4</v>
      </c>
      <c r="C15" s="22">
        <v>52</v>
      </c>
      <c r="D15" s="23">
        <v>2</v>
      </c>
      <c r="E15" s="248">
        <v>25</v>
      </c>
      <c r="F15" s="22">
        <v>319</v>
      </c>
      <c r="G15" s="23">
        <v>226</v>
      </c>
      <c r="H15" s="248">
        <v>0.41150442477876104</v>
      </c>
    </row>
    <row r="16" spans="1:9" ht="15" customHeight="1">
      <c r="A16" s="20"/>
      <c r="B16" s="24" t="s">
        <v>5</v>
      </c>
      <c r="C16" s="25">
        <v>147</v>
      </c>
      <c r="D16" s="26">
        <v>60</v>
      </c>
      <c r="E16" s="249">
        <v>1.45</v>
      </c>
      <c r="F16" s="25">
        <v>388</v>
      </c>
      <c r="G16" s="26">
        <v>286</v>
      </c>
      <c r="H16" s="249">
        <v>0.35664335664335667</v>
      </c>
    </row>
    <row r="17" spans="1:9" ht="15" customHeight="1">
      <c r="A17" s="20"/>
      <c r="B17" s="24" t="s">
        <v>6</v>
      </c>
      <c r="C17" s="27">
        <v>27</v>
      </c>
      <c r="D17" s="28">
        <v>16</v>
      </c>
      <c r="E17" s="250">
        <v>0.6875</v>
      </c>
      <c r="F17" s="27">
        <v>31</v>
      </c>
      <c r="G17" s="28">
        <v>71</v>
      </c>
      <c r="H17" s="250">
        <v>-0.56338028169014087</v>
      </c>
    </row>
    <row r="18" spans="1:9" ht="15" customHeight="1">
      <c r="A18" s="20"/>
      <c r="B18" s="24" t="s">
        <v>7</v>
      </c>
      <c r="C18" s="27">
        <v>14</v>
      </c>
      <c r="D18" s="28">
        <v>0</v>
      </c>
      <c r="E18" s="250"/>
      <c r="F18" s="27">
        <v>44</v>
      </c>
      <c r="G18" s="28">
        <v>26</v>
      </c>
      <c r="H18" s="250">
        <v>0.69230769230769229</v>
      </c>
    </row>
    <row r="19" spans="1:9" ht="15" customHeight="1">
      <c r="A19" s="20"/>
      <c r="B19" s="24" t="s">
        <v>8</v>
      </c>
      <c r="C19" s="27">
        <v>3</v>
      </c>
      <c r="D19" s="28">
        <v>0</v>
      </c>
      <c r="E19" s="250"/>
      <c r="F19" s="27">
        <v>6</v>
      </c>
      <c r="G19" s="28">
        <v>8</v>
      </c>
      <c r="H19" s="250">
        <v>-0.25</v>
      </c>
    </row>
    <row r="20" spans="1:9" ht="15" customHeight="1">
      <c r="A20" s="20"/>
      <c r="B20" s="24" t="s">
        <v>9</v>
      </c>
      <c r="C20" s="25">
        <v>89</v>
      </c>
      <c r="D20" s="26">
        <v>34</v>
      </c>
      <c r="E20" s="249">
        <v>1.6176470588235294</v>
      </c>
      <c r="F20" s="25">
        <v>481</v>
      </c>
      <c r="G20" s="26">
        <v>260</v>
      </c>
      <c r="H20" s="249">
        <v>0.85</v>
      </c>
    </row>
    <row r="21" spans="1:9" ht="15" customHeight="1">
      <c r="A21" s="20"/>
      <c r="B21" s="24" t="s">
        <v>10</v>
      </c>
      <c r="C21" s="25">
        <v>6</v>
      </c>
      <c r="D21" s="26">
        <v>15</v>
      </c>
      <c r="E21" s="249">
        <v>-0.6</v>
      </c>
      <c r="F21" s="25">
        <v>115</v>
      </c>
      <c r="G21" s="26">
        <v>123</v>
      </c>
      <c r="H21" s="249">
        <v>-6.5040650406504072E-2</v>
      </c>
    </row>
    <row r="22" spans="1:9" ht="15" customHeight="1">
      <c r="A22" s="20"/>
      <c r="B22" s="24" t="s">
        <v>11</v>
      </c>
      <c r="C22" s="25">
        <v>47</v>
      </c>
      <c r="D22" s="26">
        <v>3</v>
      </c>
      <c r="E22" s="251">
        <v>14.666666666666666</v>
      </c>
      <c r="F22" s="25">
        <v>90</v>
      </c>
      <c r="G22" s="26">
        <v>75</v>
      </c>
      <c r="H22" s="251">
        <v>0.2</v>
      </c>
    </row>
    <row r="23" spans="1:9" ht="15" customHeight="1">
      <c r="A23" s="20"/>
      <c r="B23" s="24" t="s">
        <v>12</v>
      </c>
      <c r="C23" s="25">
        <v>11</v>
      </c>
      <c r="D23" s="26">
        <v>6</v>
      </c>
      <c r="E23" s="249">
        <v>0.83333333333333337</v>
      </c>
      <c r="F23" s="25">
        <v>42</v>
      </c>
      <c r="G23" s="26">
        <v>67</v>
      </c>
      <c r="H23" s="249">
        <v>-0.37313432835820898</v>
      </c>
    </row>
    <row r="24" spans="1:9" ht="15" customHeight="1">
      <c r="A24" s="20"/>
      <c r="B24" s="24" t="s">
        <v>13</v>
      </c>
      <c r="C24" s="25">
        <v>228</v>
      </c>
      <c r="D24" s="26">
        <v>112</v>
      </c>
      <c r="E24" s="249">
        <v>1.0357142857142858</v>
      </c>
      <c r="F24" s="25">
        <v>1672</v>
      </c>
      <c r="G24" s="26">
        <v>1503</v>
      </c>
      <c r="H24" s="249">
        <v>0.11244178310046574</v>
      </c>
    </row>
    <row r="25" spans="1:9" ht="15" customHeight="1">
      <c r="A25" s="20"/>
      <c r="B25" s="24" t="s">
        <v>14</v>
      </c>
      <c r="C25" s="25">
        <v>410</v>
      </c>
      <c r="D25" s="26">
        <v>237</v>
      </c>
      <c r="E25" s="249">
        <v>0.72995780590717296</v>
      </c>
      <c r="F25" s="25">
        <v>1683</v>
      </c>
      <c r="G25" s="26">
        <v>1845</v>
      </c>
      <c r="H25" s="249">
        <v>-8.7804878048780483E-2</v>
      </c>
      <c r="I25" s="19"/>
    </row>
    <row r="26" spans="1:9" ht="15" customHeight="1">
      <c r="A26" s="20"/>
      <c r="B26" s="24" t="s">
        <v>15</v>
      </c>
      <c r="C26" s="25">
        <v>34</v>
      </c>
      <c r="D26" s="26">
        <v>7</v>
      </c>
      <c r="E26" s="249">
        <v>3.8571428571428572</v>
      </c>
      <c r="F26" s="25">
        <v>93</v>
      </c>
      <c r="G26" s="26">
        <v>120</v>
      </c>
      <c r="H26" s="249">
        <v>-0.22500000000000001</v>
      </c>
    </row>
    <row r="27" spans="1:9" ht="15" customHeight="1">
      <c r="A27" s="20"/>
      <c r="B27" s="24" t="s">
        <v>16</v>
      </c>
      <c r="C27" s="29">
        <v>8</v>
      </c>
      <c r="D27" s="30">
        <v>35</v>
      </c>
      <c r="E27" s="252">
        <v>-0.77142857142857146</v>
      </c>
      <c r="F27" s="29">
        <v>86</v>
      </c>
      <c r="G27" s="30">
        <v>257</v>
      </c>
      <c r="H27" s="252">
        <v>-0.66536964980544744</v>
      </c>
    </row>
    <row r="28" spans="1:9" ht="15" customHeight="1">
      <c r="A28" s="20"/>
      <c r="B28" s="24" t="s">
        <v>17</v>
      </c>
      <c r="C28" s="25">
        <v>69</v>
      </c>
      <c r="D28" s="26">
        <v>4</v>
      </c>
      <c r="E28" s="250">
        <v>16.25</v>
      </c>
      <c r="F28" s="25">
        <v>190</v>
      </c>
      <c r="G28" s="26">
        <v>61</v>
      </c>
      <c r="H28" s="249">
        <v>2.1147540983606556</v>
      </c>
    </row>
    <row r="29" spans="1:9" ht="15" customHeight="1">
      <c r="A29" s="20"/>
      <c r="B29" s="24" t="s">
        <v>43</v>
      </c>
      <c r="C29" s="25">
        <v>190</v>
      </c>
      <c r="D29" s="26">
        <v>152</v>
      </c>
      <c r="E29" s="249">
        <v>0.25</v>
      </c>
      <c r="F29" s="25">
        <v>1161</v>
      </c>
      <c r="G29" s="26">
        <v>1286</v>
      </c>
      <c r="H29" s="249">
        <v>-9.7200622083981336E-2</v>
      </c>
    </row>
    <row r="30" spans="1:9" ht="15" customHeight="1">
      <c r="A30" s="20"/>
      <c r="B30" s="24" t="s">
        <v>18</v>
      </c>
      <c r="C30" s="25">
        <v>8</v>
      </c>
      <c r="D30" s="26">
        <v>3</v>
      </c>
      <c r="E30" s="249">
        <v>1.6666666666666667</v>
      </c>
      <c r="F30" s="25">
        <v>35</v>
      </c>
      <c r="G30" s="26">
        <v>23</v>
      </c>
      <c r="H30" s="249">
        <v>0.52173913043478259</v>
      </c>
    </row>
    <row r="31" spans="1:9" ht="15" customHeight="1">
      <c r="A31" s="20"/>
      <c r="B31" s="24" t="s">
        <v>44</v>
      </c>
      <c r="C31" s="25">
        <v>8</v>
      </c>
      <c r="D31" s="26">
        <v>5</v>
      </c>
      <c r="E31" s="249">
        <v>0.6</v>
      </c>
      <c r="F31" s="25">
        <v>61</v>
      </c>
      <c r="G31" s="26">
        <v>78</v>
      </c>
      <c r="H31" s="249">
        <v>-0.21794871794871795</v>
      </c>
      <c r="I31" s="19"/>
    </row>
    <row r="32" spans="1:9" ht="15" customHeight="1">
      <c r="A32" s="20"/>
      <c r="B32" s="24" t="s">
        <v>20</v>
      </c>
      <c r="C32" s="25">
        <v>1</v>
      </c>
      <c r="D32" s="26">
        <v>3</v>
      </c>
      <c r="E32" s="249">
        <v>-0.66666666666666663</v>
      </c>
      <c r="F32" s="25">
        <v>73</v>
      </c>
      <c r="G32" s="26">
        <v>103</v>
      </c>
      <c r="H32" s="249">
        <v>-0.29126213592233008</v>
      </c>
      <c r="I32" s="31"/>
    </row>
    <row r="33" spans="1:13" ht="15" customHeight="1">
      <c r="A33" s="20"/>
      <c r="B33" s="24" t="s">
        <v>21</v>
      </c>
      <c r="C33" s="25">
        <v>27</v>
      </c>
      <c r="D33" s="26">
        <v>23</v>
      </c>
      <c r="E33" s="249">
        <v>0.17391304347826086</v>
      </c>
      <c r="F33" s="25">
        <v>130</v>
      </c>
      <c r="G33" s="26">
        <v>251</v>
      </c>
      <c r="H33" s="249">
        <v>-0.48207171314741037</v>
      </c>
      <c r="I33" s="19"/>
    </row>
    <row r="34" spans="1:13" ht="15" customHeight="1">
      <c r="A34" s="20"/>
      <c r="B34" s="24" t="s">
        <v>22</v>
      </c>
      <c r="C34" s="29">
        <v>77</v>
      </c>
      <c r="D34" s="30">
        <v>64</v>
      </c>
      <c r="E34" s="252">
        <v>0.203125</v>
      </c>
      <c r="F34" s="29">
        <v>384</v>
      </c>
      <c r="G34" s="30">
        <v>456</v>
      </c>
      <c r="H34" s="252">
        <v>-0.15789473684210525</v>
      </c>
      <c r="I34" s="19"/>
      <c r="J34" s="31"/>
      <c r="K34" s="31"/>
      <c r="L34" s="31"/>
      <c r="M34" s="31"/>
    </row>
    <row r="35" spans="1:13" ht="15" customHeight="1">
      <c r="A35" s="20"/>
      <c r="B35" s="24" t="s">
        <v>23</v>
      </c>
      <c r="C35" s="25">
        <v>82</v>
      </c>
      <c r="D35" s="26">
        <v>16</v>
      </c>
      <c r="E35" s="249">
        <v>4.125</v>
      </c>
      <c r="F35" s="25">
        <v>223</v>
      </c>
      <c r="G35" s="26">
        <v>212</v>
      </c>
      <c r="H35" s="249">
        <v>5.1886792452830191E-2</v>
      </c>
      <c r="I35" s="19"/>
      <c r="J35" s="19"/>
      <c r="K35" s="19"/>
      <c r="L35" s="19"/>
      <c r="M35" s="19"/>
    </row>
    <row r="36" spans="1:13" ht="15" customHeight="1">
      <c r="A36" s="20"/>
      <c r="B36" s="24" t="s">
        <v>24</v>
      </c>
      <c r="C36" s="25">
        <v>89</v>
      </c>
      <c r="D36" s="32">
        <v>21</v>
      </c>
      <c r="E36" s="249">
        <v>3.2380952380952381</v>
      </c>
      <c r="F36" s="25">
        <v>262</v>
      </c>
      <c r="G36" s="32">
        <v>207</v>
      </c>
      <c r="H36" s="249">
        <v>0.26570048309178745</v>
      </c>
      <c r="I36" s="31"/>
      <c r="J36" s="19"/>
      <c r="K36" s="19"/>
      <c r="L36" s="19"/>
      <c r="M36" s="19"/>
    </row>
    <row r="37" spans="1:13" ht="15" customHeight="1">
      <c r="A37" s="20"/>
      <c r="B37" s="24" t="s">
        <v>25</v>
      </c>
      <c r="C37" s="25">
        <v>0</v>
      </c>
      <c r="D37" s="26">
        <v>15</v>
      </c>
      <c r="E37" s="251">
        <v>-1</v>
      </c>
      <c r="F37" s="25">
        <v>49</v>
      </c>
      <c r="G37" s="26">
        <v>80</v>
      </c>
      <c r="H37" s="251">
        <v>-0.38750000000000001</v>
      </c>
      <c r="I37" s="31"/>
      <c r="J37" s="19"/>
      <c r="K37" s="19"/>
      <c r="L37" s="19"/>
      <c r="M37" s="19"/>
    </row>
    <row r="38" spans="1:13" ht="15" customHeight="1">
      <c r="A38" s="20"/>
      <c r="B38" s="24" t="s">
        <v>26</v>
      </c>
      <c r="C38" s="25">
        <v>1</v>
      </c>
      <c r="D38" s="26">
        <v>0</v>
      </c>
      <c r="E38" s="249"/>
      <c r="F38" s="25">
        <v>40</v>
      </c>
      <c r="G38" s="26">
        <v>19</v>
      </c>
      <c r="H38" s="249">
        <v>1.1052631578947369</v>
      </c>
      <c r="I38" s="31"/>
      <c r="J38" s="31"/>
      <c r="K38" s="31"/>
      <c r="L38" s="31"/>
      <c r="M38" s="31"/>
    </row>
    <row r="39" spans="1:13" ht="15" customHeight="1">
      <c r="A39" s="20"/>
      <c r="B39" s="33" t="s">
        <v>27</v>
      </c>
      <c r="C39" s="25">
        <v>114</v>
      </c>
      <c r="D39" s="32">
        <v>56</v>
      </c>
      <c r="E39" s="249">
        <v>1.0357142857142858</v>
      </c>
      <c r="F39" s="25">
        <v>476</v>
      </c>
      <c r="G39" s="26">
        <v>648</v>
      </c>
      <c r="H39" s="249">
        <v>-0.26543209876543211</v>
      </c>
      <c r="J39" s="31"/>
      <c r="K39" s="31"/>
      <c r="L39" s="31"/>
      <c r="M39" s="31"/>
    </row>
    <row r="40" spans="1:13" ht="15" customHeight="1">
      <c r="A40" s="20"/>
      <c r="B40" s="24" t="s">
        <v>28</v>
      </c>
      <c r="C40" s="25">
        <v>100</v>
      </c>
      <c r="D40" s="26">
        <v>99</v>
      </c>
      <c r="E40" s="249">
        <v>1.0101010101010102E-2</v>
      </c>
      <c r="F40" s="25">
        <v>262</v>
      </c>
      <c r="G40" s="26">
        <v>207</v>
      </c>
      <c r="H40" s="249">
        <v>0.26570048309178745</v>
      </c>
      <c r="J40" s="31"/>
      <c r="K40" s="31"/>
      <c r="L40" s="31"/>
      <c r="M40" s="31"/>
    </row>
    <row r="41" spans="1:13" ht="15" customHeight="1">
      <c r="A41" s="20"/>
      <c r="B41" s="6" t="s">
        <v>36</v>
      </c>
      <c r="C41" s="7">
        <v>1842</v>
      </c>
      <c r="D41" s="8">
        <v>988</v>
      </c>
      <c r="E41" s="253">
        <v>0.86437246963562753</v>
      </c>
      <c r="F41" s="7">
        <v>8396</v>
      </c>
      <c r="G41" s="8">
        <v>8498</v>
      </c>
      <c r="H41" s="253">
        <v>-1.2002824193927984E-2</v>
      </c>
    </row>
    <row r="42" spans="1:13" ht="15" customHeight="1">
      <c r="A42" s="20"/>
      <c r="B42" s="34" t="s">
        <v>63</v>
      </c>
      <c r="C42" s="35">
        <v>1471</v>
      </c>
      <c r="D42" s="36">
        <v>792</v>
      </c>
      <c r="E42" s="254">
        <v>0.85732323232323238</v>
      </c>
      <c r="F42" s="35">
        <v>6827</v>
      </c>
      <c r="G42" s="36">
        <v>6938</v>
      </c>
      <c r="H42" s="254">
        <v>-1.5998846929950995E-2</v>
      </c>
    </row>
    <row r="43" spans="1:13" ht="15" customHeight="1">
      <c r="A43" s="20"/>
      <c r="B43" s="9" t="s">
        <v>37</v>
      </c>
      <c r="C43" s="35">
        <v>371</v>
      </c>
      <c r="D43" s="36">
        <v>196</v>
      </c>
      <c r="E43" s="254">
        <v>0.8928571428571429</v>
      </c>
      <c r="F43" s="35">
        <v>1569</v>
      </c>
      <c r="G43" s="36">
        <v>1560</v>
      </c>
      <c r="H43" s="254">
        <v>5.7692307692307696E-3</v>
      </c>
    </row>
    <row r="44" spans="1:13" ht="15" customHeight="1">
      <c r="A44" s="20"/>
      <c r="B44" s="37" t="s">
        <v>30</v>
      </c>
      <c r="C44" s="38">
        <v>1</v>
      </c>
      <c r="D44" s="39">
        <v>0</v>
      </c>
      <c r="E44" s="255"/>
      <c r="F44" s="38">
        <v>6</v>
      </c>
      <c r="G44" s="39">
        <v>8</v>
      </c>
      <c r="H44" s="255">
        <v>-0.25</v>
      </c>
    </row>
    <row r="45" spans="1:13" ht="15" customHeight="1">
      <c r="A45" s="20"/>
      <c r="B45" s="37" t="s">
        <v>31</v>
      </c>
      <c r="C45" s="38">
        <v>38</v>
      </c>
      <c r="D45" s="39">
        <v>114</v>
      </c>
      <c r="E45" s="255">
        <v>-0.66666666666666663</v>
      </c>
      <c r="F45" s="38">
        <v>150</v>
      </c>
      <c r="G45" s="39">
        <v>281</v>
      </c>
      <c r="H45" s="255">
        <v>-0.46619217081850534</v>
      </c>
    </row>
    <row r="46" spans="1:13" ht="15" customHeight="1">
      <c r="B46" s="37" t="s">
        <v>32</v>
      </c>
      <c r="C46" s="38">
        <v>34</v>
      </c>
      <c r="D46" s="39">
        <v>25</v>
      </c>
      <c r="E46" s="255">
        <v>0.36</v>
      </c>
      <c r="F46" s="38">
        <v>148</v>
      </c>
      <c r="G46" s="39">
        <v>140</v>
      </c>
      <c r="H46" s="255">
        <v>5.7142857142857141E-2</v>
      </c>
    </row>
    <row r="47" spans="1:13" ht="15" customHeight="1">
      <c r="B47" s="40" t="s">
        <v>33</v>
      </c>
      <c r="C47" s="41">
        <v>73</v>
      </c>
      <c r="D47" s="42">
        <v>139</v>
      </c>
      <c r="E47" s="256">
        <v>-0.47482014388489208</v>
      </c>
      <c r="F47" s="41">
        <v>304</v>
      </c>
      <c r="G47" s="42">
        <v>429</v>
      </c>
      <c r="H47" s="256">
        <v>-0.29137529137529139</v>
      </c>
    </row>
    <row r="48" spans="1:13" ht="15" customHeight="1">
      <c r="A48" s="20"/>
      <c r="B48" s="24" t="s">
        <v>45</v>
      </c>
      <c r="C48" s="25">
        <v>329</v>
      </c>
      <c r="D48" s="26">
        <v>99</v>
      </c>
      <c r="E48" s="249">
        <v>2.3232323232323231</v>
      </c>
      <c r="F48" s="25">
        <v>1020</v>
      </c>
      <c r="G48" s="26">
        <v>1842</v>
      </c>
      <c r="H48" s="249">
        <v>-0.44625407166123776</v>
      </c>
    </row>
    <row r="49" spans="1:9" ht="15" customHeight="1">
      <c r="B49" s="34" t="s">
        <v>60</v>
      </c>
      <c r="C49" s="43">
        <v>2244</v>
      </c>
      <c r="D49" s="44">
        <v>1226</v>
      </c>
      <c r="E49" s="257">
        <v>0.83034257748776508</v>
      </c>
      <c r="F49" s="43">
        <v>9720</v>
      </c>
      <c r="G49" s="44">
        <v>10769</v>
      </c>
      <c r="H49" s="257">
        <v>-9.7409230197789951E-2</v>
      </c>
    </row>
    <row r="50" spans="1:9" ht="15" customHeight="1" thickBot="1">
      <c r="B50" s="45" t="s">
        <v>61</v>
      </c>
      <c r="C50" s="46">
        <v>1873</v>
      </c>
      <c r="D50" s="47">
        <v>1030</v>
      </c>
      <c r="E50" s="258">
        <v>0.81844660194174756</v>
      </c>
      <c r="F50" s="46">
        <v>8151</v>
      </c>
      <c r="G50" s="47">
        <v>9209</v>
      </c>
      <c r="H50" s="258">
        <v>-0.11488760994679119</v>
      </c>
    </row>
    <row r="51" spans="1:9" ht="25.95" customHeight="1">
      <c r="A51" s="48"/>
      <c r="B51" s="238" t="s">
        <v>68</v>
      </c>
      <c r="C51" s="57"/>
      <c r="D51" s="57"/>
      <c r="E51" s="57"/>
      <c r="F51" s="301" t="s">
        <v>82</v>
      </c>
      <c r="G51" s="301"/>
      <c r="H51" s="301"/>
      <c r="I51" s="48"/>
    </row>
    <row r="52" spans="1:9" ht="13.05" customHeight="1">
      <c r="A52" s="48"/>
      <c r="C52" s="57"/>
      <c r="D52" s="57"/>
      <c r="E52" s="57"/>
      <c r="F52" s="58"/>
      <c r="G52" s="241"/>
      <c r="H52" s="237" t="s">
        <v>81</v>
      </c>
      <c r="I52" s="48"/>
    </row>
    <row r="53" spans="1:9" ht="15" customHeight="1">
      <c r="A53" s="48"/>
      <c r="C53" s="17"/>
      <c r="D53" s="17"/>
      <c r="E53" s="17"/>
      <c r="F53" s="58"/>
      <c r="G53" s="17"/>
      <c r="H53" s="17"/>
      <c r="I53" s="48"/>
    </row>
    <row r="54" spans="1:9" ht="15" customHeight="1">
      <c r="A54" s="48"/>
      <c r="C54" s="17"/>
      <c r="D54" s="17"/>
      <c r="E54" s="17"/>
      <c r="F54" s="12"/>
      <c r="G54" s="12"/>
      <c r="H54" s="12"/>
      <c r="I54" s="48"/>
    </row>
    <row r="55" spans="1:9" ht="15" customHeight="1">
      <c r="A55" s="48"/>
      <c r="B55" s="12"/>
      <c r="C55" s="57"/>
      <c r="D55" s="57"/>
      <c r="E55" s="57"/>
      <c r="F55" s="57"/>
      <c r="G55" s="57"/>
      <c r="H55" s="57"/>
      <c r="I55" s="48"/>
    </row>
    <row r="56" spans="1:9" ht="15" customHeight="1">
      <c r="A56" s="48"/>
      <c r="B56" s="48"/>
      <c r="C56" s="59"/>
      <c r="D56" s="59"/>
      <c r="E56" s="59"/>
      <c r="F56" s="59"/>
      <c r="G56" s="59"/>
      <c r="H56" s="59"/>
      <c r="I56" s="48"/>
    </row>
    <row r="57" spans="1:9" ht="15" customHeight="1">
      <c r="A57" s="48"/>
      <c r="B57" s="48"/>
      <c r="C57" s="59"/>
      <c r="D57" s="59"/>
      <c r="E57" s="59"/>
      <c r="F57" s="59"/>
      <c r="G57" s="59"/>
      <c r="H57" s="59"/>
      <c r="I57" s="48"/>
    </row>
    <row r="58" spans="1:9" ht="15" customHeight="1">
      <c r="A58" s="48"/>
      <c r="B58" s="48"/>
      <c r="C58" s="59"/>
      <c r="D58" s="59"/>
      <c r="E58" s="59"/>
      <c r="F58" s="59"/>
      <c r="G58" s="59"/>
      <c r="H58" s="59"/>
      <c r="I58" s="48"/>
    </row>
    <row r="59" spans="1:9" ht="15" customHeight="1">
      <c r="A59" s="48"/>
      <c r="B59" s="48"/>
      <c r="C59" s="59"/>
      <c r="D59" s="59"/>
      <c r="E59" s="59"/>
      <c r="F59" s="59"/>
      <c r="G59" s="59"/>
      <c r="H59" s="59"/>
      <c r="I59" s="48"/>
    </row>
    <row r="60" spans="1:9" ht="15" customHeight="1">
      <c r="A60" s="48"/>
      <c r="B60" s="48"/>
      <c r="C60" s="59"/>
      <c r="D60" s="59"/>
      <c r="E60" s="59"/>
      <c r="F60" s="59"/>
      <c r="G60" s="59"/>
      <c r="H60" s="59"/>
      <c r="I60" s="48"/>
    </row>
    <row r="61" spans="1:9" ht="15" customHeight="1">
      <c r="A61" s="48"/>
      <c r="B61" s="48"/>
      <c r="C61" s="59"/>
      <c r="D61" s="59"/>
      <c r="E61" s="59"/>
      <c r="F61" s="59"/>
      <c r="G61" s="59"/>
      <c r="H61" s="59"/>
      <c r="I61" s="48"/>
    </row>
    <row r="62" spans="1:9" ht="15" customHeight="1">
      <c r="A62" s="48"/>
      <c r="B62" s="48"/>
      <c r="C62" s="59"/>
      <c r="D62" s="59"/>
      <c r="E62" s="59"/>
      <c r="F62" s="59"/>
      <c r="G62" s="59"/>
      <c r="H62" s="59"/>
      <c r="I62" s="48"/>
    </row>
    <row r="63" spans="1:9" ht="15" customHeight="1">
      <c r="A63" s="48"/>
      <c r="B63" s="48"/>
      <c r="C63" s="59"/>
      <c r="D63" s="59"/>
      <c r="E63" s="59"/>
      <c r="F63" s="59"/>
      <c r="G63" s="59"/>
      <c r="H63" s="59"/>
      <c r="I63" s="48"/>
    </row>
    <row r="64" spans="1:9" ht="15" customHeight="1">
      <c r="A64" s="48"/>
      <c r="B64" s="48"/>
      <c r="C64" s="59"/>
      <c r="D64" s="59"/>
      <c r="E64" s="59"/>
      <c r="F64" s="59"/>
      <c r="G64" s="59"/>
      <c r="H64" s="59"/>
      <c r="I64" s="48"/>
    </row>
    <row r="65" spans="1:9" ht="15" customHeight="1">
      <c r="A65" s="48"/>
      <c r="B65" s="48"/>
      <c r="C65" s="59"/>
      <c r="D65" s="59"/>
      <c r="E65" s="59"/>
      <c r="F65" s="59"/>
      <c r="G65" s="59"/>
      <c r="H65" s="59"/>
      <c r="I65" s="48"/>
    </row>
    <row r="66" spans="1:9" ht="15" customHeight="1">
      <c r="A66" s="48"/>
      <c r="B66" s="48"/>
      <c r="C66" s="59"/>
      <c r="D66" s="59"/>
      <c r="E66" s="59"/>
      <c r="F66" s="59"/>
      <c r="G66" s="59"/>
      <c r="H66" s="59"/>
      <c r="I66" s="48"/>
    </row>
    <row r="67" spans="1:9" ht="15" customHeight="1">
      <c r="A67" s="48"/>
      <c r="B67" s="48"/>
      <c r="C67" s="59"/>
      <c r="D67" s="59"/>
      <c r="E67" s="59"/>
      <c r="F67" s="59"/>
      <c r="G67" s="59"/>
      <c r="H67" s="59"/>
      <c r="I67" s="48"/>
    </row>
    <row r="68" spans="1:9" ht="15" customHeight="1">
      <c r="A68" s="48"/>
      <c r="B68" s="48"/>
      <c r="C68" s="59"/>
      <c r="D68" s="59"/>
      <c r="E68" s="59"/>
      <c r="F68" s="59"/>
      <c r="G68" s="59"/>
      <c r="H68" s="59"/>
      <c r="I68" s="48"/>
    </row>
    <row r="69" spans="1:9" ht="15" customHeight="1">
      <c r="A69" s="48"/>
      <c r="B69" s="48"/>
      <c r="C69" s="59"/>
      <c r="D69" s="59"/>
      <c r="E69" s="59"/>
      <c r="F69" s="59"/>
      <c r="G69" s="59"/>
      <c r="H69" s="59"/>
      <c r="I69" s="48"/>
    </row>
    <row r="70" spans="1:9" ht="15" customHeight="1">
      <c r="A70" s="48"/>
      <c r="B70" s="48"/>
      <c r="C70" s="59"/>
      <c r="D70" s="59"/>
      <c r="E70" s="59"/>
      <c r="F70" s="59"/>
      <c r="G70" s="59"/>
      <c r="H70" s="59"/>
      <c r="I70" s="48"/>
    </row>
    <row r="71" spans="1:9" ht="15" customHeight="1">
      <c r="A71" s="272" t="s">
        <v>41</v>
      </c>
      <c r="B71" s="272"/>
      <c r="C71" s="272"/>
      <c r="D71" s="272"/>
      <c r="E71" s="272"/>
      <c r="F71" s="272"/>
      <c r="G71" s="272"/>
      <c r="H71" s="272"/>
      <c r="I71" s="272"/>
    </row>
    <row r="72" spans="1:9" ht="15" customHeight="1">
      <c r="A72" s="275" t="s">
        <v>40</v>
      </c>
      <c r="B72" s="275"/>
      <c r="C72" s="275"/>
      <c r="D72" s="275"/>
      <c r="E72" s="275"/>
      <c r="F72" s="275"/>
      <c r="G72" s="275"/>
      <c r="H72" s="275"/>
      <c r="I72" s="275"/>
    </row>
    <row r="73" spans="1:9" ht="15" customHeight="1">
      <c r="A73" s="53"/>
      <c r="B73" s="48"/>
      <c r="C73" s="48"/>
      <c r="D73" s="48"/>
      <c r="E73" s="48"/>
      <c r="F73" s="48"/>
      <c r="G73" s="48"/>
      <c r="H73" s="12"/>
      <c r="I73" s="244" t="s">
        <v>56</v>
      </c>
    </row>
    <row r="74" spans="1:9" ht="15" customHeight="1">
      <c r="B74" s="55"/>
      <c r="H74" s="56"/>
    </row>
    <row r="75" spans="1:9" ht="15" customHeight="1">
      <c r="B75" s="55"/>
    </row>
    <row r="76" spans="1:9" ht="15" customHeight="1">
      <c r="B76" s="55"/>
    </row>
    <row r="77" spans="1:9" ht="15" customHeight="1">
      <c r="B77" s="20"/>
    </row>
  </sheetData>
  <mergeCells count="11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  <mergeCell ref="F51:H51"/>
  </mergeCells>
  <hyperlinks>
    <hyperlink ref="A72" r:id="rId1" display="http://www.acea.be" xr:uid="{0894F137-1DB2-4269-9293-8DDC539BBEC0}"/>
  </hyperlinks>
  <printOptions horizontalCentered="1"/>
  <pageMargins left="0" right="0" top="0.59055118110236215" bottom="0" header="0" footer="0"/>
  <pageSetup paperSize="9" scale="72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78"/>
  <sheetViews>
    <sheetView showGridLines="0" view="pageBreakPreview" zoomScaleNormal="100" zoomScaleSheetLayoutView="100" workbookViewId="0">
      <selection activeCell="B6" sqref="B6"/>
    </sheetView>
  </sheetViews>
  <sheetFormatPr defaultColWidth="9.109375" defaultRowHeight="15" customHeight="1"/>
  <cols>
    <col min="1" max="1" width="10.77734375" style="167" customWidth="1"/>
    <col min="2" max="2" width="32.77734375" style="167" customWidth="1"/>
    <col min="3" max="8" width="13.6640625" style="167" customWidth="1"/>
    <col min="9" max="9" width="10.77734375" style="167" customWidth="1"/>
    <col min="10" max="16384" width="9.109375" style="167"/>
  </cols>
  <sheetData>
    <row r="1" spans="1:9" ht="31.2">
      <c r="A1" s="165"/>
      <c r="B1" s="166"/>
      <c r="C1" s="303" t="s">
        <v>0</v>
      </c>
      <c r="D1" s="303"/>
      <c r="E1" s="303"/>
      <c r="F1" s="303"/>
      <c r="G1" s="303"/>
      <c r="H1" s="303"/>
      <c r="I1" s="165"/>
    </row>
    <row r="2" spans="1:9" ht="15" customHeight="1">
      <c r="A2" s="165"/>
      <c r="B2" s="166"/>
      <c r="C2" s="165"/>
      <c r="D2" s="165"/>
      <c r="E2" s="165"/>
      <c r="F2" s="165"/>
      <c r="G2" s="165"/>
      <c r="H2" s="165"/>
      <c r="I2" s="165"/>
    </row>
    <row r="3" spans="1:9" ht="15" customHeight="1">
      <c r="A3" s="165"/>
      <c r="B3" s="166"/>
      <c r="C3" s="304"/>
      <c r="D3" s="305"/>
      <c r="E3" s="305"/>
      <c r="F3" s="305"/>
      <c r="G3" s="305"/>
      <c r="H3" s="306"/>
      <c r="I3" s="165"/>
    </row>
    <row r="4" spans="1:9" ht="31.2">
      <c r="A4" s="168"/>
      <c r="B4" s="166"/>
      <c r="C4" s="307" t="s">
        <v>1</v>
      </c>
      <c r="D4" s="308"/>
      <c r="E4" s="308"/>
      <c r="F4" s="308"/>
      <c r="G4" s="308"/>
      <c r="H4" s="309"/>
      <c r="I4" s="165"/>
    </row>
    <row r="5" spans="1:9" ht="31.2">
      <c r="A5" s="168"/>
      <c r="B5" s="166"/>
      <c r="C5" s="307" t="str">
        <f>'LCV ≤3,5t (vans)'!$C$5:$H$5</f>
        <v>8.00 AM (6.00 AM GMT), 26 May 2021</v>
      </c>
      <c r="D5" s="308"/>
      <c r="E5" s="308"/>
      <c r="F5" s="308"/>
      <c r="G5" s="308"/>
      <c r="H5" s="309"/>
      <c r="I5" s="165"/>
    </row>
    <row r="6" spans="1:9" ht="15" customHeight="1">
      <c r="A6" s="168"/>
      <c r="B6" s="166"/>
      <c r="C6" s="310"/>
      <c r="D6" s="311"/>
      <c r="E6" s="311"/>
      <c r="F6" s="311"/>
      <c r="G6" s="311"/>
      <c r="H6" s="312"/>
      <c r="I6" s="165"/>
    </row>
    <row r="7" spans="1:9" ht="15" customHeight="1">
      <c r="A7" s="168"/>
      <c r="B7" s="166"/>
      <c r="C7" s="165"/>
      <c r="D7" s="165"/>
      <c r="E7" s="165"/>
      <c r="F7" s="165"/>
      <c r="G7" s="165"/>
      <c r="H7" s="165"/>
      <c r="I7" s="165"/>
    </row>
    <row r="8" spans="1:9" ht="23.4">
      <c r="A8" s="169"/>
      <c r="B8" s="165" t="s">
        <v>2</v>
      </c>
      <c r="C8" s="314" t="s">
        <v>3</v>
      </c>
      <c r="D8" s="314"/>
      <c r="E8" s="314"/>
      <c r="F8" s="314"/>
      <c r="G8" s="314"/>
      <c r="H8" s="314"/>
      <c r="I8" s="165"/>
    </row>
    <row r="9" spans="1:9" ht="15.6">
      <c r="A9" s="169"/>
      <c r="B9" s="165"/>
      <c r="C9" s="271" t="s">
        <v>85</v>
      </c>
      <c r="D9" s="313"/>
      <c r="E9" s="313"/>
      <c r="F9" s="313"/>
      <c r="G9" s="313"/>
      <c r="H9" s="313"/>
      <c r="I9" s="165"/>
    </row>
    <row r="10" spans="1:9" ht="15.6">
      <c r="A10" s="170"/>
      <c r="B10" s="165"/>
      <c r="C10" s="288" t="s">
        <v>42</v>
      </c>
      <c r="D10" s="302"/>
      <c r="E10" s="302"/>
      <c r="F10" s="302"/>
      <c r="G10" s="302"/>
      <c r="H10" s="302"/>
      <c r="I10" s="165"/>
    </row>
    <row r="11" spans="1:9" ht="15" customHeight="1">
      <c r="A11" s="170"/>
      <c r="B11" s="165"/>
      <c r="C11" s="171"/>
      <c r="D11" s="172"/>
      <c r="E11" s="172"/>
      <c r="F11" s="172"/>
      <c r="G11" s="172"/>
      <c r="H11" s="172"/>
      <c r="I11" s="165"/>
    </row>
    <row r="12" spans="1:9" ht="15" customHeight="1" thickBot="1">
      <c r="A12" s="169"/>
      <c r="B12" s="173"/>
      <c r="C12" s="173"/>
      <c r="D12" s="173"/>
      <c r="E12" s="173"/>
      <c r="F12" s="173"/>
      <c r="G12" s="173"/>
      <c r="H12" s="173"/>
      <c r="I12" s="165"/>
    </row>
    <row r="13" spans="1:9" ht="15" customHeight="1">
      <c r="A13" s="176"/>
      <c r="B13" s="174"/>
      <c r="C13" s="124" t="str">
        <f>'LCV ≤3,5t (vans)'!C13</f>
        <v>April</v>
      </c>
      <c r="D13" s="125" t="str">
        <f>'LCV ≤3,5t (vans)'!D13</f>
        <v>April</v>
      </c>
      <c r="E13" s="126" t="s">
        <v>49</v>
      </c>
      <c r="F13" s="127" t="str">
        <f>'LCV ≤3,5t (vans)'!F13</f>
        <v>Jan-Apr</v>
      </c>
      <c r="G13" s="128" t="str">
        <f>'LCV ≤3,5t (vans)'!G13</f>
        <v>Jan-Apr</v>
      </c>
      <c r="H13" s="126" t="s">
        <v>49</v>
      </c>
    </row>
    <row r="14" spans="1:9" ht="14.4">
      <c r="A14" s="176"/>
      <c r="B14" s="174"/>
      <c r="C14" s="218">
        <f>'LCV ≤3,5t (vans)'!C14</f>
        <v>2021</v>
      </c>
      <c r="D14" s="219">
        <f>'LCV ≤3,5t (vans)'!D14</f>
        <v>2020</v>
      </c>
      <c r="E14" s="215" t="str">
        <f>'LCV ≤3,5t (vans)'!E14</f>
        <v>21/20</v>
      </c>
      <c r="F14" s="216">
        <f>'LCV ≤3,5t (vans)'!F14</f>
        <v>2021</v>
      </c>
      <c r="G14" s="217">
        <f>'LCV ≤3,5t (vans)'!G14</f>
        <v>2020</v>
      </c>
      <c r="H14" s="220" t="str">
        <f>'LCV ≤3,5t (vans)'!H14</f>
        <v>21/20</v>
      </c>
    </row>
    <row r="15" spans="1:9" ht="15" customHeight="1">
      <c r="A15" s="176"/>
      <c r="B15" s="21" t="s">
        <v>4</v>
      </c>
      <c r="C15" s="177">
        <v>5390</v>
      </c>
      <c r="D15" s="178">
        <v>2668</v>
      </c>
      <c r="E15" s="248">
        <v>1.0202398800599699</v>
      </c>
      <c r="F15" s="177">
        <v>19204</v>
      </c>
      <c r="G15" s="178">
        <v>12426</v>
      </c>
      <c r="H15" s="248">
        <v>0.54546917753098345</v>
      </c>
    </row>
    <row r="16" spans="1:9" ht="15" customHeight="1">
      <c r="A16" s="176"/>
      <c r="B16" s="24" t="s">
        <v>5</v>
      </c>
      <c r="C16" s="179">
        <v>7868</v>
      </c>
      <c r="D16" s="180">
        <v>1883</v>
      </c>
      <c r="E16" s="249">
        <v>3.1784386617100373</v>
      </c>
      <c r="F16" s="179">
        <v>32731</v>
      </c>
      <c r="G16" s="180">
        <v>23559</v>
      </c>
      <c r="H16" s="249">
        <v>0.38932042955982854</v>
      </c>
    </row>
    <row r="17" spans="1:9" ht="15" customHeight="1">
      <c r="A17" s="176"/>
      <c r="B17" s="24" t="s">
        <v>6</v>
      </c>
      <c r="C17" s="179">
        <v>915</v>
      </c>
      <c r="D17" s="180">
        <v>336</v>
      </c>
      <c r="E17" s="250">
        <v>1.7232142857142858</v>
      </c>
      <c r="F17" s="179">
        <v>3124</v>
      </c>
      <c r="G17" s="180">
        <v>2396</v>
      </c>
      <c r="H17" s="250">
        <v>0.30383973288814692</v>
      </c>
    </row>
    <row r="18" spans="1:9" ht="15" customHeight="1">
      <c r="A18" s="176"/>
      <c r="B18" s="24" t="s">
        <v>7</v>
      </c>
      <c r="C18" s="179">
        <v>767</v>
      </c>
      <c r="D18" s="180">
        <v>359</v>
      </c>
      <c r="E18" s="250">
        <v>1.1364902506963788</v>
      </c>
      <c r="F18" s="179">
        <v>3287</v>
      </c>
      <c r="G18" s="180">
        <v>2537</v>
      </c>
      <c r="H18" s="250">
        <v>0.29562475364603863</v>
      </c>
    </row>
    <row r="19" spans="1:9" ht="15" customHeight="1">
      <c r="A19" s="176"/>
      <c r="B19" s="24" t="s">
        <v>8</v>
      </c>
      <c r="C19" s="179">
        <v>137</v>
      </c>
      <c r="D19" s="180">
        <v>64</v>
      </c>
      <c r="E19" s="250">
        <v>1.140625</v>
      </c>
      <c r="F19" s="179">
        <v>625</v>
      </c>
      <c r="G19" s="180">
        <v>524</v>
      </c>
      <c r="H19" s="250">
        <v>0.19274809160305342</v>
      </c>
    </row>
    <row r="20" spans="1:9" ht="15" customHeight="1">
      <c r="A20" s="176"/>
      <c r="B20" s="24" t="s">
        <v>9</v>
      </c>
      <c r="C20" s="179">
        <v>2513</v>
      </c>
      <c r="D20" s="180">
        <v>1636</v>
      </c>
      <c r="E20" s="249">
        <v>0.53606356968215163</v>
      </c>
      <c r="F20" s="179">
        <v>9181</v>
      </c>
      <c r="G20" s="180">
        <v>7325</v>
      </c>
      <c r="H20" s="249">
        <v>0.25337883959044366</v>
      </c>
    </row>
    <row r="21" spans="1:9" ht="15" customHeight="1">
      <c r="A21" s="176"/>
      <c r="B21" s="24" t="s">
        <v>10</v>
      </c>
      <c r="C21" s="179">
        <v>3063</v>
      </c>
      <c r="D21" s="180">
        <v>2159</v>
      </c>
      <c r="E21" s="249">
        <v>0.41871236683649837</v>
      </c>
      <c r="F21" s="179">
        <v>12889</v>
      </c>
      <c r="G21" s="180">
        <v>11423</v>
      </c>
      <c r="H21" s="249">
        <v>0.12833756456272433</v>
      </c>
    </row>
    <row r="22" spans="1:9" ht="15" customHeight="1">
      <c r="A22" s="176"/>
      <c r="B22" s="24" t="s">
        <v>11</v>
      </c>
      <c r="C22" s="179">
        <v>520</v>
      </c>
      <c r="D22" s="180">
        <v>244</v>
      </c>
      <c r="E22" s="251">
        <v>1.1311475409836065</v>
      </c>
      <c r="F22" s="179">
        <v>1988</v>
      </c>
      <c r="G22" s="180">
        <v>1532</v>
      </c>
      <c r="H22" s="251">
        <v>0.29765013054830286</v>
      </c>
    </row>
    <row r="23" spans="1:9" ht="15" customHeight="1">
      <c r="A23" s="176"/>
      <c r="B23" s="24" t="s">
        <v>12</v>
      </c>
      <c r="C23" s="179">
        <v>1401</v>
      </c>
      <c r="D23" s="180">
        <v>1263</v>
      </c>
      <c r="E23" s="249">
        <v>0.10926365795724466</v>
      </c>
      <c r="F23" s="179">
        <v>6131</v>
      </c>
      <c r="G23" s="180">
        <v>5825</v>
      </c>
      <c r="H23" s="249">
        <v>5.253218884120172E-2</v>
      </c>
    </row>
    <row r="24" spans="1:9" ht="15" customHeight="1">
      <c r="A24" s="176"/>
      <c r="B24" s="24" t="s">
        <v>13</v>
      </c>
      <c r="C24" s="179">
        <v>44379</v>
      </c>
      <c r="D24" s="180">
        <v>8652</v>
      </c>
      <c r="E24" s="249">
        <v>4.1293342579750343</v>
      </c>
      <c r="F24" s="179">
        <v>177272</v>
      </c>
      <c r="G24" s="180">
        <v>108838</v>
      </c>
      <c r="H24" s="249">
        <v>0.62876936364137526</v>
      </c>
    </row>
    <row r="25" spans="1:9" ht="15" customHeight="1">
      <c r="A25" s="176"/>
      <c r="B25" s="24" t="s">
        <v>14</v>
      </c>
      <c r="C25" s="179">
        <v>31132</v>
      </c>
      <c r="D25" s="180">
        <v>19455</v>
      </c>
      <c r="E25" s="249">
        <v>0.60020560267283474</v>
      </c>
      <c r="F25" s="179">
        <v>120443</v>
      </c>
      <c r="G25" s="180">
        <v>104601</v>
      </c>
      <c r="H25" s="249">
        <v>0.15145170696264854</v>
      </c>
      <c r="I25" s="175"/>
    </row>
    <row r="26" spans="1:9" ht="15" customHeight="1">
      <c r="A26" s="176"/>
      <c r="B26" s="24" t="s">
        <v>15</v>
      </c>
      <c r="C26" s="179">
        <v>1040</v>
      </c>
      <c r="D26" s="180">
        <v>451</v>
      </c>
      <c r="E26" s="249">
        <v>1.3059866962305986</v>
      </c>
      <c r="F26" s="179">
        <v>3671</v>
      </c>
      <c r="G26" s="180">
        <v>2312</v>
      </c>
      <c r="H26" s="249">
        <v>0.58780276816609001</v>
      </c>
    </row>
    <row r="27" spans="1:9" ht="15" customHeight="1">
      <c r="A27" s="176"/>
      <c r="B27" s="24" t="s">
        <v>16</v>
      </c>
      <c r="C27" s="179">
        <v>2697</v>
      </c>
      <c r="D27" s="180">
        <v>1596</v>
      </c>
      <c r="E27" s="252">
        <v>0.68984962406015038</v>
      </c>
      <c r="F27" s="179">
        <v>9649</v>
      </c>
      <c r="G27" s="180">
        <v>8321</v>
      </c>
      <c r="H27" s="252">
        <v>0.15959620237952168</v>
      </c>
    </row>
    <row r="28" spans="1:9" ht="15" customHeight="1">
      <c r="A28" s="176"/>
      <c r="B28" s="24" t="s">
        <v>17</v>
      </c>
      <c r="C28" s="179">
        <v>2712</v>
      </c>
      <c r="D28" s="180">
        <v>327</v>
      </c>
      <c r="E28" s="250">
        <v>7.2935779816513762</v>
      </c>
      <c r="F28" s="179">
        <v>14949</v>
      </c>
      <c r="G28" s="180">
        <v>10504</v>
      </c>
      <c r="H28" s="250">
        <v>0.42317212490479816</v>
      </c>
    </row>
    <row r="29" spans="1:9" ht="15" customHeight="1">
      <c r="A29" s="176"/>
      <c r="B29" s="24" t="s">
        <v>39</v>
      </c>
      <c r="C29" s="179">
        <v>19418</v>
      </c>
      <c r="D29" s="180">
        <v>2616</v>
      </c>
      <c r="E29" s="249">
        <v>6.4227828746177371</v>
      </c>
      <c r="F29" s="179">
        <v>72996</v>
      </c>
      <c r="G29" s="180">
        <v>41686</v>
      </c>
      <c r="H29" s="249">
        <v>0.75109149354699423</v>
      </c>
    </row>
    <row r="30" spans="1:9" ht="15" customHeight="1">
      <c r="A30" s="176"/>
      <c r="B30" s="24" t="s">
        <v>18</v>
      </c>
      <c r="C30" s="179">
        <v>308</v>
      </c>
      <c r="D30" s="180">
        <v>188</v>
      </c>
      <c r="E30" s="249">
        <v>0.63829787234042556</v>
      </c>
      <c r="F30" s="179">
        <v>1299</v>
      </c>
      <c r="G30" s="180">
        <v>874</v>
      </c>
      <c r="H30" s="249">
        <v>0.48627002288329518</v>
      </c>
    </row>
    <row r="31" spans="1:9" ht="15" customHeight="1">
      <c r="A31" s="176"/>
      <c r="B31" s="24" t="s">
        <v>19</v>
      </c>
      <c r="C31" s="179">
        <v>792</v>
      </c>
      <c r="D31" s="180">
        <v>336</v>
      </c>
      <c r="E31" s="249">
        <v>1.3571428571428572</v>
      </c>
      <c r="F31" s="179">
        <v>4304</v>
      </c>
      <c r="G31" s="180">
        <v>2639</v>
      </c>
      <c r="H31" s="249">
        <v>0.63092080333459644</v>
      </c>
      <c r="I31" s="175"/>
    </row>
    <row r="32" spans="1:9" ht="15" customHeight="1">
      <c r="A32" s="176"/>
      <c r="B32" s="24" t="s">
        <v>20</v>
      </c>
      <c r="C32" s="179">
        <v>556</v>
      </c>
      <c r="D32" s="180">
        <v>190</v>
      </c>
      <c r="E32" s="249">
        <v>1.9263157894736842</v>
      </c>
      <c r="F32" s="179">
        <v>2298</v>
      </c>
      <c r="G32" s="180">
        <v>1657</v>
      </c>
      <c r="H32" s="249">
        <v>0.38684369342184671</v>
      </c>
      <c r="I32" s="181"/>
    </row>
    <row r="33" spans="1:11" ht="15" customHeight="1">
      <c r="A33" s="176"/>
      <c r="B33" s="24" t="s">
        <v>21</v>
      </c>
      <c r="C33" s="179">
        <v>7650</v>
      </c>
      <c r="D33" s="180">
        <v>4780</v>
      </c>
      <c r="E33" s="249">
        <v>0.60041841004184104</v>
      </c>
      <c r="F33" s="179">
        <v>32000</v>
      </c>
      <c r="G33" s="180">
        <v>27764</v>
      </c>
      <c r="H33" s="249">
        <v>0.15257167555107334</v>
      </c>
      <c r="I33" s="175"/>
      <c r="J33" s="181"/>
      <c r="K33" s="181"/>
    </row>
    <row r="34" spans="1:11" ht="15" customHeight="1">
      <c r="A34" s="176"/>
      <c r="B34" s="24" t="s">
        <v>22</v>
      </c>
      <c r="C34" s="179">
        <v>10153</v>
      </c>
      <c r="D34" s="182">
        <v>3618</v>
      </c>
      <c r="E34" s="252">
        <v>1.8062465450525151</v>
      </c>
      <c r="F34" s="179">
        <v>36010</v>
      </c>
      <c r="G34" s="182">
        <v>22109</v>
      </c>
      <c r="H34" s="252">
        <v>0.62874847347234153</v>
      </c>
      <c r="I34" s="175"/>
      <c r="J34" s="175"/>
      <c r="K34" s="175"/>
    </row>
    <row r="35" spans="1:11" ht="15" customHeight="1">
      <c r="A35" s="176"/>
      <c r="B35" s="24" t="s">
        <v>23</v>
      </c>
      <c r="C35" s="179">
        <v>3303</v>
      </c>
      <c r="D35" s="180">
        <v>1054</v>
      </c>
      <c r="E35" s="249">
        <v>2.1337760910815939</v>
      </c>
      <c r="F35" s="179">
        <v>11574</v>
      </c>
      <c r="G35" s="180">
        <v>8713</v>
      </c>
      <c r="H35" s="249">
        <v>0.32835992195569841</v>
      </c>
      <c r="I35" s="175"/>
      <c r="J35" s="175"/>
      <c r="K35" s="175"/>
    </row>
    <row r="36" spans="1:11" ht="15" customHeight="1">
      <c r="A36" s="176"/>
      <c r="B36" s="24" t="s">
        <v>24</v>
      </c>
      <c r="C36" s="179">
        <v>2347</v>
      </c>
      <c r="D36" s="182">
        <v>862</v>
      </c>
      <c r="E36" s="249">
        <v>1.722737819025522</v>
      </c>
      <c r="F36" s="179">
        <v>7219</v>
      </c>
      <c r="G36" s="182">
        <v>5477</v>
      </c>
      <c r="H36" s="249">
        <v>0.31805733065546832</v>
      </c>
      <c r="I36" s="181"/>
      <c r="J36" s="175"/>
      <c r="K36" s="175"/>
    </row>
    <row r="37" spans="1:11" ht="15" customHeight="1">
      <c r="A37" s="176"/>
      <c r="B37" s="24" t="s">
        <v>25</v>
      </c>
      <c r="C37" s="179">
        <v>1009</v>
      </c>
      <c r="D37" s="180">
        <v>436</v>
      </c>
      <c r="E37" s="251">
        <v>1.3142201834862386</v>
      </c>
      <c r="F37" s="179">
        <v>3646</v>
      </c>
      <c r="G37" s="180">
        <v>2682</v>
      </c>
      <c r="H37" s="251">
        <v>0.35943325876211785</v>
      </c>
      <c r="I37" s="181"/>
      <c r="J37" s="181"/>
      <c r="K37" s="181"/>
    </row>
    <row r="38" spans="1:11" ht="15" customHeight="1">
      <c r="A38" s="176"/>
      <c r="B38" s="24" t="s">
        <v>26</v>
      </c>
      <c r="C38" s="179">
        <v>943</v>
      </c>
      <c r="D38" s="180">
        <v>378</v>
      </c>
      <c r="E38" s="249">
        <v>1.4947089947089947</v>
      </c>
      <c r="F38" s="179">
        <v>4408</v>
      </c>
      <c r="G38" s="180">
        <v>3027</v>
      </c>
      <c r="H38" s="249">
        <v>0.45622728774364057</v>
      </c>
      <c r="I38" s="181"/>
      <c r="J38" s="181"/>
      <c r="K38" s="181"/>
    </row>
    <row r="39" spans="1:11" ht="15" customHeight="1">
      <c r="A39" s="176"/>
      <c r="B39" s="33" t="s">
        <v>27</v>
      </c>
      <c r="C39" s="179">
        <v>17651</v>
      </c>
      <c r="D39" s="182">
        <v>2727</v>
      </c>
      <c r="E39" s="249">
        <v>5.4726806013934723</v>
      </c>
      <c r="F39" s="179">
        <v>64355</v>
      </c>
      <c r="G39" s="180">
        <v>44750</v>
      </c>
      <c r="H39" s="249">
        <v>0.43810055865921788</v>
      </c>
      <c r="J39" s="181"/>
      <c r="K39" s="181"/>
    </row>
    <row r="40" spans="1:11" ht="15" customHeight="1">
      <c r="A40" s="176"/>
      <c r="B40" s="24" t="s">
        <v>28</v>
      </c>
      <c r="C40" s="179">
        <v>2619</v>
      </c>
      <c r="D40" s="180">
        <v>3069</v>
      </c>
      <c r="E40" s="249">
        <v>-0.1466275659824047</v>
      </c>
      <c r="F40" s="179">
        <v>17926</v>
      </c>
      <c r="G40" s="180">
        <v>10293</v>
      </c>
      <c r="H40" s="249">
        <v>0.74157194209657051</v>
      </c>
    </row>
    <row r="41" spans="1:11" ht="15" customHeight="1">
      <c r="A41" s="176"/>
      <c r="B41" s="183" t="s">
        <v>36</v>
      </c>
      <c r="C41" s="184">
        <v>171283</v>
      </c>
      <c r="D41" s="185">
        <v>61347</v>
      </c>
      <c r="E41" s="253">
        <v>1.7920354703571486</v>
      </c>
      <c r="F41" s="184">
        <v>673179</v>
      </c>
      <c r="G41" s="185">
        <v>473794</v>
      </c>
      <c r="H41" s="253">
        <v>0.42082635069249508</v>
      </c>
    </row>
    <row r="42" spans="1:11" ht="15" customHeight="1">
      <c r="A42" s="176"/>
      <c r="B42" s="34" t="s">
        <v>63</v>
      </c>
      <c r="C42" s="187">
        <v>148182</v>
      </c>
      <c r="D42" s="188">
        <v>51294</v>
      </c>
      <c r="E42" s="254">
        <v>1.8888758919171833</v>
      </c>
      <c r="F42" s="187">
        <v>588439</v>
      </c>
      <c r="G42" s="188">
        <v>414351</v>
      </c>
      <c r="H42" s="254">
        <v>0.42014620454638701</v>
      </c>
    </row>
    <row r="43" spans="1:11" ht="15" customHeight="1">
      <c r="A43" s="176"/>
      <c r="B43" s="189" t="s">
        <v>37</v>
      </c>
      <c r="C43" s="187">
        <v>23101</v>
      </c>
      <c r="D43" s="188">
        <v>10053</v>
      </c>
      <c r="E43" s="254">
        <v>1.2979210186014125</v>
      </c>
      <c r="F43" s="187">
        <v>84740</v>
      </c>
      <c r="G43" s="188">
        <v>59443</v>
      </c>
      <c r="H43" s="254">
        <v>0.42556735023467862</v>
      </c>
    </row>
    <row r="44" spans="1:11" ht="15" customHeight="1">
      <c r="A44" s="176"/>
      <c r="B44" s="37" t="s">
        <v>30</v>
      </c>
      <c r="C44" s="191">
        <v>127</v>
      </c>
      <c r="D44" s="192">
        <v>78</v>
      </c>
      <c r="E44" s="255">
        <v>0.62820512820512819</v>
      </c>
      <c r="F44" s="191">
        <v>459</v>
      </c>
      <c r="G44" s="192">
        <v>446</v>
      </c>
      <c r="H44" s="255">
        <v>2.914798206278027E-2</v>
      </c>
    </row>
    <row r="45" spans="1:11" ht="15" customHeight="1">
      <c r="A45" s="176"/>
      <c r="B45" s="190" t="s">
        <v>31</v>
      </c>
      <c r="C45" s="191">
        <v>4057</v>
      </c>
      <c r="D45" s="192">
        <v>2858</v>
      </c>
      <c r="E45" s="255">
        <v>0.41952414275717287</v>
      </c>
      <c r="F45" s="191">
        <v>14100</v>
      </c>
      <c r="G45" s="192">
        <v>12665</v>
      </c>
      <c r="H45" s="255">
        <v>0.11330438215554678</v>
      </c>
    </row>
    <row r="46" spans="1:11" ht="15" customHeight="1">
      <c r="B46" s="190" t="s">
        <v>32</v>
      </c>
      <c r="C46" s="191">
        <v>3305</v>
      </c>
      <c r="D46" s="192">
        <v>2043</v>
      </c>
      <c r="E46" s="255">
        <v>0.6177190406265296</v>
      </c>
      <c r="F46" s="191">
        <v>12115</v>
      </c>
      <c r="G46" s="192">
        <v>10095</v>
      </c>
      <c r="H46" s="255">
        <v>0.20009905894006935</v>
      </c>
    </row>
    <row r="47" spans="1:11" ht="15" customHeight="1">
      <c r="B47" s="193" t="s">
        <v>33</v>
      </c>
      <c r="C47" s="194">
        <v>7489</v>
      </c>
      <c r="D47" s="195">
        <v>4979</v>
      </c>
      <c r="E47" s="256">
        <v>0.50411729262904192</v>
      </c>
      <c r="F47" s="194">
        <v>26674</v>
      </c>
      <c r="G47" s="195">
        <v>23206</v>
      </c>
      <c r="H47" s="256">
        <v>0.14944410928208221</v>
      </c>
    </row>
    <row r="48" spans="1:11" ht="15" customHeight="1">
      <c r="A48" s="176"/>
      <c r="B48" s="24" t="s">
        <v>29</v>
      </c>
      <c r="C48" s="179">
        <v>34324</v>
      </c>
      <c r="D48" s="180">
        <v>4755</v>
      </c>
      <c r="E48" s="249">
        <v>6.2185068349106203</v>
      </c>
      <c r="F48" s="179">
        <v>143632</v>
      </c>
      <c r="G48" s="180">
        <v>85960</v>
      </c>
      <c r="H48" s="249">
        <v>0.67091670544439275</v>
      </c>
    </row>
    <row r="49" spans="1:9" ht="15" customHeight="1">
      <c r="B49" s="186" t="s">
        <v>60</v>
      </c>
      <c r="C49" s="196">
        <v>213096</v>
      </c>
      <c r="D49" s="197">
        <v>71081</v>
      </c>
      <c r="E49" s="257">
        <v>1.9979319368044905</v>
      </c>
      <c r="F49" s="196">
        <v>843485</v>
      </c>
      <c r="G49" s="197">
        <v>582960</v>
      </c>
      <c r="H49" s="257">
        <v>0.44690030190750651</v>
      </c>
    </row>
    <row r="50" spans="1:9" ht="15" customHeight="1" thickBot="1">
      <c r="B50" s="198" t="s">
        <v>61</v>
      </c>
      <c r="C50" s="199">
        <v>189995</v>
      </c>
      <c r="D50" s="200">
        <v>61028</v>
      </c>
      <c r="E50" s="258">
        <v>2.1132431015271678</v>
      </c>
      <c r="F50" s="199">
        <v>758745</v>
      </c>
      <c r="G50" s="200">
        <v>523517</v>
      </c>
      <c r="H50" s="258">
        <v>0.44932256259109066</v>
      </c>
    </row>
    <row r="51" spans="1:9" ht="15" customHeight="1">
      <c r="A51" s="201"/>
      <c r="B51" s="242" t="s">
        <v>83</v>
      </c>
      <c r="C51" s="202"/>
      <c r="D51" s="202"/>
      <c r="E51" s="202"/>
      <c r="F51" s="203"/>
      <c r="G51" s="203"/>
      <c r="H51" s="203"/>
      <c r="I51" s="204"/>
    </row>
    <row r="52" spans="1:9" s="205" customFormat="1" ht="15" customHeight="1">
      <c r="A52" s="201"/>
      <c r="B52" s="114"/>
      <c r="C52" s="202"/>
      <c r="D52" s="202"/>
      <c r="F52" s="206"/>
      <c r="G52" s="204"/>
      <c r="H52" s="204"/>
      <c r="I52" s="204"/>
    </row>
    <row r="53" spans="1:9" s="205" customFormat="1" ht="15" customHeight="1">
      <c r="A53" s="201"/>
      <c r="B53" s="114"/>
      <c r="C53" s="202"/>
      <c r="D53" s="202"/>
      <c r="F53" s="206"/>
      <c r="G53" s="204"/>
      <c r="H53" s="204"/>
      <c r="I53" s="204"/>
    </row>
    <row r="54" spans="1:9" s="205" customFormat="1" ht="15" customHeight="1">
      <c r="A54" s="201"/>
      <c r="B54" s="111"/>
      <c r="C54" s="202"/>
      <c r="D54" s="202"/>
      <c r="E54" s="202"/>
      <c r="F54" s="204"/>
      <c r="G54" s="204"/>
      <c r="H54" s="204"/>
      <c r="I54" s="204"/>
    </row>
    <row r="55" spans="1:9" s="205" customFormat="1" ht="15" customHeight="1">
      <c r="A55" s="201"/>
      <c r="C55" s="207"/>
      <c r="D55" s="207"/>
      <c r="E55" s="207"/>
      <c r="F55" s="207"/>
      <c r="G55" s="207"/>
      <c r="H55" s="207"/>
      <c r="I55" s="201"/>
    </row>
    <row r="56" spans="1:9" s="205" customFormat="1" ht="15" customHeight="1">
      <c r="A56" s="201"/>
      <c r="B56" s="167"/>
      <c r="C56" s="207"/>
      <c r="D56" s="207"/>
      <c r="E56" s="207"/>
      <c r="F56" s="207"/>
      <c r="G56" s="207"/>
      <c r="H56" s="207"/>
      <c r="I56" s="201"/>
    </row>
    <row r="57" spans="1:9" ht="15" customHeight="1">
      <c r="A57" s="201"/>
      <c r="B57" s="201"/>
      <c r="C57" s="207"/>
      <c r="D57" s="207"/>
      <c r="E57" s="207"/>
      <c r="F57" s="207"/>
      <c r="G57" s="207"/>
      <c r="H57" s="207"/>
      <c r="I57" s="201"/>
    </row>
    <row r="58" spans="1:9" ht="15" customHeight="1">
      <c r="A58" s="201"/>
      <c r="B58" s="201"/>
      <c r="C58" s="207"/>
      <c r="D58" s="207"/>
      <c r="E58" s="207"/>
      <c r="F58" s="207"/>
      <c r="G58" s="207"/>
      <c r="H58" s="207"/>
      <c r="I58" s="201"/>
    </row>
    <row r="59" spans="1:9" ht="15" customHeight="1">
      <c r="A59" s="201"/>
      <c r="B59" s="201"/>
      <c r="C59" s="207"/>
      <c r="D59" s="207"/>
      <c r="E59" s="207"/>
      <c r="F59" s="207"/>
      <c r="G59" s="207"/>
      <c r="H59" s="207"/>
      <c r="I59" s="201"/>
    </row>
    <row r="60" spans="1:9" ht="15" customHeight="1">
      <c r="A60" s="201"/>
      <c r="B60" s="201"/>
      <c r="C60" s="207"/>
      <c r="D60" s="207"/>
      <c r="E60" s="207"/>
      <c r="F60" s="207"/>
      <c r="G60" s="207"/>
      <c r="H60" s="207"/>
      <c r="I60" s="201"/>
    </row>
    <row r="61" spans="1:9" ht="15" customHeight="1">
      <c r="A61" s="201"/>
      <c r="B61" s="201"/>
      <c r="C61" s="207"/>
      <c r="D61" s="207"/>
      <c r="E61" s="207"/>
      <c r="F61" s="207"/>
      <c r="G61" s="207"/>
      <c r="H61" s="207"/>
      <c r="I61" s="201"/>
    </row>
    <row r="62" spans="1:9" ht="15" customHeight="1">
      <c r="A62" s="201"/>
      <c r="B62" s="201"/>
      <c r="C62" s="207"/>
      <c r="D62" s="207"/>
      <c r="E62" s="207"/>
      <c r="F62" s="207"/>
      <c r="G62" s="207"/>
      <c r="H62" s="207"/>
      <c r="I62" s="201"/>
    </row>
    <row r="63" spans="1:9" ht="15" customHeight="1">
      <c r="A63" s="201"/>
      <c r="B63" s="201"/>
      <c r="C63" s="207"/>
      <c r="D63" s="207"/>
      <c r="E63" s="207"/>
      <c r="F63" s="207"/>
      <c r="G63" s="207"/>
      <c r="H63" s="207"/>
      <c r="I63" s="201"/>
    </row>
    <row r="64" spans="1:9" ht="15" customHeight="1">
      <c r="A64" s="201"/>
      <c r="B64" s="201"/>
      <c r="C64" s="207"/>
      <c r="D64" s="207"/>
      <c r="E64" s="207"/>
      <c r="F64" s="207"/>
      <c r="G64" s="207"/>
      <c r="H64" s="207"/>
      <c r="I64" s="201"/>
    </row>
    <row r="65" spans="1:9" ht="15" customHeight="1">
      <c r="A65" s="201"/>
      <c r="B65" s="201"/>
      <c r="C65" s="207"/>
      <c r="D65" s="207"/>
      <c r="E65" s="207"/>
      <c r="F65" s="207"/>
      <c r="G65" s="207"/>
      <c r="H65" s="207"/>
      <c r="I65" s="201"/>
    </row>
    <row r="66" spans="1:9" ht="15" customHeight="1">
      <c r="A66" s="201"/>
      <c r="B66" s="201"/>
      <c r="C66" s="207"/>
      <c r="D66" s="207"/>
      <c r="E66" s="207"/>
      <c r="F66" s="207"/>
      <c r="G66" s="207"/>
      <c r="H66" s="207"/>
      <c r="I66" s="201"/>
    </row>
    <row r="67" spans="1:9" ht="15" customHeight="1">
      <c r="A67" s="201"/>
      <c r="B67" s="201"/>
      <c r="C67" s="207"/>
      <c r="D67" s="207"/>
      <c r="E67" s="207"/>
      <c r="F67" s="207"/>
      <c r="G67" s="207"/>
      <c r="H67" s="207"/>
      <c r="I67" s="201"/>
    </row>
    <row r="68" spans="1:9" ht="15" customHeight="1">
      <c r="A68" s="201"/>
      <c r="B68" s="201"/>
      <c r="C68" s="207"/>
      <c r="D68" s="207"/>
      <c r="E68" s="207"/>
      <c r="F68" s="207"/>
      <c r="G68" s="207"/>
      <c r="H68" s="207"/>
      <c r="I68" s="201"/>
    </row>
    <row r="69" spans="1:9" ht="15" customHeight="1">
      <c r="A69" s="201"/>
      <c r="B69" s="201"/>
      <c r="C69" s="207"/>
      <c r="D69" s="207"/>
      <c r="E69" s="207"/>
      <c r="F69" s="207"/>
      <c r="G69" s="207"/>
      <c r="H69" s="207"/>
      <c r="I69" s="201"/>
    </row>
    <row r="70" spans="1:9" ht="15" customHeight="1">
      <c r="A70" s="201"/>
      <c r="B70" s="201"/>
      <c r="C70" s="207"/>
      <c r="D70" s="207"/>
      <c r="E70" s="207"/>
      <c r="F70" s="207"/>
      <c r="G70" s="207"/>
      <c r="H70" s="207"/>
      <c r="I70" s="201"/>
    </row>
    <row r="71" spans="1:9" ht="15" customHeight="1">
      <c r="A71" s="272" t="s">
        <v>41</v>
      </c>
      <c r="B71" s="272"/>
      <c r="C71" s="272"/>
      <c r="D71" s="272"/>
      <c r="E71" s="272"/>
      <c r="F71" s="272"/>
      <c r="G71" s="272"/>
      <c r="H71" s="272"/>
      <c r="I71" s="272"/>
    </row>
    <row r="72" spans="1:9" ht="15" customHeight="1">
      <c r="A72" s="275" t="s">
        <v>40</v>
      </c>
      <c r="B72" s="275"/>
      <c r="C72" s="275"/>
      <c r="D72" s="275"/>
      <c r="E72" s="275"/>
      <c r="F72" s="275"/>
      <c r="G72" s="275"/>
      <c r="H72" s="275"/>
      <c r="I72" s="275"/>
    </row>
    <row r="73" spans="1:9" ht="15" customHeight="1">
      <c r="A73" s="208"/>
      <c r="B73" s="201"/>
      <c r="C73" s="201"/>
      <c r="D73" s="201"/>
      <c r="E73" s="201"/>
      <c r="F73" s="201"/>
      <c r="G73" s="201"/>
      <c r="H73" s="12"/>
      <c r="I73" s="245" t="s">
        <v>55</v>
      </c>
    </row>
    <row r="74" spans="1:9" ht="15" customHeight="1">
      <c r="A74" s="209"/>
      <c r="B74" s="210"/>
    </row>
    <row r="75" spans="1:9" ht="15" customHeight="1">
      <c r="B75" s="210"/>
      <c r="H75" s="211"/>
    </row>
    <row r="76" spans="1:9" ht="15" customHeight="1">
      <c r="B76" s="210"/>
    </row>
    <row r="77" spans="1:9" ht="15" customHeight="1">
      <c r="B77" s="210"/>
    </row>
    <row r="78" spans="1:9" ht="15" customHeight="1">
      <c r="B78" s="176"/>
    </row>
  </sheetData>
  <mergeCells count="10">
    <mergeCell ref="C10:H10"/>
    <mergeCell ref="A71:I71"/>
    <mergeCell ref="A72:I72"/>
    <mergeCell ref="C1:H1"/>
    <mergeCell ref="C3:H3"/>
    <mergeCell ref="C4:H4"/>
    <mergeCell ref="C5:H5"/>
    <mergeCell ref="C6:H6"/>
    <mergeCell ref="C9:H9"/>
    <mergeCell ref="C8:H8"/>
  </mergeCells>
  <hyperlinks>
    <hyperlink ref="A72" r:id="rId1" display="http://www.acea.be" xr:uid="{E94E4A17-E6E0-4837-A3E1-670B7557045B}"/>
  </hyperlinks>
  <printOptions horizontalCentered="1"/>
  <pageMargins left="0" right="0" top="0.59055118110236215" bottom="0" header="0" footer="0"/>
  <pageSetup scale="68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LCV ≤3,5t (vans)</vt:lpstr>
      <vt:lpstr>HCV ≥16t (heavy trucks)</vt:lpstr>
      <vt:lpstr>MHCV &gt;3,5t (trucks)</vt:lpstr>
      <vt:lpstr>MHBC &gt;3,5t</vt:lpstr>
      <vt:lpstr>TOTAL</vt:lpstr>
      <vt:lpstr>'HCV ≥16t (heavy trucks)'!Print_Area</vt:lpstr>
      <vt:lpstr>'MHBC &gt;3,5t'!Print_Area</vt:lpstr>
      <vt:lpstr>'MHCV &gt;3,5t (trucks)'!Print_Area</vt:lpstr>
      <vt:lpstr>TOTAL!Print_Area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2021-05-25T13:28:21Z</cp:lastPrinted>
  <dcterms:created xsi:type="dcterms:W3CDTF">2015-10-26T14:20:01Z</dcterms:created>
  <dcterms:modified xsi:type="dcterms:W3CDTF">2021-05-25T13:28:21Z</dcterms:modified>
</cp:coreProperties>
</file>