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1/PR CV 03 March 2021/FINAL 2103/"/>
    </mc:Choice>
  </mc:AlternateContent>
  <xr:revisionPtr revIDLastSave="414" documentId="8_{3ACCD839-88E3-4C7F-8A2A-AB129DCBEC08}" xr6:coauthVersionLast="46" xr6:coauthVersionMax="46" xr10:uidLastSave="{912F7840-168C-4898-AF17-FDF292C2408E}"/>
  <bookViews>
    <workbookView xWindow="-108" yWindow="-108" windowWidth="23256" windowHeight="12576" activeTab="1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D13" i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4"/>
  <c r="C5" i="3"/>
  <c r="C5" i="2"/>
</calcChain>
</file>

<file path=xl/sharedStrings.xml><?xml version="1.0" encoding="utf-8"?>
<sst xmlns="http://schemas.openxmlformats.org/spreadsheetml/2006/main" count="259" uniqueCount="93">
  <si>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</si>
  <si>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</si>
  <si>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</si>
  <si>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</si>
  <si>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</si>
  <si>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</si>
  <si>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</si>
  <si>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</si>
  <si>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</si>
  <si>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</si>
  <si>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</si>
  <si>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</si>
  <si>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</si>
  <si>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</si>
  <si>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</si>
  <si>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</si>
  <si>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</si>
  <si>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</si>
  <si>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</si>
  <si>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</si>
  <si>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</si>
  <si>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</si>
  <si>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</si>
  <si>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</si>
  <si>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</si>
  <si>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</si>
  <si>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</si>
  <si>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</si>
  <si>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</si>
  <si>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</si>
  <si>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</si>
  <si>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</si>
  <si>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</si>
  <si>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</si>
  <si>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</si>
  <si>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</si>
  <si>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</si>
  <si>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</si>
  <si>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</si>
  <si>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</si>
  <si>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</si>
  <si>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>For further information, please contact: Francesca Piazza - Statistics Manager - E-mail: fp@acea.be</t>
  </si>
  <si>
    <t>TOTAL NEW COMMERCIAL VEHICLES</t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</si>
  <si>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</si>
  <si>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</si>
  <si>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</si>
  <si>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</si>
  <si>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</si>
  <si>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</si>
  <si>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t>% change</t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</si>
  <si>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</si>
  <si>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</si>
  <si>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</si>
  <si>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</si>
  <si>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</si>
  <si>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</si>
  <si>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</si>
  <si>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</si>
  <si>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</si>
  <si>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</si>
  <si>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</si>
  <si>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</si>
  <si>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</si>
  <si>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</si>
  <si>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</si>
  <si>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</si>
  <si>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t>21/20</t>
  </si>
  <si>
    <r>
      <t>UNITED KINGDOM</t>
    </r>
    <r>
      <rPr>
        <b/>
        <vertAlign val="superscript"/>
        <sz val="11"/>
        <rFont val="Calibri"/>
        <family val="2"/>
        <scheme val="minor"/>
      </rPr>
      <t>5</t>
    </r>
  </si>
  <si>
    <r>
      <t>SOURCE:</t>
    </r>
    <r>
      <rPr>
        <b/>
        <sz val="9"/>
        <color rgb="FF7F7F7F"/>
        <rFont val="Corbel"/>
        <family val="2"/>
      </rPr>
      <t xml:space="preserve"> NATIONAL AUTOMOBILE MANUFACTURERS' ASSOCIATIONS </t>
    </r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</si>
  <si>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</si>
  <si>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Data for Malta not available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</si>
  <si>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Including light buses and coaches</t>
    </r>
  </si>
  <si>
    <r>
      <rPr>
        <i/>
        <vertAlign val="superscript"/>
        <sz val="8.5"/>
        <color rgb="FF7F7F7F"/>
        <rFont val="Corbel"/>
        <family val="2"/>
      </rPr>
      <t>3</t>
    </r>
    <r>
      <rPr>
        <i/>
        <sz val="8.5"/>
        <color rgb="FF7F7F7F"/>
        <rFont val="Calibri Light"/>
        <family val="2"/>
      </rPr>
      <t xml:space="preserve">LCV </t>
    </r>
    <r>
      <rPr>
        <sz val="8.5"/>
        <color rgb="FF7F7F7F"/>
        <rFont val="Calibri"/>
        <family val="2"/>
      </rPr>
      <t>≤</t>
    </r>
    <r>
      <rPr>
        <i/>
        <sz val="8.5"/>
        <color rgb="FF7F7F7F"/>
        <rFont val="Calibri Light"/>
        <family val="2"/>
      </rPr>
      <t xml:space="preserve">6t </t>
    </r>
  </si>
  <si>
    <r>
      <rPr>
        <i/>
        <vertAlign val="superscript"/>
        <sz val="8.5"/>
        <color rgb="FF7F7F7F"/>
        <rFont val="Corbel"/>
        <family val="2"/>
      </rPr>
      <t>4</t>
    </r>
    <r>
      <rPr>
        <i/>
        <sz val="8.5"/>
        <color rgb="FF7F7F7F"/>
        <rFont val="Corbel"/>
        <family val="2"/>
      </rPr>
      <t>ANFIA estimates</t>
    </r>
  </si>
  <si>
    <r>
      <rPr>
        <i/>
        <vertAlign val="superscript"/>
        <sz val="8.5"/>
        <color rgb="FF7F7F7F"/>
        <rFont val="Corbel"/>
        <family val="2"/>
      </rPr>
      <t>5</t>
    </r>
    <r>
      <rPr>
        <i/>
        <sz val="8.5"/>
        <color rgb="FF7F7F7F"/>
        <rFont val="Corbel"/>
        <family val="2"/>
      </rPr>
      <t>Member states before the 2004 enlargement</t>
    </r>
  </si>
  <si>
    <r>
      <rPr>
        <i/>
        <vertAlign val="superscript"/>
        <sz val="8.5"/>
        <color rgb="FF7F7F7F"/>
        <rFont val="Corbel"/>
        <family val="2"/>
      </rPr>
      <t>6</t>
    </r>
    <r>
      <rPr>
        <i/>
        <sz val="8.5"/>
        <color rgb="FF7F7F7F"/>
        <rFont val="Corbel"/>
        <family val="2"/>
      </rPr>
      <t>Member states having joined the EU since 2004</t>
    </r>
  </si>
  <si>
    <r>
      <rPr>
        <i/>
        <vertAlign val="superscript"/>
        <sz val="8.5"/>
        <color theme="0" tint="-0.499984740745262"/>
        <rFont val="Corbel"/>
        <family val="2"/>
      </rPr>
      <t>1</t>
    </r>
    <r>
      <rPr>
        <i/>
        <sz val="8.5"/>
        <color theme="0" tint="-0.499984740745262"/>
        <rFont val="Corbel"/>
        <family val="2"/>
      </rPr>
      <t>Excluding heavy buses and coaches</t>
    </r>
  </si>
  <si>
    <r>
      <rPr>
        <i/>
        <vertAlign val="superscript"/>
        <sz val="8.5"/>
        <color theme="0" tint="-0.499984740745262"/>
        <rFont val="Corbel"/>
        <family val="2"/>
      </rPr>
      <t>2</t>
    </r>
    <r>
      <rPr>
        <i/>
        <sz val="8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</si>
  <si>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8.5"/>
        <color theme="0" tint="-0.499984740745262"/>
        <rFont val="Corbel"/>
        <family val="2"/>
      </rPr>
      <t>3</t>
    </r>
    <r>
      <rPr>
        <i/>
        <sz val="8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</si>
  <si>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Excluding buses and coaches over 3.5t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</si>
  <si>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</si>
  <si>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8.5"/>
        <color rgb="FF7F7F7F"/>
        <rFont val="Corbel"/>
        <family val="2"/>
      </rPr>
      <t>3</t>
    </r>
    <r>
      <rPr>
        <i/>
        <sz val="8.5"/>
        <color rgb="FF7F7F7F"/>
        <rFont val="Corbel"/>
        <family val="2"/>
      </rPr>
      <t>Estimates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</si>
  <si>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Estimates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</si>
  <si>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ANFIA estimates based on vehicle registration certificates 
issued by the Italian Ministry of Transport</t>
    </r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</si>
  <si>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NATIONAL AUTOMOBILE MANUFACTURERS' ASSOCIATIONS </t>
    </r>
  </si>
  <si>
    <r>
      <t>EU+EFTA+UK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</si>
  <si>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t>EU+EFTA+UK NEW REGISTRATION FIGURES BY COUNTRY</t>
  </si>
  <si>
    <t>March</t>
  </si>
  <si>
    <t>Jan-Mar</t>
  </si>
  <si>
    <t>8.00 AM (6.00 AM GMT), 29 April 2021</t>
  </si>
  <si>
    <t xml:space="preserve">                                     Next press release: Wednesday 26 May 2021</t>
  </si>
  <si>
    <r>
      <rPr>
        <i/>
        <vertAlign val="superscript"/>
        <sz val="8.5"/>
        <color theme="0" tint="-0.499984740745262"/>
        <rFont val="Corbel"/>
        <family val="2"/>
      </rPr>
      <t>4</t>
    </r>
    <r>
      <rPr>
        <i/>
        <sz val="8.5"/>
        <color theme="0" tint="-0.499984740745262"/>
        <rFont val="Corbel"/>
        <family val="2"/>
      </rPr>
      <t>Estimates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</si>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</sst>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9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sz val="9.5"/>
      <name val="Corbel"/>
      <family val="2"/>
    </font>
    <font>
      <sz val="9"/>
      <name val="Aria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11"/>
      <color theme="2" tint="-0.749992370372631"/>
      <name val="Corbel"/>
      <family val="2"/>
    </font>
    <font>
      <sz val="9"/>
      <color rgb="FF7F7F7F"/>
      <name val="Corbel"/>
      <family val="2"/>
    </font>
    <font>
      <b/>
      <sz val="9"/>
      <color rgb="FF7F7F7F"/>
      <name val="Corbel"/>
      <family val="2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i/>
      <sz val="8.5"/>
      <color rgb="FF7F7F7F"/>
      <name val="Corbel"/>
      <family val="2"/>
    </font>
    <font>
      <i/>
      <vertAlign val="superscript"/>
      <sz val="8.5"/>
      <color rgb="FF7F7F7F"/>
      <name val="Corbel"/>
      <family val="2"/>
    </font>
    <font>
      <i/>
      <sz val="8.5"/>
      <color rgb="FF7F7F7F"/>
      <name val="Calibri Light"/>
      <family val="2"/>
    </font>
    <font>
      <sz val="8.5"/>
      <color rgb="FF7F7F7F"/>
      <name val="Calibri"/>
      <family val="2"/>
    </font>
    <font>
      <i/>
      <sz val="8.5"/>
      <color theme="0" tint="-0.499984740745262"/>
      <name val="Corbel"/>
      <family val="2"/>
    </font>
    <font>
      <i/>
      <vertAlign val="superscript"/>
      <sz val="8.5"/>
      <color theme="0" tint="-0.499984740745262"/>
      <name val="Corbel"/>
      <family val="2"/>
    </font>
    <font>
      <sz val="8.5"/>
      <name val="Corbel"/>
      <family val="2"/>
    </font>
    <font>
      <sz val="10"/>
      <color rgb="FF7F7F7F"/>
      <name val="Corbel"/>
      <family val="2"/>
    </font>
    <font>
      <sz val="11"/>
      <name val="Corbel"/>
      <family val="2"/>
    </font>
    <font>
      <b/>
      <sz val="1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43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2" quotePrefix="1" applyNumberFormat="1" applyFont="1" applyAlignment="1">
      <alignment horizontal="left" vertical="center"/>
    </xf>
    <xf numFmtId="0" fontId="48" fillId="0" borderId="0" xfId="0" applyFont="1" applyAlignment="1">
      <alignment wrapText="1"/>
    </xf>
    <xf numFmtId="3" fontId="50" fillId="0" borderId="0" xfId="0" applyNumberFormat="1" applyFont="1"/>
    <xf numFmtId="49" fontId="51" fillId="0" borderId="0" xfId="2" quotePrefix="1" applyNumberFormat="1" applyFont="1" applyAlignment="1">
      <alignment horizontal="lef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right" vertical="center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17" fontId="63" fillId="0" borderId="1" xfId="0" applyNumberFormat="1" applyFont="1" applyBorder="1" applyAlignment="1">
      <alignment horizontal="right" wrapText="1"/>
    </xf>
    <xf numFmtId="17" fontId="63" fillId="0" borderId="2" xfId="0" applyNumberFormat="1" applyFont="1" applyBorder="1" applyAlignment="1">
      <alignment horizontal="right" wrapText="1"/>
    </xf>
    <xf numFmtId="164" fontId="63" fillId="0" borderId="3" xfId="0" applyNumberFormat="1" applyFont="1" applyBorder="1" applyAlignment="1">
      <alignment horizontal="right" wrapText="1"/>
    </xf>
    <xf numFmtId="0" fontId="63" fillId="0" borderId="1" xfId="0" applyFont="1" applyBorder="1" applyAlignment="1">
      <alignment horizontal="right" wrapText="1"/>
    </xf>
    <xf numFmtId="0" fontId="63" fillId="0" borderId="2" xfId="0" applyFont="1" applyBorder="1" applyAlignment="1">
      <alignment horizontal="right" wrapText="1"/>
    </xf>
    <xf numFmtId="3" fontId="60" fillId="0" borderId="5" xfId="0" applyNumberFormat="1" applyFont="1" applyBorder="1" applyAlignment="1">
      <alignment vertical="center"/>
    </xf>
    <xf numFmtId="3" fontId="60" fillId="0" borderId="6" xfId="0" applyNumberFormat="1" applyFont="1" applyBorder="1" applyAlignment="1">
      <alignment vertical="center"/>
    </xf>
    <xf numFmtId="165" fontId="60" fillId="0" borderId="7" xfId="1" applyNumberFormat="1" applyFont="1" applyBorder="1" applyAlignment="1">
      <alignment vertical="center"/>
    </xf>
    <xf numFmtId="3" fontId="60" fillId="0" borderId="9" xfId="0" applyNumberFormat="1" applyFont="1" applyBorder="1" applyAlignment="1">
      <alignment vertical="center"/>
    </xf>
    <xf numFmtId="3" fontId="60" fillId="0" borderId="10" xfId="0" applyNumberFormat="1" applyFont="1" applyBorder="1" applyAlignment="1">
      <alignment vertical="center"/>
    </xf>
    <xf numFmtId="165" fontId="60" fillId="0" borderId="11" xfId="0" applyNumberFormat="1" applyFont="1" applyBorder="1" applyAlignment="1">
      <alignment vertical="center"/>
    </xf>
    <xf numFmtId="3" fontId="60" fillId="0" borderId="9" xfId="5" applyNumberFormat="1" applyFont="1" applyBorder="1" applyAlignment="1">
      <alignment horizontal="right" vertical="center"/>
    </xf>
    <xf numFmtId="3" fontId="60" fillId="0" borderId="10" xfId="5" applyNumberFormat="1" applyFont="1" applyBorder="1" applyAlignment="1">
      <alignment horizontal="right" vertical="center"/>
    </xf>
    <xf numFmtId="165" fontId="60" fillId="0" borderId="11" xfId="5" applyNumberFormat="1" applyFont="1" applyBorder="1" applyAlignment="1">
      <alignment horizontal="right" vertical="center"/>
    </xf>
    <xf numFmtId="3" fontId="60" fillId="0" borderId="9" xfId="0" applyNumberFormat="1" applyFont="1" applyBorder="1" applyAlignment="1">
      <alignment horizontal="right" vertical="center"/>
    </xf>
    <xf numFmtId="3" fontId="60" fillId="0" borderId="10" xfId="0" applyNumberFormat="1" applyFont="1" applyBorder="1" applyAlignment="1">
      <alignment horizontal="right" vertical="center"/>
    </xf>
    <xf numFmtId="165" fontId="60" fillId="0" borderId="11" xfId="0" applyNumberFormat="1" applyFont="1" applyBorder="1" applyAlignment="1">
      <alignment horizontal="right" vertical="center"/>
    </xf>
    <xf numFmtId="3" fontId="61" fillId="0" borderId="0" xfId="0" applyNumberFormat="1" applyFont="1" applyAlignment="1">
      <alignment vertical="center"/>
    </xf>
    <xf numFmtId="3" fontId="60" fillId="0" borderId="12" xfId="0" applyNumberFormat="1" applyFont="1" applyBorder="1" applyAlignment="1">
      <alignment vertical="center"/>
    </xf>
    <xf numFmtId="3" fontId="64" fillId="2" borderId="14" xfId="3" applyNumberFormat="1" applyFont="1" applyBorder="1" applyAlignment="1">
      <alignment vertical="center"/>
    </xf>
    <xf numFmtId="3" fontId="64" fillId="2" borderId="15" xfId="3" applyNumberFormat="1" applyFont="1" applyBorder="1" applyAlignment="1">
      <alignment vertical="center"/>
    </xf>
    <xf numFmtId="165" fontId="64" fillId="2" borderId="16" xfId="3" applyNumberFormat="1" applyFont="1" applyBorder="1" applyAlignment="1">
      <alignment vertical="center"/>
    </xf>
    <xf numFmtId="3" fontId="60" fillId="0" borderId="14" xfId="0" applyNumberFormat="1" applyFont="1" applyBorder="1" applyAlignment="1">
      <alignment vertical="center"/>
    </xf>
    <xf numFmtId="3" fontId="60" fillId="0" borderId="15" xfId="0" applyNumberFormat="1" applyFont="1" applyBorder="1" applyAlignment="1">
      <alignment vertical="center"/>
    </xf>
    <xf numFmtId="165" fontId="60" fillId="0" borderId="17" xfId="0" applyNumberFormat="1" applyFont="1" applyBorder="1" applyAlignment="1">
      <alignment vertical="center"/>
    </xf>
    <xf numFmtId="3" fontId="65" fillId="0" borderId="9" xfId="0" applyNumberFormat="1" applyFont="1" applyBorder="1" applyAlignment="1">
      <alignment vertical="center"/>
    </xf>
    <xf numFmtId="3" fontId="65" fillId="0" borderId="10" xfId="0" applyNumberFormat="1" applyFont="1" applyBorder="1" applyAlignment="1">
      <alignment vertical="center"/>
    </xf>
    <xf numFmtId="165" fontId="65" fillId="0" borderId="11" xfId="0" applyNumberFormat="1" applyFont="1" applyBorder="1" applyAlignment="1">
      <alignment vertical="center"/>
    </xf>
    <xf numFmtId="3" fontId="65" fillId="0" borderId="14" xfId="0" applyNumberFormat="1" applyFont="1" applyBorder="1" applyAlignment="1">
      <alignment vertical="center"/>
    </xf>
    <xf numFmtId="3" fontId="65" fillId="0" borderId="15" xfId="0" applyNumberFormat="1" applyFont="1" applyBorder="1" applyAlignment="1">
      <alignment vertical="center"/>
    </xf>
    <xf numFmtId="165" fontId="65" fillId="0" borderId="17" xfId="0" applyNumberFormat="1" applyFont="1" applyBorder="1" applyAlignment="1">
      <alignment vertical="center"/>
    </xf>
    <xf numFmtId="3" fontId="63" fillId="0" borderId="14" xfId="0" applyNumberFormat="1" applyFont="1" applyBorder="1" applyAlignment="1">
      <alignment vertical="center"/>
    </xf>
    <xf numFmtId="3" fontId="63" fillId="0" borderId="15" xfId="0" applyNumberFormat="1" applyFont="1" applyBorder="1" applyAlignment="1">
      <alignment vertical="center"/>
    </xf>
    <xf numFmtId="165" fontId="63" fillId="0" borderId="17" xfId="0" applyNumberFormat="1" applyFont="1" applyBorder="1" applyAlignment="1">
      <alignment vertical="center"/>
    </xf>
    <xf numFmtId="3" fontId="63" fillId="0" borderId="18" xfId="0" applyNumberFormat="1" applyFont="1" applyBorder="1" applyAlignment="1">
      <alignment vertical="center"/>
    </xf>
    <xf numFmtId="3" fontId="63" fillId="0" borderId="19" xfId="0" applyNumberFormat="1" applyFont="1" applyBorder="1" applyAlignment="1">
      <alignment vertical="center"/>
    </xf>
    <xf numFmtId="165" fontId="63" fillId="0" borderId="20" xfId="0" applyNumberFormat="1" applyFont="1" applyBorder="1" applyAlignment="1">
      <alignment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66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4" applyFont="1" applyAlignment="1" applyProtection="1">
      <alignment vertical="center"/>
    </xf>
    <xf numFmtId="0" fontId="70" fillId="0" borderId="0" xfId="0" applyFont="1" applyAlignment="1">
      <alignment horizontal="right" vertical="center"/>
    </xf>
    <xf numFmtId="0" fontId="71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49" fontId="68" fillId="0" borderId="0" xfId="0" applyNumberFormat="1" applyFont="1" applyAlignment="1">
      <alignment vertical="center"/>
    </xf>
    <xf numFmtId="49" fontId="54" fillId="0" borderId="0" xfId="0" applyNumberFormat="1" applyFont="1" applyAlignment="1">
      <alignment vertical="center"/>
    </xf>
    <xf numFmtId="0" fontId="54" fillId="0" borderId="0" xfId="0" applyFont="1" applyAlignment="1">
      <alignment horizontal="right"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vertical="top"/>
    </xf>
    <xf numFmtId="0" fontId="75" fillId="0" borderId="0" xfId="0" applyFont="1"/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right"/>
    </xf>
    <xf numFmtId="0" fontId="77" fillId="0" borderId="0" xfId="0" applyFont="1" applyAlignment="1">
      <alignment horizontal="right" vertical="top"/>
    </xf>
    <xf numFmtId="0" fontId="79" fillId="0" borderId="0" xfId="0" applyFont="1" applyAlignment="1">
      <alignment horizontal="center" vertical="top"/>
    </xf>
    <xf numFmtId="0" fontId="73" fillId="0" borderId="0" xfId="0" applyFont="1" applyAlignment="1">
      <alignment horizontal="center" vertical="top"/>
    </xf>
    <xf numFmtId="0" fontId="80" fillId="0" borderId="0" xfId="0" applyFont="1" applyAlignment="1">
      <alignment wrapText="1"/>
    </xf>
    <xf numFmtId="0" fontId="81" fillId="0" borderId="0" xfId="0" applyFont="1"/>
    <xf numFmtId="0" fontId="82" fillId="0" borderId="0" xfId="0" applyFont="1"/>
    <xf numFmtId="0" fontId="83" fillId="0" borderId="0" xfId="0" applyFont="1"/>
    <xf numFmtId="3" fontId="81" fillId="0" borderId="5" xfId="0" applyNumberFormat="1" applyFont="1" applyBorder="1"/>
    <xf numFmtId="3" fontId="81" fillId="0" borderId="6" xfId="0" applyNumberFormat="1" applyFont="1" applyBorder="1"/>
    <xf numFmtId="165" fontId="81" fillId="0" borderId="7" xfId="1" applyNumberFormat="1" applyFont="1" applyBorder="1"/>
    <xf numFmtId="3" fontId="81" fillId="0" borderId="9" xfId="0" applyNumberFormat="1" applyFont="1" applyBorder="1"/>
    <xf numFmtId="3" fontId="81" fillId="0" borderId="10" xfId="0" applyNumberFormat="1" applyFont="1" applyBorder="1"/>
    <xf numFmtId="165" fontId="81" fillId="0" borderId="11" xfId="0" applyNumberFormat="1" applyFont="1" applyBorder="1"/>
    <xf numFmtId="3" fontId="82" fillId="0" borderId="0" xfId="0" applyNumberFormat="1" applyFont="1"/>
    <xf numFmtId="3" fontId="81" fillId="0" borderId="12" xfId="0" applyNumberFormat="1" applyFont="1" applyBorder="1"/>
    <xf numFmtId="0" fontId="85" fillId="2" borderId="13" xfId="3" applyFont="1" applyBorder="1" applyAlignment="1">
      <alignment vertical="center"/>
    </xf>
    <xf numFmtId="3" fontId="85" fillId="2" borderId="14" xfId="3" applyNumberFormat="1" applyFont="1" applyBorder="1" applyAlignment="1">
      <alignment vertical="center"/>
    </xf>
    <xf numFmtId="3" fontId="85" fillId="2" borderId="15" xfId="3" applyNumberFormat="1" applyFont="1" applyBorder="1" applyAlignment="1">
      <alignment vertical="center"/>
    </xf>
    <xf numFmtId="165" fontId="85" fillId="2" borderId="16" xfId="3" applyNumberFormat="1" applyFont="1" applyBorder="1" applyAlignment="1">
      <alignment vertical="center"/>
    </xf>
    <xf numFmtId="0" fontId="84" fillId="0" borderId="13" xfId="0" applyFont="1" applyBorder="1"/>
    <xf numFmtId="3" fontId="81" fillId="0" borderId="14" xfId="0" applyNumberFormat="1" applyFont="1" applyBorder="1"/>
    <xf numFmtId="3" fontId="81" fillId="0" borderId="15" xfId="0" applyNumberFormat="1" applyFont="1" applyBorder="1"/>
    <xf numFmtId="165" fontId="81" fillId="0" borderId="17" xfId="0" applyNumberFormat="1" applyFont="1" applyBorder="1"/>
    <xf numFmtId="0" fontId="84" fillId="0" borderId="13" xfId="0" applyFont="1" applyBorder="1" applyAlignment="1">
      <alignment vertical="center"/>
    </xf>
    <xf numFmtId="0" fontId="86" fillId="0" borderId="8" xfId="0" applyFont="1" applyBorder="1"/>
    <xf numFmtId="3" fontId="87" fillId="0" borderId="9" xfId="0" applyNumberFormat="1" applyFont="1" applyBorder="1"/>
    <xf numFmtId="3" fontId="87" fillId="0" borderId="10" xfId="0" applyNumberFormat="1" applyFont="1" applyBorder="1"/>
    <xf numFmtId="165" fontId="87" fillId="0" borderId="11" xfId="0" applyNumberFormat="1" applyFont="1" applyBorder="1"/>
    <xf numFmtId="0" fontId="86" fillId="0" borderId="13" xfId="0" applyFont="1" applyBorder="1"/>
    <xf numFmtId="3" fontId="87" fillId="0" borderId="14" xfId="0" applyNumberFormat="1" applyFont="1" applyBorder="1"/>
    <xf numFmtId="3" fontId="87" fillId="0" borderId="15" xfId="0" applyNumberFormat="1" applyFont="1" applyBorder="1"/>
    <xf numFmtId="165" fontId="87" fillId="0" borderId="17" xfId="0" applyNumberFormat="1" applyFont="1" applyBorder="1"/>
    <xf numFmtId="3" fontId="84" fillId="0" borderId="14" xfId="0" applyNumberFormat="1" applyFont="1" applyBorder="1"/>
    <xf numFmtId="3" fontId="84" fillId="0" borderId="15" xfId="0" applyNumberFormat="1" applyFont="1" applyBorder="1"/>
    <xf numFmtId="165" fontId="84" fillId="0" borderId="17" xfId="0" applyNumberFormat="1" applyFont="1" applyBorder="1"/>
    <xf numFmtId="0" fontId="84" fillId="0" borderId="17" xfId="0" applyFont="1" applyBorder="1"/>
    <xf numFmtId="3" fontId="84" fillId="0" borderId="18" xfId="0" applyNumberFormat="1" applyFont="1" applyBorder="1"/>
    <xf numFmtId="3" fontId="84" fillId="0" borderId="19" xfId="0" applyNumberFormat="1" applyFont="1" applyBorder="1"/>
    <xf numFmtId="165" fontId="84" fillId="0" borderId="20" xfId="0" applyNumberFormat="1" applyFont="1" applyBorder="1"/>
    <xf numFmtId="0" fontId="88" fillId="0" borderId="0" xfId="0" applyFont="1"/>
    <xf numFmtId="49" fontId="89" fillId="0" borderId="0" xfId="2" quotePrefix="1" applyNumberFormat="1" applyFont="1" applyAlignment="1">
      <alignment horizontal="left" vertical="center"/>
    </xf>
    <xf numFmtId="3" fontId="89" fillId="0" borderId="0" xfId="2" applyNumberFormat="1" applyFont="1"/>
    <xf numFmtId="0" fontId="89" fillId="0" borderId="0" xfId="2" applyFont="1"/>
    <xf numFmtId="0" fontId="90" fillId="0" borderId="0" xfId="0" applyFont="1"/>
    <xf numFmtId="0" fontId="89" fillId="0" borderId="0" xfId="2" quotePrefix="1" applyFont="1"/>
    <xf numFmtId="3" fontId="88" fillId="0" borderId="0" xfId="0" applyNumberFormat="1" applyFont="1"/>
    <xf numFmtId="0" fontId="91" fillId="0" borderId="0" xfId="0" applyFont="1" applyAlignment="1">
      <alignment horizontal="right"/>
    </xf>
    <xf numFmtId="0" fontId="92" fillId="0" borderId="0" xfId="0" applyFont="1" applyAlignment="1">
      <alignment horizontal="right"/>
    </xf>
    <xf numFmtId="49" fontId="75" fillId="0" borderId="0" xfId="0" applyNumberFormat="1" applyFont="1"/>
    <xf numFmtId="0" fontId="7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3" fillId="0" borderId="11" xfId="0" applyNumberFormat="1" applyFont="1" applyBorder="1" applyAlignment="1">
      <alignment horizontal="right" wrapText="1"/>
    </xf>
    <xf numFmtId="0" fontId="63" fillId="0" borderId="9" xfId="0" applyFont="1" applyBorder="1" applyAlignment="1">
      <alignment horizontal="right" wrapText="1"/>
    </xf>
    <xf numFmtId="0" fontId="63" fillId="0" borderId="12" xfId="0" applyFont="1" applyBorder="1" applyAlignment="1">
      <alignment horizontal="right" wrapText="1"/>
    </xf>
    <xf numFmtId="49" fontId="63" fillId="0" borderId="9" xfId="0" applyNumberFormat="1" applyFont="1" applyBorder="1" applyAlignment="1">
      <alignment horizontal="right" wrapText="1"/>
    </xf>
    <xf numFmtId="1" fontId="63" fillId="0" borderId="12" xfId="0" applyNumberFormat="1" applyFont="1" applyBorder="1" applyAlignment="1">
      <alignment horizontal="right" wrapText="1"/>
    </xf>
    <xf numFmtId="0" fontId="63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94" fillId="0" borderId="0" xfId="0" applyFont="1" applyAlignment="1">
      <alignment horizontal="center" vertical="top"/>
    </xf>
    <xf numFmtId="0" fontId="9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3" fontId="89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0" fontId="43" fillId="0" borderId="0" xfId="0" applyFont="1" applyAlignment="1"/>
    <xf numFmtId="0" fontId="29" fillId="0" borderId="0" xfId="0" applyFont="1" applyAlignment="1"/>
    <xf numFmtId="0" fontId="27" fillId="0" borderId="0" xfId="0" applyFont="1" applyAlignment="1"/>
    <xf numFmtId="0" fontId="33" fillId="0" borderId="0" xfId="0" applyFont="1" applyAlignment="1"/>
    <xf numFmtId="49" fontId="99" fillId="0" borderId="0" xfId="2" quotePrefix="1" applyNumberFormat="1" applyFont="1" applyAlignment="1">
      <alignment horizontal="right"/>
    </xf>
    <xf numFmtId="49" fontId="103" fillId="0" borderId="0" xfId="2" quotePrefix="1" applyNumberFormat="1" applyFont="1" applyAlignment="1">
      <alignment horizontal="right" vertical="center"/>
    </xf>
    <xf numFmtId="49" fontId="99" fillId="0" borderId="0" xfId="2" quotePrefix="1" applyNumberFormat="1" applyFont="1" applyAlignment="1">
      <alignment horizontal="right" vertical="center"/>
    </xf>
    <xf numFmtId="49" fontId="97" fillId="0" borderId="0" xfId="0" quotePrefix="1" applyNumberFormat="1" applyFont="1" applyAlignment="1">
      <alignment horizontal="left" vertical="top"/>
    </xf>
    <xf numFmtId="49" fontId="95" fillId="0" borderId="0" xfId="2" quotePrefix="1" applyNumberFormat="1" applyFont="1" applyAlignment="1">
      <alignment horizontal="left" vertical="top"/>
    </xf>
    <xf numFmtId="49" fontId="97" fillId="0" borderId="0" xfId="0" quotePrefix="1" applyNumberFormat="1" applyFont="1" applyAlignment="1">
      <alignment horizontal="left"/>
    </xf>
    <xf numFmtId="49" fontId="105" fillId="0" borderId="0" xfId="0" quotePrefix="1" applyNumberFormat="1" applyFont="1" applyAlignment="1">
      <alignment horizontal="left"/>
    </xf>
    <xf numFmtId="49" fontId="98" fillId="0" borderId="0" xfId="2" quotePrefix="1" applyNumberFormat="1" applyFont="1" applyAlignment="1">
      <alignment horizontal="left" vertical="top"/>
    </xf>
    <xf numFmtId="0" fontId="105" fillId="0" borderId="0" xfId="0" applyFont="1"/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49" fontId="99" fillId="0" borderId="0" xfId="2" quotePrefix="1" applyNumberFormat="1" applyFont="1" applyAlignment="1">
      <alignment horizontal="left" wrapText="1"/>
    </xf>
    <xf numFmtId="10" fontId="38" fillId="0" borderId="11" xfId="0" applyNumberFormat="1" applyFont="1" applyBorder="1" applyAlignment="1">
      <alignment vertical="center"/>
    </xf>
    <xf numFmtId="0" fontId="94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6" fillId="0" borderId="0" xfId="2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8" fillId="0" borderId="0" xfId="4" applyFont="1" applyAlignment="1" applyProtection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26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49" fontId="99" fillId="0" borderId="0" xfId="2" quotePrefix="1" applyNumberFormat="1" applyFont="1" applyAlignment="1">
      <alignment horizontal="right" vertical="center" wrapText="1"/>
    </xf>
    <xf numFmtId="49" fontId="99" fillId="0" borderId="30" xfId="2" quotePrefix="1" applyNumberFormat="1" applyFont="1" applyBorder="1" applyAlignment="1">
      <alignment horizontal="right" vertical="center" wrapText="1"/>
    </xf>
    <xf numFmtId="0" fontId="79" fillId="0" borderId="0" xfId="0" applyFont="1" applyAlignment="1">
      <alignment horizontal="center" vertical="top"/>
    </xf>
    <xf numFmtId="0" fontId="74" fillId="0" borderId="0" xfId="0" applyFont="1" applyAlignment="1">
      <alignment horizontal="center" vertical="top"/>
    </xf>
    <xf numFmtId="0" fontId="76" fillId="0" borderId="23" xfId="0" applyFont="1" applyBorder="1" applyAlignment="1">
      <alignment horizontal="center" vertical="top"/>
    </xf>
    <xf numFmtId="0" fontId="76" fillId="0" borderId="21" xfId="0" applyFont="1" applyBorder="1" applyAlignment="1">
      <alignment horizontal="center" vertical="top"/>
    </xf>
    <xf numFmtId="0" fontId="76" fillId="0" borderId="24" xfId="0" applyFont="1" applyBorder="1" applyAlignment="1">
      <alignment horizontal="center" vertical="top"/>
    </xf>
    <xf numFmtId="0" fontId="76" fillId="0" borderId="25" xfId="0" applyFont="1" applyBorder="1" applyAlignment="1">
      <alignment horizontal="center" vertical="top"/>
    </xf>
    <xf numFmtId="0" fontId="76" fillId="0" borderId="0" xfId="0" applyFont="1" applyAlignment="1">
      <alignment horizontal="center" vertical="top"/>
    </xf>
    <xf numFmtId="0" fontId="76" fillId="0" borderId="26" xfId="0" applyFont="1" applyBorder="1" applyAlignment="1">
      <alignment horizontal="center" vertical="top"/>
    </xf>
    <xf numFmtId="0" fontId="76" fillId="0" borderId="27" xfId="0" applyFont="1" applyBorder="1" applyAlignment="1">
      <alignment horizontal="center" vertical="top"/>
    </xf>
    <xf numFmtId="0" fontId="76" fillId="0" borderId="22" xfId="0" applyFont="1" applyBorder="1" applyAlignment="1">
      <alignment horizontal="center" vertical="top"/>
    </xf>
    <xf numFmtId="0" fontId="76" fillId="0" borderId="28" xfId="0" applyFont="1" applyBorder="1" applyAlignment="1">
      <alignment horizontal="center" vertical="top"/>
    </xf>
    <xf numFmtId="0" fontId="79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312420</xdr:colOff>
      <xdr:row>67</xdr:row>
      <xdr:rowOff>165773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6C1A3D-BBF6-43C9-88FB-9BCD8CAAD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02340"/>
          <a:ext cx="7772400" cy="2421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312420</xdr:colOff>
      <xdr:row>67</xdr:row>
      <xdr:rowOff>83975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DD2283-2485-4585-A4F7-E78AEFFD4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79480"/>
          <a:ext cx="7772400" cy="2369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175260</xdr:rowOff>
    </xdr:from>
    <xdr:to>
      <xdr:col>8</xdr:col>
      <xdr:colOff>312420</xdr:colOff>
      <xdr:row>68</xdr:row>
      <xdr:rowOff>158931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5AD9F0-C4F7-48E2-904F-AE60525CF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02340"/>
          <a:ext cx="7772400" cy="2841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167640</xdr:rowOff>
    </xdr:from>
    <xdr:to>
      <xdr:col>8</xdr:col>
      <xdr:colOff>312420</xdr:colOff>
      <xdr:row>67</xdr:row>
      <xdr:rowOff>155976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AA3184-602C-4538-914B-0E8F0205A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911840"/>
          <a:ext cx="7772400" cy="28458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38100</xdr:rowOff>
    </xdr:from>
    <xdr:to>
      <xdr:col>7</xdr:col>
      <xdr:colOff>838200</xdr:colOff>
      <xdr:row>67</xdr:row>
      <xdr:rowOff>57792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5BDC84-9B45-49B6-9823-31BB73035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675620"/>
          <a:ext cx="7772400" cy="2877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view="pageBreakPreview" topLeftCell="A43" zoomScaleNormal="100" zoomScaleSheetLayoutView="100" workbookViewId="0">
      <selection activeCell="I54" sqref="I54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88" t="s">
        <v>0</v>
      </c>
      <c r="D1" s="288"/>
      <c r="E1" s="288"/>
      <c r="F1" s="288"/>
      <c r="G1" s="288"/>
      <c r="H1" s="28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89"/>
      <c r="D3" s="290"/>
      <c r="E3" s="290"/>
      <c r="F3" s="290"/>
      <c r="G3" s="290"/>
      <c r="H3" s="291"/>
      <c r="I3" s="71"/>
    </row>
    <row r="4" spans="1:9" ht="31.2">
      <c r="A4" s="74"/>
      <c r="B4" s="72"/>
      <c r="C4" s="292" t="s">
        <v>1</v>
      </c>
      <c r="D4" s="293"/>
      <c r="E4" s="293"/>
      <c r="F4" s="293"/>
      <c r="G4" s="293"/>
      <c r="H4" s="294"/>
      <c r="I4" s="71"/>
    </row>
    <row r="5" spans="1:9" ht="31.2">
      <c r="A5" s="74"/>
      <c r="B5" s="72"/>
      <c r="C5" s="295" t="s">
        <v>89</v>
      </c>
      <c r="D5" s="293"/>
      <c r="E5" s="293"/>
      <c r="F5" s="293"/>
      <c r="G5" s="293"/>
      <c r="H5" s="294"/>
      <c r="I5" s="71"/>
    </row>
    <row r="6" spans="1:9" ht="15" customHeight="1">
      <c r="A6" s="74"/>
      <c r="B6" s="72"/>
      <c r="C6" s="296"/>
      <c r="D6" s="297"/>
      <c r="E6" s="297"/>
      <c r="F6" s="297"/>
      <c r="G6" s="297"/>
      <c r="H6" s="29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302" t="s">
        <v>3</v>
      </c>
      <c r="D8" s="302"/>
      <c r="E8" s="302"/>
      <c r="F8" s="302"/>
      <c r="G8" s="302"/>
      <c r="H8" s="302"/>
      <c r="I8" s="71"/>
    </row>
    <row r="9" spans="1:9" ht="17.399999999999999">
      <c r="B9" s="71"/>
      <c r="C9" s="299" t="s">
        <v>85</v>
      </c>
      <c r="D9" s="299"/>
      <c r="E9" s="299"/>
      <c r="F9" s="299"/>
      <c r="G9" s="299"/>
      <c r="H9" s="299"/>
      <c r="I9" s="71"/>
    </row>
    <row r="10" spans="1:9" ht="17.399999999999999">
      <c r="B10" s="71"/>
      <c r="C10" s="299" t="s">
        <v>47</v>
      </c>
      <c r="D10" s="299"/>
      <c r="E10" s="299"/>
      <c r="F10" s="299"/>
      <c r="G10" s="299"/>
      <c r="H10" s="299"/>
      <c r="I10" s="71"/>
    </row>
    <row r="11" spans="1:9" ht="15" customHeight="1" thickBot="1">
      <c r="B11" s="123"/>
      <c r="C11" s="124"/>
      <c r="D11" s="124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8" t="s">
        <v>87</v>
      </c>
      <c r="D13" s="129" t="str">
        <f>C13</f>
        <v>March</v>
      </c>
      <c r="E13" s="125" t="s">
        <v>49</v>
      </c>
      <c r="F13" s="127" t="s">
        <v>88</v>
      </c>
      <c r="G13" s="130" t="str">
        <f>F13</f>
        <v>Jan-Mar</v>
      </c>
      <c r="H13" s="126" t="s">
        <v>49</v>
      </c>
    </row>
    <row r="14" spans="1:9" ht="15" customHeight="1">
      <c r="A14" s="78"/>
      <c r="B14" s="79"/>
      <c r="C14" s="260">
        <v>2021</v>
      </c>
      <c r="D14" s="252">
        <v>2020</v>
      </c>
      <c r="E14" s="251" t="s">
        <v>66</v>
      </c>
      <c r="F14" s="250">
        <f>C14</f>
        <v>2021</v>
      </c>
      <c r="G14" s="252">
        <f>D14</f>
        <v>2020</v>
      </c>
      <c r="H14" s="259" t="str">
        <f>E14</f>
        <v>21/20</v>
      </c>
    </row>
    <row r="15" spans="1:9" ht="14.4">
      <c r="A15" s="78"/>
      <c r="B15" s="2" t="s">
        <v>4</v>
      </c>
      <c r="C15" s="80">
        <v>5409</v>
      </c>
      <c r="D15" s="81">
        <v>1886</v>
      </c>
      <c r="E15" s="82">
        <v>1.8679745493107105</v>
      </c>
      <c r="F15" s="80">
        <v>11783</v>
      </c>
      <c r="G15" s="81">
        <v>8072</v>
      </c>
      <c r="H15" s="82">
        <v>0.45973736372646185</v>
      </c>
      <c r="I15" s="83"/>
    </row>
    <row r="16" spans="1:9" ht="15" customHeight="1">
      <c r="A16" s="78"/>
      <c r="B16" s="3" t="s">
        <v>5</v>
      </c>
      <c r="C16" s="84">
        <v>8188</v>
      </c>
      <c r="D16" s="85">
        <v>4386</v>
      </c>
      <c r="E16" s="86">
        <v>0.86684906520747829</v>
      </c>
      <c r="F16" s="84">
        <v>22359</v>
      </c>
      <c r="G16" s="85">
        <v>19248</v>
      </c>
      <c r="H16" s="86">
        <v>0.16162718204488777</v>
      </c>
      <c r="I16" s="83"/>
    </row>
    <row r="17" spans="1:9" ht="15" customHeight="1">
      <c r="A17" s="78"/>
      <c r="B17" s="3" t="s">
        <v>6</v>
      </c>
      <c r="C17" s="84">
        <v>585</v>
      </c>
      <c r="D17" s="85">
        <v>365</v>
      </c>
      <c r="E17" s="86">
        <v>0.60273972602739723</v>
      </c>
      <c r="F17" s="84">
        <v>1453</v>
      </c>
      <c r="G17" s="85">
        <v>1358</v>
      </c>
      <c r="H17" s="86">
        <v>6.9955817378497792E-2</v>
      </c>
      <c r="I17" s="83"/>
    </row>
    <row r="18" spans="1:9" ht="15" customHeight="1">
      <c r="A18" s="78"/>
      <c r="B18" s="3" t="s">
        <v>7</v>
      </c>
      <c r="C18" s="84">
        <v>809</v>
      </c>
      <c r="D18" s="85">
        <v>539</v>
      </c>
      <c r="E18" s="86">
        <v>0.5009276437847866</v>
      </c>
      <c r="F18" s="84">
        <v>2196</v>
      </c>
      <c r="G18" s="85">
        <v>1915</v>
      </c>
      <c r="H18" s="86">
        <v>0.14673629242819844</v>
      </c>
      <c r="I18" s="83"/>
    </row>
    <row r="19" spans="1:9" ht="15" customHeight="1">
      <c r="A19" s="78"/>
      <c r="B19" s="3" t="s">
        <v>8</v>
      </c>
      <c r="C19" s="84">
        <v>179</v>
      </c>
      <c r="D19" s="85">
        <v>74</v>
      </c>
      <c r="E19" s="86">
        <v>1.4189189189189189</v>
      </c>
      <c r="F19" s="84">
        <v>459</v>
      </c>
      <c r="G19" s="85">
        <v>419</v>
      </c>
      <c r="H19" s="86">
        <v>9.5465393794749401E-2</v>
      </c>
      <c r="I19" s="83"/>
    </row>
    <row r="20" spans="1:9" ht="15" customHeight="1">
      <c r="A20" s="78"/>
      <c r="B20" s="3" t="s">
        <v>9</v>
      </c>
      <c r="C20" s="84">
        <v>1824</v>
      </c>
      <c r="D20" s="85">
        <v>1079</v>
      </c>
      <c r="E20" s="86">
        <v>0.69045412418906393</v>
      </c>
      <c r="F20" s="84">
        <v>4304</v>
      </c>
      <c r="G20" s="85">
        <v>3650</v>
      </c>
      <c r="H20" s="86">
        <v>0.17917808219178083</v>
      </c>
      <c r="I20" s="83"/>
    </row>
    <row r="21" spans="1:9" ht="15" customHeight="1">
      <c r="A21" s="78"/>
      <c r="B21" s="3" t="s">
        <v>10</v>
      </c>
      <c r="C21" s="84">
        <v>3783</v>
      </c>
      <c r="D21" s="85">
        <v>2743</v>
      </c>
      <c r="E21" s="86">
        <v>0.37914691943127959</v>
      </c>
      <c r="F21" s="84">
        <v>8494</v>
      </c>
      <c r="G21" s="85">
        <v>8035</v>
      </c>
      <c r="H21" s="86">
        <v>5.7125077784691974E-2</v>
      </c>
      <c r="I21" s="83"/>
    </row>
    <row r="22" spans="1:9" ht="15" customHeight="1">
      <c r="A22" s="78"/>
      <c r="B22" s="3" t="s">
        <v>11</v>
      </c>
      <c r="C22" s="84">
        <v>453</v>
      </c>
      <c r="D22" s="85">
        <v>288</v>
      </c>
      <c r="E22" s="86">
        <v>0.57291666666666663</v>
      </c>
      <c r="F22" s="84">
        <v>1201</v>
      </c>
      <c r="G22" s="85">
        <v>1026</v>
      </c>
      <c r="H22" s="86">
        <v>0.1705653021442495</v>
      </c>
      <c r="I22" s="83"/>
    </row>
    <row r="23" spans="1:9" ht="15" customHeight="1">
      <c r="A23" s="87"/>
      <c r="B23" s="4" t="s">
        <v>12</v>
      </c>
      <c r="C23" s="88">
        <v>1445</v>
      </c>
      <c r="D23" s="89">
        <v>1221</v>
      </c>
      <c r="E23" s="90">
        <v>0.18345618345618345</v>
      </c>
      <c r="F23" s="88">
        <v>3738</v>
      </c>
      <c r="G23" s="89">
        <v>3513</v>
      </c>
      <c r="H23" s="90">
        <v>6.4047822374039276E-2</v>
      </c>
      <c r="I23" s="83"/>
    </row>
    <row r="24" spans="1:9" ht="15" customHeight="1">
      <c r="A24" s="78"/>
      <c r="B24" s="3" t="s">
        <v>13</v>
      </c>
      <c r="C24" s="84">
        <v>47588</v>
      </c>
      <c r="D24" s="85">
        <v>16799</v>
      </c>
      <c r="E24" s="86">
        <v>1.832787665932496</v>
      </c>
      <c r="F24" s="84">
        <v>119462</v>
      </c>
      <c r="G24" s="85">
        <v>88259</v>
      </c>
      <c r="H24" s="86">
        <v>0.35353901585107467</v>
      </c>
      <c r="I24" s="83"/>
    </row>
    <row r="25" spans="1:9" s="91" customFormat="1" ht="15" customHeight="1">
      <c r="A25" s="78"/>
      <c r="B25" s="3" t="s">
        <v>14</v>
      </c>
      <c r="C25" s="84">
        <v>28470</v>
      </c>
      <c r="D25" s="85">
        <v>20876</v>
      </c>
      <c r="E25" s="86">
        <v>0.36376700517340488</v>
      </c>
      <c r="F25" s="84">
        <v>67011</v>
      </c>
      <c r="G25" s="85">
        <v>63903</v>
      </c>
      <c r="H25" s="86">
        <v>4.8636214262241212E-2</v>
      </c>
      <c r="I25" s="83"/>
    </row>
    <row r="26" spans="1:9" ht="15" customHeight="1">
      <c r="A26" s="78"/>
      <c r="B26" s="3" t="s">
        <v>15</v>
      </c>
      <c r="C26" s="84">
        <v>1055</v>
      </c>
      <c r="D26" s="85">
        <v>344</v>
      </c>
      <c r="E26" s="86">
        <v>2.066860465116279</v>
      </c>
      <c r="F26" s="84">
        <v>2441</v>
      </c>
      <c r="G26" s="85">
        <v>1577</v>
      </c>
      <c r="H26" s="86">
        <v>0.54787571337983509</v>
      </c>
      <c r="I26" s="83"/>
    </row>
    <row r="27" spans="1:9" ht="15" customHeight="1">
      <c r="A27" s="78"/>
      <c r="B27" s="3" t="s">
        <v>16</v>
      </c>
      <c r="C27" s="84">
        <v>2088</v>
      </c>
      <c r="D27" s="85">
        <v>2081</v>
      </c>
      <c r="E27" s="86">
        <v>3.363767419509851E-3</v>
      </c>
      <c r="F27" s="84">
        <v>5821</v>
      </c>
      <c r="G27" s="85">
        <v>5647</v>
      </c>
      <c r="H27" s="86">
        <v>3.0812820966885073E-2</v>
      </c>
      <c r="I27" s="83"/>
    </row>
    <row r="28" spans="1:9" ht="15" customHeight="1">
      <c r="A28" s="78"/>
      <c r="B28" s="3" t="s">
        <v>51</v>
      </c>
      <c r="C28" s="84">
        <v>3002</v>
      </c>
      <c r="D28" s="85">
        <v>1431</v>
      </c>
      <c r="E28" s="86">
        <v>1.0978336827393431</v>
      </c>
      <c r="F28" s="84">
        <v>11339</v>
      </c>
      <c r="G28" s="85">
        <v>9269</v>
      </c>
      <c r="H28" s="86">
        <v>0.22332506203473945</v>
      </c>
      <c r="I28" s="83"/>
    </row>
    <row r="29" spans="1:9" ht="15" customHeight="1">
      <c r="A29" s="78"/>
      <c r="B29" s="3" t="s">
        <v>54</v>
      </c>
      <c r="C29" s="84">
        <v>18200</v>
      </c>
      <c r="D29" s="85">
        <v>4933</v>
      </c>
      <c r="E29" s="86">
        <v>2.6894384755726737</v>
      </c>
      <c r="F29" s="84">
        <v>46200</v>
      </c>
      <c r="G29" s="85">
        <v>32555</v>
      </c>
      <c r="H29" s="86">
        <v>0.41913684533865764</v>
      </c>
      <c r="I29" s="83"/>
    </row>
    <row r="30" spans="1:9" ht="15" customHeight="1">
      <c r="A30" s="78"/>
      <c r="B30" s="3" t="s">
        <v>18</v>
      </c>
      <c r="C30" s="84">
        <v>265</v>
      </c>
      <c r="D30" s="85">
        <v>145</v>
      </c>
      <c r="E30" s="86">
        <v>0.82758620689655171</v>
      </c>
      <c r="F30" s="84">
        <v>591</v>
      </c>
      <c r="G30" s="85">
        <v>489</v>
      </c>
      <c r="H30" s="86">
        <v>0.20858895705521471</v>
      </c>
      <c r="I30" s="83"/>
    </row>
    <row r="31" spans="1:9" ht="15" customHeight="1">
      <c r="A31" s="78"/>
      <c r="B31" s="3" t="s">
        <v>19</v>
      </c>
      <c r="C31" s="84">
        <v>393</v>
      </c>
      <c r="D31" s="85">
        <v>328</v>
      </c>
      <c r="E31" s="86">
        <v>0.19817073170731708</v>
      </c>
      <c r="F31" s="84">
        <v>948</v>
      </c>
      <c r="G31" s="85">
        <v>925</v>
      </c>
      <c r="H31" s="86">
        <v>2.4864864864864864E-2</v>
      </c>
      <c r="I31" s="83"/>
    </row>
    <row r="32" spans="1:9" ht="15" customHeight="1">
      <c r="A32" s="78"/>
      <c r="B32" s="26" t="s">
        <v>20</v>
      </c>
      <c r="C32" s="84">
        <v>535</v>
      </c>
      <c r="D32" s="85">
        <v>246</v>
      </c>
      <c r="E32" s="86">
        <v>1.1747967479674797</v>
      </c>
      <c r="F32" s="84">
        <v>1385</v>
      </c>
      <c r="G32" s="85">
        <v>1119</v>
      </c>
      <c r="H32" s="86">
        <v>0.23771224307417338</v>
      </c>
      <c r="I32" s="83"/>
    </row>
    <row r="33" spans="1:17" ht="15" customHeight="1">
      <c r="A33" s="78"/>
      <c r="B33" s="3" t="s">
        <v>21</v>
      </c>
      <c r="C33" s="84">
        <v>7564</v>
      </c>
      <c r="D33" s="85">
        <v>6285</v>
      </c>
      <c r="E33" s="86">
        <v>0.20350039777247414</v>
      </c>
      <c r="F33" s="84">
        <v>20662</v>
      </c>
      <c r="G33" s="85">
        <v>18975</v>
      </c>
      <c r="H33" s="86">
        <v>8.8906455862977601E-2</v>
      </c>
      <c r="I33" s="83"/>
    </row>
    <row r="34" spans="1:17" ht="15" customHeight="1">
      <c r="A34" s="78"/>
      <c r="B34" s="3" t="s">
        <v>22</v>
      </c>
      <c r="C34" s="84">
        <v>7684</v>
      </c>
      <c r="D34" s="93">
        <v>4328</v>
      </c>
      <c r="E34" s="86">
        <v>0.77541589648798526</v>
      </c>
      <c r="F34" s="84">
        <v>18082</v>
      </c>
      <c r="G34" s="93">
        <v>13389</v>
      </c>
      <c r="H34" s="86">
        <v>0.35051161401150199</v>
      </c>
      <c r="I34" s="83"/>
    </row>
    <row r="35" spans="1:17" ht="15" customHeight="1">
      <c r="A35" s="78"/>
      <c r="B35" s="3" t="s">
        <v>23</v>
      </c>
      <c r="C35" s="84">
        <v>2923</v>
      </c>
      <c r="D35" s="85">
        <v>1557</v>
      </c>
      <c r="E35" s="86">
        <v>0.87732819524727035</v>
      </c>
      <c r="F35" s="84">
        <v>7062</v>
      </c>
      <c r="G35" s="85">
        <v>6636</v>
      </c>
      <c r="H35" s="86">
        <v>6.419529837251356E-2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1146</v>
      </c>
      <c r="D36" s="93">
        <v>984</v>
      </c>
      <c r="E36" s="86">
        <v>0.16463414634146342</v>
      </c>
      <c r="F36" s="84">
        <v>3352</v>
      </c>
      <c r="G36" s="93">
        <v>3351</v>
      </c>
      <c r="H36" s="286">
        <v>2.9841838257236647E-4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892</v>
      </c>
      <c r="D37" s="85">
        <v>453</v>
      </c>
      <c r="E37" s="86">
        <v>0.9690949227373068</v>
      </c>
      <c r="F37" s="84">
        <v>1837</v>
      </c>
      <c r="G37" s="85">
        <v>1621</v>
      </c>
      <c r="H37" s="86">
        <v>0.13325107958050586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1103</v>
      </c>
      <c r="D38" s="85">
        <v>396</v>
      </c>
      <c r="E38" s="86">
        <v>1.7853535353535352</v>
      </c>
      <c r="F38" s="84">
        <v>2902</v>
      </c>
      <c r="G38" s="85">
        <v>2176</v>
      </c>
      <c r="H38" s="86">
        <v>0.33363970588235292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18025</v>
      </c>
      <c r="D39" s="93">
        <v>6709</v>
      </c>
      <c r="E39" s="86">
        <v>1.6866895215382323</v>
      </c>
      <c r="F39" s="84">
        <v>40535</v>
      </c>
      <c r="G39" s="85">
        <v>36324</v>
      </c>
      <c r="H39" s="86">
        <v>0.11592886246008149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8680</v>
      </c>
      <c r="D40" s="85">
        <v>2555</v>
      </c>
      <c r="E40" s="86">
        <v>2.3972602739726026</v>
      </c>
      <c r="F40" s="84">
        <v>13643</v>
      </c>
      <c r="G40" s="85">
        <v>5651</v>
      </c>
      <c r="H40" s="86">
        <v>1.4142629623075562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36</v>
      </c>
      <c r="C41" s="95">
        <v>172288</v>
      </c>
      <c r="D41" s="96">
        <v>83031</v>
      </c>
      <c r="E41" s="97">
        <v>1.0749840421047561</v>
      </c>
      <c r="F41" s="95">
        <v>419260</v>
      </c>
      <c r="G41" s="96">
        <v>339102</v>
      </c>
      <c r="H41" s="97">
        <v>0.23638315315155911</v>
      </c>
      <c r="I41" s="83"/>
    </row>
    <row r="42" spans="1:17" ht="15" customHeight="1">
      <c r="A42" s="78"/>
      <c r="B42" s="10" t="s">
        <v>62</v>
      </c>
      <c r="C42" s="98">
        <v>154867</v>
      </c>
      <c r="D42" s="99">
        <v>71971</v>
      </c>
      <c r="E42" s="100">
        <v>1.1517972516708119</v>
      </c>
      <c r="F42" s="98">
        <v>376114</v>
      </c>
      <c r="G42" s="99">
        <v>303136</v>
      </c>
      <c r="H42" s="100">
        <v>0.24074342869207221</v>
      </c>
      <c r="I42" s="83"/>
    </row>
    <row r="43" spans="1:17" ht="15" customHeight="1">
      <c r="A43" s="78"/>
      <c r="B43" s="10" t="s">
        <v>52</v>
      </c>
      <c r="C43" s="98">
        <v>17421</v>
      </c>
      <c r="D43" s="99">
        <v>11060</v>
      </c>
      <c r="E43" s="100">
        <v>0.5751356238698011</v>
      </c>
      <c r="F43" s="98">
        <v>43146</v>
      </c>
      <c r="G43" s="99">
        <v>35966</v>
      </c>
      <c r="H43" s="100">
        <v>0.19963298670967025</v>
      </c>
      <c r="I43" s="83"/>
    </row>
    <row r="44" spans="1:17" ht="15" customHeight="1">
      <c r="A44" s="78"/>
      <c r="B44" s="11" t="s">
        <v>30</v>
      </c>
      <c r="C44" s="101">
        <v>110</v>
      </c>
      <c r="D44" s="102">
        <v>87</v>
      </c>
      <c r="E44" s="103">
        <v>0.26436781609195403</v>
      </c>
      <c r="F44" s="101">
        <v>261</v>
      </c>
      <c r="G44" s="102">
        <v>303</v>
      </c>
      <c r="H44" s="103">
        <v>-0.13861386138613863</v>
      </c>
      <c r="I44" s="83"/>
    </row>
    <row r="45" spans="1:17" ht="15" customHeight="1">
      <c r="A45" s="78"/>
      <c r="B45" s="11" t="s">
        <v>31</v>
      </c>
      <c r="C45" s="101">
        <v>3381</v>
      </c>
      <c r="D45" s="102">
        <v>2753</v>
      </c>
      <c r="E45" s="103">
        <v>0.22811478387213949</v>
      </c>
      <c r="F45" s="101">
        <v>8466</v>
      </c>
      <c r="G45" s="102">
        <v>8196</v>
      </c>
      <c r="H45" s="103">
        <v>3.2942898975109811E-2</v>
      </c>
      <c r="I45" s="83"/>
    </row>
    <row r="46" spans="1:17" ht="15" customHeight="1">
      <c r="A46" s="78"/>
      <c r="B46" s="11" t="s">
        <v>32</v>
      </c>
      <c r="C46" s="101">
        <v>3148</v>
      </c>
      <c r="D46" s="102">
        <v>2282</v>
      </c>
      <c r="E46" s="103">
        <v>0.37949167397020156</v>
      </c>
      <c r="F46" s="101">
        <v>7795</v>
      </c>
      <c r="G46" s="102">
        <v>6961</v>
      </c>
      <c r="H46" s="103">
        <v>0.11981037207297802</v>
      </c>
      <c r="I46" s="83"/>
    </row>
    <row r="47" spans="1:17" ht="15" customHeight="1">
      <c r="B47" s="12" t="s">
        <v>33</v>
      </c>
      <c r="C47" s="104">
        <v>6639</v>
      </c>
      <c r="D47" s="105">
        <v>5122</v>
      </c>
      <c r="E47" s="106">
        <v>0.2961733697774307</v>
      </c>
      <c r="F47" s="104">
        <v>16522</v>
      </c>
      <c r="G47" s="105">
        <v>15460</v>
      </c>
      <c r="H47" s="106">
        <v>6.8693402328589906E-2</v>
      </c>
      <c r="I47" s="83"/>
    </row>
    <row r="48" spans="1:17" ht="15" customHeight="1">
      <c r="A48" s="78"/>
      <c r="B48" s="3" t="s">
        <v>29</v>
      </c>
      <c r="C48" s="84">
        <v>56122</v>
      </c>
      <c r="D48" s="85">
        <v>30247</v>
      </c>
      <c r="E48" s="86">
        <v>0.85545673951135648</v>
      </c>
      <c r="F48" s="84">
        <v>97356</v>
      </c>
      <c r="G48" s="85">
        <v>67907</v>
      </c>
      <c r="H48" s="86">
        <v>0.43366663230594782</v>
      </c>
      <c r="I48" s="83"/>
      <c r="J48" s="92"/>
      <c r="K48" s="92"/>
      <c r="L48" s="92"/>
      <c r="M48" s="92"/>
      <c r="N48" s="92"/>
    </row>
    <row r="49" spans="1:9" ht="15" customHeight="1">
      <c r="B49" s="39" t="s">
        <v>60</v>
      </c>
      <c r="C49" s="107">
        <v>235049</v>
      </c>
      <c r="D49" s="108">
        <v>118400</v>
      </c>
      <c r="E49" s="109">
        <v>0.98521114864864867</v>
      </c>
      <c r="F49" s="107">
        <v>533138</v>
      </c>
      <c r="G49" s="108">
        <v>422469</v>
      </c>
      <c r="H49" s="109">
        <v>0.26195768210211873</v>
      </c>
      <c r="I49" s="83"/>
    </row>
    <row r="50" spans="1:9" ht="15" customHeight="1" thickBot="1">
      <c r="B50" s="54" t="s">
        <v>61</v>
      </c>
      <c r="C50" s="110">
        <v>217628</v>
      </c>
      <c r="D50" s="111">
        <v>107340</v>
      </c>
      <c r="E50" s="112">
        <v>1.0274641326625675</v>
      </c>
      <c r="F50" s="110">
        <v>489992</v>
      </c>
      <c r="G50" s="111">
        <v>386503</v>
      </c>
      <c r="H50" s="112">
        <v>0.26775730071952869</v>
      </c>
      <c r="I50" s="83"/>
    </row>
    <row r="51" spans="1:9" ht="13.05" customHeight="1">
      <c r="B51" s="277" t="s">
        <v>68</v>
      </c>
      <c r="C51" s="116"/>
      <c r="D51" s="116"/>
      <c r="E51" s="116"/>
      <c r="G51" s="269"/>
      <c r="H51" s="273" t="s">
        <v>70</v>
      </c>
      <c r="I51" s="113"/>
    </row>
    <row r="52" spans="1:9" ht="13.05" customHeight="1">
      <c r="A52" s="114"/>
      <c r="G52" s="270"/>
      <c r="H52" s="273" t="s">
        <v>71</v>
      </c>
      <c r="I52" s="114"/>
    </row>
    <row r="53" spans="1:9" ht="13.05" customHeight="1">
      <c r="A53" s="114"/>
      <c r="C53" s="115"/>
      <c r="G53" s="285" t="s">
        <v>72</v>
      </c>
      <c r="H53" s="273" t="s">
        <v>73</v>
      </c>
      <c r="I53" s="114"/>
    </row>
    <row r="54" spans="1:9" ht="13.05" customHeight="1">
      <c r="A54" s="114"/>
      <c r="E54" s="117"/>
      <c r="G54" s="271"/>
      <c r="H54" s="273" t="s">
        <v>74</v>
      </c>
      <c r="I54" s="114"/>
    </row>
    <row r="55" spans="1:9" ht="13.05" customHeight="1">
      <c r="A55" s="118"/>
      <c r="B55" s="71"/>
      <c r="C55" s="71"/>
      <c r="D55" s="71"/>
      <c r="E55" s="71"/>
      <c r="G55" s="272"/>
      <c r="H55" s="273" t="s">
        <v>75</v>
      </c>
      <c r="I55" s="71"/>
    </row>
    <row r="56" spans="1:9" ht="13.05" customHeight="1">
      <c r="A56" s="118"/>
      <c r="B56" s="114"/>
      <c r="C56" s="114"/>
      <c r="D56" s="114"/>
      <c r="E56" s="114"/>
      <c r="I56" s="114"/>
    </row>
    <row r="57" spans="1:9" ht="15" customHeight="1">
      <c r="A57" s="118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8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8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8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8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8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8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8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8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19"/>
      <c r="B66" s="120"/>
      <c r="C66" s="121"/>
      <c r="D66" s="121"/>
      <c r="E66" s="121"/>
      <c r="F66" s="121"/>
      <c r="G66" s="121"/>
      <c r="H66" s="121"/>
      <c r="I66" s="114"/>
    </row>
    <row r="67" spans="1:9" ht="15" customHeight="1">
      <c r="A67" s="119"/>
      <c r="B67" s="120"/>
      <c r="C67" s="121"/>
      <c r="D67" s="121"/>
      <c r="E67" s="121"/>
      <c r="F67" s="121"/>
      <c r="G67" s="121"/>
      <c r="H67" s="121"/>
      <c r="I67" s="114"/>
    </row>
    <row r="68" spans="1:9" ht="15" customHeight="1">
      <c r="A68" s="119"/>
      <c r="B68" s="120"/>
      <c r="C68" s="121"/>
      <c r="D68" s="121"/>
      <c r="E68" s="121"/>
      <c r="F68" s="121"/>
      <c r="G68" s="121"/>
      <c r="H68" s="121"/>
      <c r="I68" s="114"/>
    </row>
    <row r="69" spans="1:9" ht="15" customHeight="1">
      <c r="A69" s="119"/>
      <c r="B69" s="120"/>
      <c r="C69" s="121"/>
      <c r="D69" s="121"/>
      <c r="E69" s="121"/>
      <c r="F69" s="121"/>
      <c r="G69" s="121"/>
      <c r="H69" s="121"/>
      <c r="I69" s="114"/>
    </row>
    <row r="70" spans="1:9" ht="15" customHeight="1">
      <c r="A70" s="300" t="s">
        <v>41</v>
      </c>
      <c r="B70" s="300"/>
      <c r="C70" s="300"/>
      <c r="D70" s="300"/>
      <c r="E70" s="300"/>
      <c r="F70" s="300"/>
      <c r="G70" s="300"/>
      <c r="H70" s="300"/>
      <c r="I70" s="300"/>
    </row>
    <row r="71" spans="1:9" ht="15" customHeight="1">
      <c r="A71" s="303" t="s">
        <v>40</v>
      </c>
      <c r="B71" s="303"/>
      <c r="C71" s="303"/>
      <c r="D71" s="303"/>
      <c r="E71" s="303"/>
      <c r="F71" s="303"/>
      <c r="G71" s="303"/>
      <c r="H71" s="303"/>
      <c r="I71" s="303"/>
    </row>
    <row r="72" spans="1:9" ht="15" customHeight="1">
      <c r="A72" s="301" t="s">
        <v>90</v>
      </c>
      <c r="B72" s="301"/>
      <c r="C72" s="301"/>
      <c r="D72" s="301"/>
      <c r="E72" s="301"/>
      <c r="F72" s="301"/>
      <c r="G72" s="301"/>
      <c r="H72" s="301"/>
      <c r="I72" s="114"/>
    </row>
    <row r="73" spans="1:9" ht="15" customHeight="1">
      <c r="A73" s="118"/>
      <c r="B73" s="120"/>
      <c r="C73" s="114"/>
      <c r="D73" s="114"/>
      <c r="E73" s="114"/>
      <c r="F73" s="114"/>
      <c r="G73" s="114"/>
      <c r="H73" s="287" t="s">
        <v>59</v>
      </c>
      <c r="I73" s="287"/>
    </row>
    <row r="74" spans="1:9" ht="15" customHeight="1">
      <c r="B74" s="122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2:H72"/>
    <mergeCell ref="C8:H8"/>
    <mergeCell ref="A71:I71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tabSelected="1" view="pageBreakPreview" topLeftCell="A27" zoomScaleNormal="100" zoomScaleSheetLayoutView="100" workbookViewId="0">
      <selection activeCell="H69" sqref="H69"/>
    </sheetView>
  </sheetViews>
  <sheetFormatPr defaultColWidth="9.109375" defaultRowHeight="15" customHeight="1"/>
  <cols>
    <col min="1" max="1" width="10.77734375" style="137" customWidth="1"/>
    <col min="2" max="2" width="32.77734375" style="137" customWidth="1"/>
    <col min="3" max="8" width="12.6640625" style="137" customWidth="1"/>
    <col min="9" max="9" width="10.77734375" style="137" customWidth="1"/>
    <col min="10" max="16384" width="9.109375" style="137"/>
  </cols>
  <sheetData>
    <row r="1" spans="1:9" ht="31.2">
      <c r="A1" s="135"/>
      <c r="B1" s="136"/>
      <c r="C1" s="304" t="s">
        <v>0</v>
      </c>
      <c r="D1" s="304"/>
      <c r="E1" s="304"/>
      <c r="F1" s="304"/>
      <c r="G1" s="304"/>
      <c r="H1" s="304"/>
      <c r="I1" s="135"/>
    </row>
    <row r="2" spans="1:9" ht="15" customHeight="1">
      <c r="A2" s="135"/>
      <c r="B2" s="136"/>
      <c r="C2" s="135"/>
      <c r="D2" s="135"/>
      <c r="E2" s="135"/>
      <c r="F2" s="135"/>
      <c r="G2" s="135"/>
      <c r="H2" s="135"/>
      <c r="I2" s="135"/>
    </row>
    <row r="3" spans="1:9" ht="15" customHeight="1">
      <c r="A3" s="135"/>
      <c r="B3" s="136"/>
      <c r="C3" s="305"/>
      <c r="D3" s="306"/>
      <c r="E3" s="306"/>
      <c r="F3" s="306"/>
      <c r="G3" s="306"/>
      <c r="H3" s="307"/>
      <c r="I3" s="135"/>
    </row>
    <row r="4" spans="1:9" ht="31.2">
      <c r="A4" s="138"/>
      <c r="B4" s="136"/>
      <c r="C4" s="308" t="s">
        <v>1</v>
      </c>
      <c r="D4" s="309"/>
      <c r="E4" s="309"/>
      <c r="F4" s="309"/>
      <c r="G4" s="309"/>
      <c r="H4" s="310"/>
      <c r="I4" s="135"/>
    </row>
    <row r="5" spans="1:9" ht="31.2">
      <c r="A5" s="138"/>
      <c r="B5" s="136"/>
      <c r="C5" s="308" t="str">
        <f>'LCV ≤3,5t (vans)'!$C$5:$H$5</f>
        <v>8.00 AM (6.00 AM GMT), 29 April 2021</v>
      </c>
      <c r="D5" s="309"/>
      <c r="E5" s="309"/>
      <c r="F5" s="309"/>
      <c r="G5" s="309"/>
      <c r="H5" s="310"/>
      <c r="I5" s="135"/>
    </row>
    <row r="6" spans="1:9" ht="15" customHeight="1">
      <c r="A6" s="138"/>
      <c r="B6" s="136"/>
      <c r="C6" s="311"/>
      <c r="D6" s="312"/>
      <c r="E6" s="312"/>
      <c r="F6" s="312"/>
      <c r="G6" s="312"/>
      <c r="H6" s="313"/>
      <c r="I6" s="135"/>
    </row>
    <row r="7" spans="1:9" ht="15" customHeight="1">
      <c r="A7" s="138"/>
      <c r="B7" s="136"/>
      <c r="C7" s="135"/>
      <c r="D7" s="135"/>
      <c r="E7" s="135"/>
      <c r="F7" s="135"/>
      <c r="G7" s="135"/>
      <c r="H7" s="135"/>
      <c r="I7" s="135"/>
    </row>
    <row r="8" spans="1:9" ht="23.4">
      <c r="A8" s="139"/>
      <c r="B8" s="135"/>
      <c r="C8" s="315" t="s">
        <v>3</v>
      </c>
      <c r="D8" s="315"/>
      <c r="E8" s="315"/>
      <c r="F8" s="315"/>
      <c r="G8" s="315"/>
      <c r="H8" s="315"/>
      <c r="I8" s="135"/>
    </row>
    <row r="9" spans="1:9" ht="15.6">
      <c r="A9" s="139"/>
      <c r="B9" s="135"/>
      <c r="C9" s="299" t="s">
        <v>86</v>
      </c>
      <c r="D9" s="314"/>
      <c r="E9" s="314"/>
      <c r="F9" s="314"/>
      <c r="G9" s="314"/>
      <c r="H9" s="314"/>
      <c r="I9" s="135"/>
    </row>
    <row r="10" spans="1:9" ht="17.399999999999999">
      <c r="A10" s="139"/>
      <c r="B10" s="135"/>
      <c r="C10" s="299" t="s">
        <v>50</v>
      </c>
      <c r="D10" s="299"/>
      <c r="E10" s="299"/>
      <c r="F10" s="299"/>
      <c r="G10" s="299"/>
      <c r="H10" s="299"/>
      <c r="I10" s="135"/>
    </row>
    <row r="11" spans="1:9" ht="15" customHeight="1">
      <c r="A11" s="139"/>
      <c r="B11" s="140"/>
      <c r="C11" s="140"/>
      <c r="D11" s="140"/>
      <c r="E11" s="140"/>
      <c r="F11" s="140"/>
      <c r="G11" s="140"/>
      <c r="H11" s="140"/>
      <c r="I11" s="135"/>
    </row>
    <row r="12" spans="1:9" ht="15" customHeight="1" thickBot="1">
      <c r="A12" s="139"/>
      <c r="B12" s="140"/>
      <c r="C12" s="140"/>
      <c r="D12" s="140"/>
      <c r="E12" s="140"/>
      <c r="F12" s="140"/>
      <c r="G12" s="140"/>
      <c r="H12" s="140"/>
      <c r="I12" s="135"/>
    </row>
    <row r="13" spans="1:9" ht="15" customHeight="1">
      <c r="A13" s="143"/>
      <c r="B13" s="141"/>
      <c r="C13" s="144" t="str">
        <f>'LCV ≤3,5t (vans)'!C13</f>
        <v>March</v>
      </c>
      <c r="D13" s="145" t="str">
        <f>'LCV ≤3,5t (vans)'!D13</f>
        <v>March</v>
      </c>
      <c r="E13" s="146" t="s">
        <v>49</v>
      </c>
      <c r="F13" s="147" t="str">
        <f>'LCV ≤3,5t (vans)'!F13</f>
        <v>Jan-Mar</v>
      </c>
      <c r="G13" s="148" t="str">
        <f>'LCV ≤3,5t (vans)'!G13</f>
        <v>Jan-Mar</v>
      </c>
      <c r="H13" s="146" t="s">
        <v>49</v>
      </c>
    </row>
    <row r="14" spans="1:9" ht="14.4">
      <c r="A14" s="143"/>
      <c r="B14" s="141"/>
      <c r="C14" s="256">
        <f>'LCV ≤3,5t (vans)'!C14</f>
        <v>2021</v>
      </c>
      <c r="D14" s="257">
        <f>'LCV ≤3,5t (vans)'!D14</f>
        <v>2020</v>
      </c>
      <c r="E14" s="253" t="str">
        <f>'LCV ≤3,5t (vans)'!E14</f>
        <v>21/20</v>
      </c>
      <c r="F14" s="254">
        <f>'LCV ≤3,5t (vans)'!F14</f>
        <v>2021</v>
      </c>
      <c r="G14" s="255">
        <f>'LCV ≤3,5t (vans)'!G14</f>
        <v>2020</v>
      </c>
      <c r="H14" s="258" t="str">
        <f>'LCV ≤3,5t (vans)'!H14</f>
        <v>21/20</v>
      </c>
    </row>
    <row r="15" spans="1:9" ht="15" customHeight="1">
      <c r="A15" s="143"/>
      <c r="B15" s="2" t="s">
        <v>4</v>
      </c>
      <c r="C15" s="149">
        <v>805</v>
      </c>
      <c r="D15" s="150">
        <v>459</v>
      </c>
      <c r="E15" s="151">
        <v>0.75381263616557737</v>
      </c>
      <c r="F15" s="149">
        <v>1707</v>
      </c>
      <c r="G15" s="150">
        <v>1417</v>
      </c>
      <c r="H15" s="151">
        <v>0.20465772759350742</v>
      </c>
    </row>
    <row r="16" spans="1:9" ht="15" customHeight="1">
      <c r="A16" s="143"/>
      <c r="B16" s="3" t="s">
        <v>5</v>
      </c>
      <c r="C16" s="152">
        <v>669</v>
      </c>
      <c r="D16" s="153">
        <v>473</v>
      </c>
      <c r="E16" s="154">
        <v>0.41437632135306551</v>
      </c>
      <c r="F16" s="152">
        <v>1890</v>
      </c>
      <c r="G16" s="153">
        <v>1819</v>
      </c>
      <c r="H16" s="154">
        <v>3.9032435404068172E-2</v>
      </c>
    </row>
    <row r="17" spans="1:9" ht="15" customHeight="1">
      <c r="A17" s="143"/>
      <c r="B17" s="3" t="s">
        <v>6</v>
      </c>
      <c r="C17" s="193">
        <v>227</v>
      </c>
      <c r="D17" s="194">
        <v>123</v>
      </c>
      <c r="E17" s="157">
        <v>0.84552845528455289</v>
      </c>
      <c r="F17" s="193">
        <v>716</v>
      </c>
      <c r="G17" s="194">
        <v>624</v>
      </c>
      <c r="H17" s="157">
        <v>0.14743589743589744</v>
      </c>
    </row>
    <row r="18" spans="1:9" ht="15" customHeight="1">
      <c r="A18" s="143"/>
      <c r="B18" s="3" t="s">
        <v>7</v>
      </c>
      <c r="C18" s="155">
        <v>116</v>
      </c>
      <c r="D18" s="156">
        <v>47</v>
      </c>
      <c r="E18" s="157">
        <v>1.4680851063829787</v>
      </c>
      <c r="F18" s="155">
        <v>273</v>
      </c>
      <c r="G18" s="156">
        <v>201</v>
      </c>
      <c r="H18" s="157">
        <v>0.35820895522388058</v>
      </c>
    </row>
    <row r="19" spans="1:9" ht="15" customHeight="1">
      <c r="A19" s="143"/>
      <c r="B19" s="3" t="s">
        <v>8</v>
      </c>
      <c r="C19" s="158">
        <v>1</v>
      </c>
      <c r="D19" s="159">
        <v>1</v>
      </c>
      <c r="E19" s="157">
        <v>0</v>
      </c>
      <c r="F19" s="158">
        <v>17</v>
      </c>
      <c r="G19" s="159">
        <v>11</v>
      </c>
      <c r="H19" s="160">
        <v>0.54545454545454541</v>
      </c>
    </row>
    <row r="20" spans="1:9" ht="15" customHeight="1">
      <c r="A20" s="143"/>
      <c r="B20" s="3" t="s">
        <v>9</v>
      </c>
      <c r="C20" s="152">
        <v>747</v>
      </c>
      <c r="D20" s="153">
        <v>470</v>
      </c>
      <c r="E20" s="154">
        <v>0.58936170212765959</v>
      </c>
      <c r="F20" s="152">
        <v>1686</v>
      </c>
      <c r="G20" s="153">
        <v>1421</v>
      </c>
      <c r="H20" s="154">
        <v>0.18648838845883181</v>
      </c>
    </row>
    <row r="21" spans="1:9" ht="15" customHeight="1">
      <c r="A21" s="143"/>
      <c r="B21" s="3" t="s">
        <v>10</v>
      </c>
      <c r="C21" s="152">
        <v>484</v>
      </c>
      <c r="D21" s="153">
        <v>324</v>
      </c>
      <c r="E21" s="154">
        <v>0.49382716049382713</v>
      </c>
      <c r="F21" s="152">
        <v>1120</v>
      </c>
      <c r="G21" s="153">
        <v>1021</v>
      </c>
      <c r="H21" s="154">
        <v>9.6963761018609207E-2</v>
      </c>
    </row>
    <row r="22" spans="1:9" ht="15" customHeight="1">
      <c r="A22" s="143"/>
      <c r="B22" s="3" t="s">
        <v>11</v>
      </c>
      <c r="C22" s="152">
        <v>83</v>
      </c>
      <c r="D22" s="153">
        <v>32</v>
      </c>
      <c r="E22" s="154">
        <v>1.59375</v>
      </c>
      <c r="F22" s="152">
        <v>209</v>
      </c>
      <c r="G22" s="153">
        <v>173</v>
      </c>
      <c r="H22" s="154">
        <v>0.20809248554913296</v>
      </c>
    </row>
    <row r="23" spans="1:9" ht="15" customHeight="1">
      <c r="A23" s="143"/>
      <c r="B23" s="3" t="s">
        <v>12</v>
      </c>
      <c r="C23" s="152">
        <v>238</v>
      </c>
      <c r="D23" s="153">
        <v>206</v>
      </c>
      <c r="E23" s="154">
        <v>0.1553398058252427</v>
      </c>
      <c r="F23" s="152">
        <v>647</v>
      </c>
      <c r="G23" s="153">
        <v>676</v>
      </c>
      <c r="H23" s="154">
        <v>-4.2899408284023666E-2</v>
      </c>
    </row>
    <row r="24" spans="1:9" ht="15" customHeight="1">
      <c r="A24" s="143"/>
      <c r="B24" s="3" t="s">
        <v>13</v>
      </c>
      <c r="C24" s="152">
        <v>3952</v>
      </c>
      <c r="D24" s="153">
        <v>2316</v>
      </c>
      <c r="E24" s="154">
        <v>0.70639032815198621</v>
      </c>
      <c r="F24" s="152">
        <v>10219</v>
      </c>
      <c r="G24" s="153">
        <v>9200</v>
      </c>
      <c r="H24" s="154">
        <v>0.11076086956521738</v>
      </c>
    </row>
    <row r="25" spans="1:9" ht="15" customHeight="1">
      <c r="A25" s="143"/>
      <c r="B25" s="3" t="s">
        <v>14</v>
      </c>
      <c r="C25" s="152">
        <v>6224</v>
      </c>
      <c r="D25" s="153">
        <v>4779</v>
      </c>
      <c r="E25" s="154">
        <v>0.3023645114040594</v>
      </c>
      <c r="F25" s="152">
        <v>14995</v>
      </c>
      <c r="G25" s="153">
        <v>13617</v>
      </c>
      <c r="H25" s="154">
        <v>0.10119703312036425</v>
      </c>
      <c r="I25" s="142"/>
    </row>
    <row r="26" spans="1:9" ht="15" customHeight="1">
      <c r="A26" s="143"/>
      <c r="B26" s="3" t="s">
        <v>15</v>
      </c>
      <c r="C26" s="152">
        <v>37</v>
      </c>
      <c r="D26" s="153">
        <v>31</v>
      </c>
      <c r="E26" s="154">
        <v>0.19354838709677419</v>
      </c>
      <c r="F26" s="152">
        <v>70</v>
      </c>
      <c r="G26" s="153">
        <v>110</v>
      </c>
      <c r="H26" s="154">
        <v>-0.36363636363636365</v>
      </c>
    </row>
    <row r="27" spans="1:9" ht="15" customHeight="1">
      <c r="A27" s="143"/>
      <c r="B27" s="3" t="s">
        <v>16</v>
      </c>
      <c r="C27" s="158">
        <v>373</v>
      </c>
      <c r="D27" s="159">
        <v>201</v>
      </c>
      <c r="E27" s="160">
        <v>0.85572139303482586</v>
      </c>
      <c r="F27" s="158">
        <v>993</v>
      </c>
      <c r="G27" s="159">
        <v>759</v>
      </c>
      <c r="H27" s="160">
        <v>0.30830039525691699</v>
      </c>
    </row>
    <row r="28" spans="1:9" ht="15" customHeight="1">
      <c r="A28" s="143"/>
      <c r="B28" s="3" t="s">
        <v>64</v>
      </c>
      <c r="C28" s="152">
        <v>243</v>
      </c>
      <c r="D28" s="153">
        <v>236</v>
      </c>
      <c r="E28" s="154">
        <v>2.9661016949152543E-2</v>
      </c>
      <c r="F28" s="152">
        <v>688</v>
      </c>
      <c r="G28" s="153">
        <v>740</v>
      </c>
      <c r="H28" s="154">
        <v>-7.0270270270270274E-2</v>
      </c>
    </row>
    <row r="29" spans="1:9" ht="15" customHeight="1">
      <c r="A29" s="143"/>
      <c r="B29" s="3" t="s">
        <v>65</v>
      </c>
      <c r="C29" s="152">
        <v>1993</v>
      </c>
      <c r="D29" s="153">
        <v>1135</v>
      </c>
      <c r="E29" s="154">
        <v>0.75594713656387669</v>
      </c>
      <c r="F29" s="152">
        <v>5738</v>
      </c>
      <c r="G29" s="153">
        <v>4498</v>
      </c>
      <c r="H29" s="154">
        <v>0.27567807914628722</v>
      </c>
    </row>
    <row r="30" spans="1:9" ht="15" customHeight="1">
      <c r="A30" s="143"/>
      <c r="B30" s="3" t="s">
        <v>18</v>
      </c>
      <c r="C30" s="152">
        <v>125</v>
      </c>
      <c r="D30" s="153">
        <v>44</v>
      </c>
      <c r="E30" s="154">
        <v>1.8409090909090908</v>
      </c>
      <c r="F30" s="152">
        <v>347</v>
      </c>
      <c r="G30" s="153">
        <v>154</v>
      </c>
      <c r="H30" s="154">
        <v>1.2532467532467533</v>
      </c>
    </row>
    <row r="31" spans="1:9" ht="15" customHeight="1">
      <c r="A31" s="143"/>
      <c r="B31" s="3" t="s">
        <v>19</v>
      </c>
      <c r="C31" s="152">
        <v>558</v>
      </c>
      <c r="D31" s="153">
        <v>350</v>
      </c>
      <c r="E31" s="154">
        <v>0.59428571428571431</v>
      </c>
      <c r="F31" s="152">
        <v>1891</v>
      </c>
      <c r="G31" s="153">
        <v>1271</v>
      </c>
      <c r="H31" s="154">
        <v>0.48780487804878048</v>
      </c>
      <c r="I31" s="142"/>
    </row>
    <row r="32" spans="1:9" ht="15" customHeight="1">
      <c r="A32" s="143"/>
      <c r="B32" s="3" t="s">
        <v>92</v>
      </c>
      <c r="C32" s="152">
        <v>118</v>
      </c>
      <c r="D32" s="153">
        <v>63</v>
      </c>
      <c r="E32" s="154">
        <v>0.87301587301587302</v>
      </c>
      <c r="F32" s="152">
        <v>256</v>
      </c>
      <c r="G32" s="153">
        <v>185</v>
      </c>
      <c r="H32" s="154">
        <v>0.38378378378378381</v>
      </c>
      <c r="I32" s="161"/>
    </row>
    <row r="33" spans="1:14" ht="15" customHeight="1">
      <c r="A33" s="143"/>
      <c r="B33" s="3" t="s">
        <v>21</v>
      </c>
      <c r="C33" s="152">
        <v>1088</v>
      </c>
      <c r="D33" s="153">
        <v>1059</v>
      </c>
      <c r="E33" s="154">
        <v>2.7384324834749764E-2</v>
      </c>
      <c r="F33" s="152">
        <v>3220</v>
      </c>
      <c r="G33" s="153">
        <v>3354</v>
      </c>
      <c r="H33" s="154">
        <v>-3.9952295766249257E-2</v>
      </c>
      <c r="I33" s="142"/>
    </row>
    <row r="34" spans="1:14" ht="15" customHeight="1">
      <c r="A34" s="143"/>
      <c r="B34" s="3" t="s">
        <v>22</v>
      </c>
      <c r="C34" s="152">
        <v>2991</v>
      </c>
      <c r="D34" s="162">
        <v>1316</v>
      </c>
      <c r="E34" s="154">
        <v>1.2727963525835866</v>
      </c>
      <c r="F34" s="152">
        <v>6930</v>
      </c>
      <c r="G34" s="162">
        <v>4258</v>
      </c>
      <c r="H34" s="154">
        <v>0.62752465946453739</v>
      </c>
      <c r="I34" s="142"/>
      <c r="J34" s="161"/>
      <c r="K34" s="161"/>
      <c r="L34" s="161"/>
      <c r="M34" s="161"/>
      <c r="N34" s="161"/>
    </row>
    <row r="35" spans="1:14" ht="15" customHeight="1">
      <c r="A35" s="143"/>
      <c r="B35" s="3" t="s">
        <v>53</v>
      </c>
      <c r="C35" s="152">
        <v>386</v>
      </c>
      <c r="D35" s="153">
        <v>178</v>
      </c>
      <c r="E35" s="154">
        <v>1.1685393258426966</v>
      </c>
      <c r="F35" s="152">
        <v>940</v>
      </c>
      <c r="G35" s="153">
        <v>718</v>
      </c>
      <c r="H35" s="154">
        <v>0.30919220055710306</v>
      </c>
      <c r="I35" s="142"/>
      <c r="J35" s="142"/>
      <c r="K35" s="142"/>
      <c r="L35" s="142"/>
      <c r="M35" s="142"/>
      <c r="N35" s="142"/>
    </row>
    <row r="36" spans="1:14" ht="15" customHeight="1">
      <c r="A36" s="143"/>
      <c r="B36" s="3" t="s">
        <v>24</v>
      </c>
      <c r="C36" s="152">
        <v>509</v>
      </c>
      <c r="D36" s="162">
        <v>291</v>
      </c>
      <c r="E36" s="154">
        <v>0.74914089347079038</v>
      </c>
      <c r="F36" s="152">
        <v>1307</v>
      </c>
      <c r="G36" s="162">
        <v>1042</v>
      </c>
      <c r="H36" s="154">
        <v>0.2543186180422265</v>
      </c>
      <c r="I36" s="161"/>
      <c r="J36" s="142"/>
      <c r="K36" s="142"/>
      <c r="L36" s="142"/>
      <c r="M36" s="142"/>
      <c r="N36" s="142"/>
    </row>
    <row r="37" spans="1:14" ht="15" customHeight="1">
      <c r="A37" s="143"/>
      <c r="B37" s="3" t="s">
        <v>25</v>
      </c>
      <c r="C37" s="152">
        <v>251</v>
      </c>
      <c r="D37" s="153">
        <v>135</v>
      </c>
      <c r="E37" s="154">
        <v>0.85925925925925928</v>
      </c>
      <c r="F37" s="152">
        <v>664</v>
      </c>
      <c r="G37" s="153">
        <v>503</v>
      </c>
      <c r="H37" s="154">
        <v>0.32007952286282304</v>
      </c>
      <c r="I37" s="161"/>
      <c r="J37" s="142"/>
      <c r="K37" s="142"/>
      <c r="L37" s="142"/>
      <c r="M37" s="142"/>
      <c r="N37" s="142"/>
    </row>
    <row r="38" spans="1:14" ht="15" customHeight="1">
      <c r="A38" s="143"/>
      <c r="B38" s="3" t="s">
        <v>26</v>
      </c>
      <c r="C38" s="152">
        <v>151</v>
      </c>
      <c r="D38" s="153">
        <v>59</v>
      </c>
      <c r="E38" s="154">
        <v>1.5593220338983051</v>
      </c>
      <c r="F38" s="152">
        <v>476</v>
      </c>
      <c r="G38" s="153">
        <v>412</v>
      </c>
      <c r="H38" s="154">
        <v>0.1553398058252427</v>
      </c>
      <c r="I38" s="161"/>
      <c r="J38" s="161"/>
      <c r="K38" s="161"/>
      <c r="L38" s="161"/>
      <c r="M38" s="161"/>
      <c r="N38" s="161"/>
    </row>
    <row r="39" spans="1:14" ht="15" customHeight="1">
      <c r="A39" s="143"/>
      <c r="B39" s="5" t="s">
        <v>27</v>
      </c>
      <c r="C39" s="152">
        <v>1805</v>
      </c>
      <c r="D39" s="162">
        <v>921</v>
      </c>
      <c r="E39" s="154">
        <v>0.95982627578718782</v>
      </c>
      <c r="F39" s="152">
        <v>5019</v>
      </c>
      <c r="G39" s="153">
        <v>4148</v>
      </c>
      <c r="H39" s="154">
        <v>0.20998071359691417</v>
      </c>
      <c r="J39" s="161"/>
      <c r="K39" s="161"/>
      <c r="L39" s="161"/>
      <c r="M39" s="161"/>
      <c r="N39" s="161"/>
    </row>
    <row r="40" spans="1:14" ht="15" customHeight="1">
      <c r="A40" s="143"/>
      <c r="B40" s="3" t="s">
        <v>28</v>
      </c>
      <c r="C40" s="152">
        <v>521</v>
      </c>
      <c r="D40" s="153">
        <v>504</v>
      </c>
      <c r="E40" s="154">
        <v>3.3730158730158728E-2</v>
      </c>
      <c r="F40" s="152">
        <v>1372</v>
      </c>
      <c r="G40" s="153">
        <v>1346</v>
      </c>
      <c r="H40" s="154">
        <v>1.9316493313521546E-2</v>
      </c>
      <c r="J40" s="161"/>
      <c r="K40" s="161"/>
      <c r="L40" s="161"/>
      <c r="M40" s="161"/>
      <c r="N40" s="161"/>
    </row>
    <row r="41" spans="1:14" ht="15" customHeight="1">
      <c r="A41" s="143"/>
      <c r="B41" s="6" t="s">
        <v>36</v>
      </c>
      <c r="C41" s="163">
        <v>24695</v>
      </c>
      <c r="D41" s="164">
        <v>15753</v>
      </c>
      <c r="E41" s="165">
        <v>0.56763791023931953</v>
      </c>
      <c r="F41" s="163">
        <v>63390</v>
      </c>
      <c r="G41" s="164">
        <v>53678</v>
      </c>
      <c r="H41" s="165">
        <v>0.18093073512425947</v>
      </c>
    </row>
    <row r="42" spans="1:14" ht="15" customHeight="1">
      <c r="A42" s="143"/>
      <c r="B42" s="10" t="s">
        <v>63</v>
      </c>
      <c r="C42" s="166">
        <v>18563</v>
      </c>
      <c r="D42" s="167">
        <v>12684</v>
      </c>
      <c r="E42" s="168">
        <v>0.46349731945758438</v>
      </c>
      <c r="F42" s="166">
        <v>47881</v>
      </c>
      <c r="G42" s="167">
        <v>42849</v>
      </c>
      <c r="H42" s="168">
        <v>0.11743564610609349</v>
      </c>
    </row>
    <row r="43" spans="1:14" ht="15" customHeight="1">
      <c r="A43" s="143"/>
      <c r="B43" s="10" t="s">
        <v>37</v>
      </c>
      <c r="C43" s="166">
        <v>6132</v>
      </c>
      <c r="D43" s="167">
        <v>3069</v>
      </c>
      <c r="E43" s="168">
        <v>0.99804496578690127</v>
      </c>
      <c r="F43" s="166">
        <v>15509</v>
      </c>
      <c r="G43" s="167">
        <v>10829</v>
      </c>
      <c r="H43" s="168">
        <v>0.43217286914765907</v>
      </c>
    </row>
    <row r="44" spans="1:14" ht="15" customHeight="1">
      <c r="A44" s="143"/>
      <c r="B44" s="11" t="s">
        <v>30</v>
      </c>
      <c r="C44" s="169">
        <v>10</v>
      </c>
      <c r="D44" s="170">
        <v>5</v>
      </c>
      <c r="E44" s="171">
        <v>1</v>
      </c>
      <c r="F44" s="169">
        <v>25</v>
      </c>
      <c r="G44" s="170">
        <v>22</v>
      </c>
      <c r="H44" s="171">
        <v>0.13636363636363635</v>
      </c>
    </row>
    <row r="45" spans="1:14" ht="15" customHeight="1">
      <c r="A45" s="143"/>
      <c r="B45" s="11" t="s">
        <v>31</v>
      </c>
      <c r="C45" s="169">
        <v>371</v>
      </c>
      <c r="D45" s="170">
        <v>374</v>
      </c>
      <c r="E45" s="171">
        <v>-8.0213903743315516E-3</v>
      </c>
      <c r="F45" s="169">
        <v>1153</v>
      </c>
      <c r="G45" s="170">
        <v>1156</v>
      </c>
      <c r="H45" s="171">
        <v>-2.5951557093425604E-3</v>
      </c>
    </row>
    <row r="46" spans="1:14" ht="15" customHeight="1">
      <c r="A46" s="143"/>
      <c r="B46" s="11" t="s">
        <v>32</v>
      </c>
      <c r="C46" s="169">
        <v>336</v>
      </c>
      <c r="D46" s="170">
        <v>285</v>
      </c>
      <c r="E46" s="171">
        <v>0.17894736842105263</v>
      </c>
      <c r="F46" s="169">
        <v>763</v>
      </c>
      <c r="G46" s="170">
        <v>820</v>
      </c>
      <c r="H46" s="171">
        <v>-6.9512195121951226E-2</v>
      </c>
    </row>
    <row r="47" spans="1:14" ht="15" customHeight="1">
      <c r="B47" s="12" t="s">
        <v>33</v>
      </c>
      <c r="C47" s="172">
        <v>717</v>
      </c>
      <c r="D47" s="173">
        <v>664</v>
      </c>
      <c r="E47" s="174">
        <v>7.9819277108433728E-2</v>
      </c>
      <c r="F47" s="172">
        <v>1941</v>
      </c>
      <c r="G47" s="173">
        <v>1998</v>
      </c>
      <c r="H47" s="174">
        <v>-2.8528528528528527E-2</v>
      </c>
    </row>
    <row r="48" spans="1:14" ht="15" customHeight="1">
      <c r="A48" s="143"/>
      <c r="B48" s="3" t="s">
        <v>67</v>
      </c>
      <c r="C48" s="152">
        <v>4178</v>
      </c>
      <c r="D48" s="153">
        <v>4055</v>
      </c>
      <c r="E48" s="154">
        <v>3.0332922318125771E-2</v>
      </c>
      <c r="F48" s="152">
        <v>8304</v>
      </c>
      <c r="G48" s="153">
        <v>8326</v>
      </c>
      <c r="H48" s="154">
        <v>-2.6423252462166708E-3</v>
      </c>
    </row>
    <row r="49" spans="1:9" ht="15" customHeight="1">
      <c r="B49" s="39" t="s">
        <v>60</v>
      </c>
      <c r="C49" s="175">
        <v>29590</v>
      </c>
      <c r="D49" s="176">
        <v>20472</v>
      </c>
      <c r="E49" s="177">
        <v>0.44538882375928096</v>
      </c>
      <c r="F49" s="175">
        <v>73635</v>
      </c>
      <c r="G49" s="176">
        <v>64002</v>
      </c>
      <c r="H49" s="177">
        <v>0.15051092153370207</v>
      </c>
    </row>
    <row r="50" spans="1:9" ht="15" customHeight="1" thickBot="1">
      <c r="B50" s="54" t="s">
        <v>61</v>
      </c>
      <c r="C50" s="178">
        <v>23458</v>
      </c>
      <c r="D50" s="179">
        <v>17403</v>
      </c>
      <c r="E50" s="180">
        <v>0.34792851807159686</v>
      </c>
      <c r="F50" s="178">
        <v>58126</v>
      </c>
      <c r="G50" s="179">
        <v>53173</v>
      </c>
      <c r="H50" s="180">
        <v>9.3148778515411951E-2</v>
      </c>
    </row>
    <row r="51" spans="1:9" ht="13.05" customHeight="1">
      <c r="A51" s="181"/>
      <c r="B51" s="276" t="s">
        <v>69</v>
      </c>
      <c r="C51" s="263"/>
      <c r="D51" s="263"/>
      <c r="E51" s="264"/>
      <c r="F51" s="265"/>
      <c r="G51" s="182"/>
      <c r="H51" s="274" t="s">
        <v>76</v>
      </c>
      <c r="I51" s="181"/>
    </row>
    <row r="52" spans="1:9" ht="13.05" customHeight="1">
      <c r="A52" s="181"/>
      <c r="C52" s="266"/>
      <c r="D52" s="113"/>
      <c r="E52" s="267"/>
      <c r="G52" s="183"/>
      <c r="H52" s="274" t="s">
        <v>77</v>
      </c>
      <c r="I52" s="181"/>
    </row>
    <row r="53" spans="1:9" ht="13.05" customHeight="1">
      <c r="A53" s="181"/>
      <c r="C53" s="266"/>
      <c r="D53" s="113"/>
      <c r="E53" s="267"/>
      <c r="G53" s="183"/>
      <c r="H53" s="274" t="s">
        <v>78</v>
      </c>
      <c r="I53" s="181"/>
    </row>
    <row r="54" spans="1:9" ht="13.05" customHeight="1">
      <c r="A54" s="181"/>
      <c r="C54" s="265"/>
      <c r="D54" s="113"/>
      <c r="E54" s="267"/>
      <c r="F54" s="268"/>
      <c r="G54" s="184"/>
      <c r="H54" s="274" t="s">
        <v>91</v>
      </c>
      <c r="I54" s="181"/>
    </row>
    <row r="55" spans="1:9" ht="13.05" customHeight="1">
      <c r="B55" s="185"/>
      <c r="C55" s="185"/>
      <c r="D55" s="185"/>
      <c r="E55" s="185"/>
      <c r="F55" s="185"/>
      <c r="G55" s="185"/>
      <c r="H55" s="274"/>
      <c r="I55" s="185"/>
    </row>
    <row r="59" spans="1:9" ht="15" customHeight="1">
      <c r="A59" s="181"/>
      <c r="C59" s="184"/>
      <c r="D59" s="184"/>
      <c r="E59" s="184"/>
      <c r="F59" s="184"/>
      <c r="G59" s="184"/>
      <c r="H59" s="184"/>
      <c r="I59" s="181"/>
    </row>
    <row r="60" spans="1:9" ht="15" customHeight="1">
      <c r="A60" s="181"/>
      <c r="B60" s="181"/>
      <c r="C60" s="184"/>
      <c r="D60" s="184"/>
      <c r="E60" s="184"/>
      <c r="F60" s="184"/>
      <c r="G60" s="184"/>
      <c r="H60" s="184"/>
      <c r="I60" s="181"/>
    </row>
    <row r="61" spans="1:9" ht="15" customHeight="1">
      <c r="A61" s="181"/>
      <c r="B61" s="181"/>
      <c r="C61" s="184"/>
      <c r="D61" s="184"/>
      <c r="E61" s="184"/>
      <c r="F61" s="184"/>
      <c r="G61" s="184"/>
      <c r="H61" s="184"/>
      <c r="I61" s="181"/>
    </row>
    <row r="62" spans="1:9" ht="15" customHeight="1">
      <c r="A62" s="181"/>
      <c r="B62" s="181"/>
      <c r="C62" s="184"/>
      <c r="D62" s="184"/>
      <c r="E62" s="184"/>
      <c r="F62" s="184"/>
      <c r="G62" s="184"/>
      <c r="H62" s="184"/>
      <c r="I62" s="181"/>
    </row>
    <row r="63" spans="1:9" ht="15" customHeight="1">
      <c r="A63" s="181"/>
      <c r="B63" s="181"/>
      <c r="C63" s="184"/>
      <c r="D63" s="184"/>
      <c r="E63" s="184"/>
      <c r="F63" s="184"/>
      <c r="G63" s="184"/>
      <c r="H63" s="184"/>
      <c r="I63" s="181"/>
    </row>
    <row r="64" spans="1:9" ht="15" customHeight="1">
      <c r="A64" s="181"/>
      <c r="B64" s="181"/>
      <c r="C64" s="184"/>
      <c r="D64" s="184"/>
      <c r="E64" s="184"/>
      <c r="F64" s="184"/>
      <c r="G64" s="184"/>
      <c r="H64" s="184"/>
      <c r="I64" s="181"/>
    </row>
    <row r="65" spans="1:10" ht="15" customHeight="1">
      <c r="A65" s="181"/>
      <c r="B65" s="181"/>
      <c r="C65" s="184"/>
      <c r="D65" s="184"/>
      <c r="E65" s="184"/>
      <c r="F65" s="184"/>
      <c r="G65" s="184"/>
      <c r="H65" s="184"/>
      <c r="I65" s="181"/>
    </row>
    <row r="66" spans="1:10" ht="15" customHeight="1">
      <c r="A66" s="181"/>
      <c r="B66" s="181"/>
      <c r="C66" s="184"/>
      <c r="D66" s="184"/>
      <c r="E66" s="184"/>
      <c r="F66" s="184"/>
      <c r="G66" s="184"/>
      <c r="H66" s="184"/>
      <c r="I66" s="181"/>
    </row>
    <row r="67" spans="1:10" ht="15" customHeight="1">
      <c r="A67" s="181"/>
      <c r="B67" s="181"/>
      <c r="C67" s="184"/>
      <c r="D67" s="184"/>
      <c r="E67" s="184"/>
      <c r="F67" s="184"/>
      <c r="G67" s="184"/>
      <c r="H67" s="184"/>
      <c r="I67" s="181"/>
    </row>
    <row r="68" spans="1:10" ht="15" customHeight="1">
      <c r="A68" s="181"/>
      <c r="B68" s="181"/>
      <c r="C68" s="184"/>
      <c r="D68" s="184"/>
      <c r="E68" s="184"/>
      <c r="F68" s="184"/>
      <c r="G68" s="184"/>
      <c r="H68" s="184"/>
      <c r="I68" s="181"/>
    </row>
    <row r="69" spans="1:10" ht="15" customHeight="1">
      <c r="A69" s="181"/>
      <c r="B69" s="181"/>
      <c r="C69" s="184"/>
      <c r="D69" s="184"/>
      <c r="E69" s="184"/>
      <c r="F69" s="184"/>
      <c r="G69" s="184"/>
      <c r="H69" s="184"/>
      <c r="I69" s="181"/>
    </row>
    <row r="70" spans="1:10" ht="15" customHeight="1">
      <c r="A70" s="181"/>
      <c r="B70" s="181"/>
      <c r="C70" s="184"/>
      <c r="D70" s="184"/>
      <c r="E70" s="184"/>
      <c r="F70" s="184"/>
      <c r="G70" s="184"/>
      <c r="H70" s="184"/>
      <c r="I70" s="181"/>
    </row>
    <row r="71" spans="1:10" ht="15" customHeight="1">
      <c r="A71" s="300" t="s">
        <v>41</v>
      </c>
      <c r="B71" s="300"/>
      <c r="C71" s="300"/>
      <c r="D71" s="300"/>
      <c r="E71" s="300"/>
      <c r="F71" s="300"/>
      <c r="G71" s="300"/>
      <c r="H71" s="300"/>
      <c r="I71" s="300"/>
    </row>
    <row r="72" spans="1:10" ht="15" customHeight="1">
      <c r="A72" s="303" t="s">
        <v>40</v>
      </c>
      <c r="B72" s="303"/>
      <c r="C72" s="303"/>
      <c r="D72" s="303"/>
      <c r="E72" s="303"/>
      <c r="F72" s="303"/>
      <c r="G72" s="303"/>
      <c r="H72" s="303"/>
      <c r="I72" s="303"/>
      <c r="J72" s="186"/>
    </row>
    <row r="73" spans="1:10" ht="15" customHeight="1">
      <c r="A73" s="187"/>
      <c r="B73" s="181"/>
      <c r="C73" s="181"/>
      <c r="D73" s="181"/>
      <c r="E73" s="181"/>
      <c r="F73" s="181"/>
      <c r="G73" s="181"/>
      <c r="H73" s="261"/>
      <c r="I73" s="284" t="s">
        <v>58</v>
      </c>
      <c r="J73" s="188"/>
    </row>
    <row r="74" spans="1:10" ht="15" customHeight="1">
      <c r="A74" s="189"/>
      <c r="B74" s="190"/>
      <c r="C74" s="185"/>
      <c r="D74" s="185"/>
      <c r="E74" s="185"/>
      <c r="F74" s="185"/>
      <c r="G74" s="185"/>
      <c r="H74" s="185"/>
      <c r="I74" s="185"/>
    </row>
    <row r="75" spans="1:10" ht="15" customHeight="1">
      <c r="B75" s="191"/>
      <c r="H75" s="192"/>
    </row>
    <row r="76" spans="1:10" ht="15" customHeight="1">
      <c r="B76" s="191"/>
    </row>
    <row r="77" spans="1:10" ht="15" customHeight="1">
      <c r="B77" s="143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A72" r:id="rId1" display="http://www.acea.be" xr:uid="{9EA5AB78-26FC-4764-BD0D-90550C219399}"/>
  </hyperlinks>
  <printOptions horizontalCentered="1"/>
  <pageMargins left="0" right="0" top="0.59055118110236215" bottom="0" header="0" footer="0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topLeftCell="A45" zoomScaleNormal="100" zoomScaleSheetLayoutView="100" workbookViewId="0">
      <selection activeCell="B54" sqref="B5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8" t="s">
        <v>0</v>
      </c>
      <c r="D1" s="318"/>
      <c r="E1" s="318"/>
      <c r="F1" s="318"/>
      <c r="G1" s="318"/>
      <c r="H1" s="318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9"/>
      <c r="D3" s="320"/>
      <c r="E3" s="320"/>
      <c r="F3" s="320"/>
      <c r="G3" s="320"/>
      <c r="H3" s="321"/>
      <c r="I3" s="13"/>
    </row>
    <row r="4" spans="1:9" ht="31.2">
      <c r="A4" s="1"/>
      <c r="B4" s="14"/>
      <c r="C4" s="322" t="s">
        <v>1</v>
      </c>
      <c r="D4" s="323"/>
      <c r="E4" s="323"/>
      <c r="F4" s="323"/>
      <c r="G4" s="323"/>
      <c r="H4" s="324"/>
      <c r="I4" s="13"/>
    </row>
    <row r="5" spans="1:9" ht="31.2">
      <c r="A5" s="1"/>
      <c r="B5" s="14"/>
      <c r="C5" s="322" t="str">
        <f>'LCV ≤3,5t (vans)'!$C$5:$H$5</f>
        <v>8.00 AM (6.00 AM GMT), 29 April 2021</v>
      </c>
      <c r="D5" s="323"/>
      <c r="E5" s="323"/>
      <c r="F5" s="323"/>
      <c r="G5" s="323"/>
      <c r="H5" s="324"/>
      <c r="I5" s="13"/>
    </row>
    <row r="6" spans="1:9" ht="15" customHeight="1">
      <c r="A6" s="1"/>
      <c r="B6" s="14"/>
      <c r="C6" s="325"/>
      <c r="D6" s="326"/>
      <c r="E6" s="326"/>
      <c r="F6" s="326"/>
      <c r="G6" s="326"/>
      <c r="H6" s="327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302" t="s">
        <v>3</v>
      </c>
      <c r="D8" s="302"/>
      <c r="E8" s="302"/>
      <c r="F8" s="302"/>
      <c r="G8" s="302"/>
      <c r="H8" s="302"/>
      <c r="I8" s="13"/>
    </row>
    <row r="9" spans="1:9" ht="15.6">
      <c r="A9" s="15"/>
      <c r="B9" s="13"/>
      <c r="C9" s="299" t="s">
        <v>86</v>
      </c>
      <c r="D9" s="299"/>
      <c r="E9" s="299"/>
      <c r="F9" s="299"/>
      <c r="G9" s="299"/>
      <c r="H9" s="299"/>
      <c r="I9" s="13"/>
    </row>
    <row r="10" spans="1:9" ht="17.399999999999999">
      <c r="A10" s="16"/>
      <c r="B10" s="17"/>
      <c r="C10" s="316" t="s">
        <v>48</v>
      </c>
      <c r="D10" s="317"/>
      <c r="E10" s="317"/>
      <c r="F10" s="317"/>
      <c r="G10" s="317"/>
      <c r="H10" s="317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4" t="str">
        <f>'LCV ≤3,5t (vans)'!C13</f>
        <v>March</v>
      </c>
      <c r="D13" s="145" t="str">
        <f>'LCV ≤3,5t (vans)'!D13</f>
        <v>March</v>
      </c>
      <c r="E13" s="146" t="s">
        <v>49</v>
      </c>
      <c r="F13" s="147" t="str">
        <f>'LCV ≤3,5t (vans)'!F13</f>
        <v>Jan-Mar</v>
      </c>
      <c r="G13" s="148" t="str">
        <f>'LCV ≤3,5t (vans)'!G13</f>
        <v>Jan-Mar</v>
      </c>
      <c r="H13" s="146" t="s">
        <v>49</v>
      </c>
    </row>
    <row r="14" spans="1:9" ht="14.4">
      <c r="A14" s="21"/>
      <c r="B14" s="19"/>
      <c r="C14" s="256">
        <f>'LCV ≤3,5t (vans)'!C14</f>
        <v>2021</v>
      </c>
      <c r="D14" s="257">
        <f>'LCV ≤3,5t (vans)'!D14</f>
        <v>2020</v>
      </c>
      <c r="E14" s="253" t="str">
        <f>'LCV ≤3,5t (vans)'!E14</f>
        <v>21/20</v>
      </c>
      <c r="F14" s="254">
        <f>'LCV ≤3,5t (vans)'!F14</f>
        <v>2021</v>
      </c>
      <c r="G14" s="255">
        <f>'LCV ≤3,5t (vans)'!G14</f>
        <v>2020</v>
      </c>
      <c r="H14" s="258" t="str">
        <f>'LCV ≤3,5t (vans)'!H14</f>
        <v>21/20</v>
      </c>
    </row>
    <row r="15" spans="1:9" ht="15" customHeight="1">
      <c r="A15" s="21"/>
      <c r="B15" s="22" t="s">
        <v>4</v>
      </c>
      <c r="C15" s="23">
        <v>819</v>
      </c>
      <c r="D15" s="24">
        <v>474</v>
      </c>
      <c r="E15" s="25">
        <v>0.72784810126582278</v>
      </c>
      <c r="F15" s="23">
        <v>1764</v>
      </c>
      <c r="G15" s="24">
        <v>1462</v>
      </c>
      <c r="H15" s="25">
        <v>0.20656634746922026</v>
      </c>
    </row>
    <row r="16" spans="1:9" ht="15" customHeight="1">
      <c r="A16" s="21"/>
      <c r="B16" s="26" t="s">
        <v>5</v>
      </c>
      <c r="C16" s="27">
        <v>809</v>
      </c>
      <c r="D16" s="28">
        <v>561</v>
      </c>
      <c r="E16" s="29">
        <v>0.44206773618538325</v>
      </c>
      <c r="F16" s="27">
        <v>2263</v>
      </c>
      <c r="G16" s="28">
        <v>2202</v>
      </c>
      <c r="H16" s="29">
        <v>2.7702089009990917E-2</v>
      </c>
    </row>
    <row r="17" spans="1:9" ht="15" customHeight="1">
      <c r="A17" s="21"/>
      <c r="B17" s="26" t="s">
        <v>6</v>
      </c>
      <c r="C17" s="30">
        <v>239</v>
      </c>
      <c r="D17" s="31">
        <v>130</v>
      </c>
      <c r="E17" s="32">
        <v>0.83846153846153848</v>
      </c>
      <c r="F17" s="30">
        <v>752</v>
      </c>
      <c r="G17" s="31">
        <v>647</v>
      </c>
      <c r="H17" s="32">
        <v>0.16228748068006182</v>
      </c>
    </row>
    <row r="18" spans="1:9" ht="15" customHeight="1">
      <c r="A18" s="21"/>
      <c r="B18" s="26" t="s">
        <v>7</v>
      </c>
      <c r="C18" s="30">
        <v>132</v>
      </c>
      <c r="D18" s="31">
        <v>62</v>
      </c>
      <c r="E18" s="32">
        <v>1.1290322580645162</v>
      </c>
      <c r="F18" s="30">
        <v>300</v>
      </c>
      <c r="G18" s="31">
        <v>237</v>
      </c>
      <c r="H18" s="32">
        <v>0.26582278481012656</v>
      </c>
    </row>
    <row r="19" spans="1:9" ht="15" customHeight="1">
      <c r="A19" s="21"/>
      <c r="B19" s="3" t="s">
        <v>8</v>
      </c>
      <c r="C19" s="33">
        <v>3</v>
      </c>
      <c r="D19" s="34">
        <v>4</v>
      </c>
      <c r="E19" s="32">
        <v>-0.25</v>
      </c>
      <c r="F19" s="33">
        <v>26</v>
      </c>
      <c r="G19" s="34">
        <v>33</v>
      </c>
      <c r="H19" s="35">
        <v>-0.21212121212121213</v>
      </c>
    </row>
    <row r="20" spans="1:9" ht="15" customHeight="1">
      <c r="A20" s="21"/>
      <c r="B20" s="26" t="s">
        <v>9</v>
      </c>
      <c r="C20" s="27">
        <v>867</v>
      </c>
      <c r="D20" s="28">
        <v>596</v>
      </c>
      <c r="E20" s="29">
        <v>0.45469798657718119</v>
      </c>
      <c r="F20" s="27">
        <v>1972</v>
      </c>
      <c r="G20" s="28">
        <v>1813</v>
      </c>
      <c r="H20" s="29">
        <v>8.7699944842801983E-2</v>
      </c>
    </row>
    <row r="21" spans="1:9" ht="15" customHeight="1">
      <c r="A21" s="21"/>
      <c r="B21" s="26" t="s">
        <v>10</v>
      </c>
      <c r="C21" s="27">
        <v>524</v>
      </c>
      <c r="D21" s="28">
        <v>360</v>
      </c>
      <c r="E21" s="29">
        <v>0.45555555555555555</v>
      </c>
      <c r="F21" s="27">
        <v>1226</v>
      </c>
      <c r="G21" s="28">
        <v>1121</v>
      </c>
      <c r="H21" s="29">
        <v>9.3666369313113299E-2</v>
      </c>
    </row>
    <row r="22" spans="1:9" ht="15" customHeight="1">
      <c r="A22" s="21"/>
      <c r="B22" s="26" t="s">
        <v>11</v>
      </c>
      <c r="C22" s="27">
        <v>85</v>
      </c>
      <c r="D22" s="28">
        <v>39</v>
      </c>
      <c r="E22" s="29">
        <v>1.1794871794871795</v>
      </c>
      <c r="F22" s="27">
        <v>224</v>
      </c>
      <c r="G22" s="28">
        <v>190</v>
      </c>
      <c r="H22" s="29">
        <v>0.17894736842105263</v>
      </c>
    </row>
    <row r="23" spans="1:9" ht="15" customHeight="1">
      <c r="A23" s="21"/>
      <c r="B23" s="26" t="s">
        <v>12</v>
      </c>
      <c r="C23" s="27">
        <v>362</v>
      </c>
      <c r="D23" s="28">
        <v>314</v>
      </c>
      <c r="E23" s="29">
        <v>0.15286624203821655</v>
      </c>
      <c r="F23" s="27">
        <v>961</v>
      </c>
      <c r="G23" s="28">
        <v>990</v>
      </c>
      <c r="H23" s="29">
        <v>-2.9292929292929294E-2</v>
      </c>
    </row>
    <row r="24" spans="1:9" ht="15" customHeight="1">
      <c r="A24" s="21"/>
      <c r="B24" s="26" t="s">
        <v>13</v>
      </c>
      <c r="C24" s="27">
        <v>4637</v>
      </c>
      <c r="D24" s="28">
        <v>2679</v>
      </c>
      <c r="E24" s="29">
        <v>0.73086972751026502</v>
      </c>
      <c r="F24" s="27">
        <v>11987</v>
      </c>
      <c r="G24" s="28">
        <v>10536</v>
      </c>
      <c r="H24" s="29">
        <v>0.13771829916476841</v>
      </c>
    </row>
    <row r="25" spans="1:9" ht="15" customHeight="1">
      <c r="A25" s="21"/>
      <c r="B25" s="26" t="s">
        <v>14</v>
      </c>
      <c r="C25" s="27">
        <v>8851</v>
      </c>
      <c r="D25" s="28">
        <v>6759</v>
      </c>
      <c r="E25" s="29">
        <v>0.30951324160378757</v>
      </c>
      <c r="F25" s="27">
        <v>21027</v>
      </c>
      <c r="G25" s="28">
        <v>19635</v>
      </c>
      <c r="H25" s="29">
        <v>7.0893812070282655E-2</v>
      </c>
      <c r="I25" s="20"/>
    </row>
    <row r="26" spans="1:9" ht="15" customHeight="1">
      <c r="A26" s="21"/>
      <c r="B26" s="26" t="s">
        <v>15</v>
      </c>
      <c r="C26" s="27">
        <v>64</v>
      </c>
      <c r="D26" s="28">
        <v>69</v>
      </c>
      <c r="E26" s="29">
        <v>-7.2463768115942032E-2</v>
      </c>
      <c r="F26" s="27">
        <v>131</v>
      </c>
      <c r="G26" s="28">
        <v>171</v>
      </c>
      <c r="H26" s="29">
        <v>-0.23391812865497075</v>
      </c>
    </row>
    <row r="27" spans="1:9" ht="15" customHeight="1">
      <c r="A27" s="21"/>
      <c r="B27" s="26" t="s">
        <v>16</v>
      </c>
      <c r="C27" s="33">
        <v>397</v>
      </c>
      <c r="D27" s="34">
        <v>219</v>
      </c>
      <c r="E27" s="35">
        <v>0.81278538812785384</v>
      </c>
      <c r="F27" s="33">
        <v>1055</v>
      </c>
      <c r="G27" s="34">
        <v>856</v>
      </c>
      <c r="H27" s="35">
        <v>0.2324766355140187</v>
      </c>
    </row>
    <row r="28" spans="1:9" ht="15" customHeight="1">
      <c r="A28" s="21"/>
      <c r="B28" s="26" t="s">
        <v>17</v>
      </c>
      <c r="C28" s="27">
        <v>276</v>
      </c>
      <c r="D28" s="28">
        <v>270</v>
      </c>
      <c r="E28" s="29">
        <v>2.2222222222222223E-2</v>
      </c>
      <c r="F28" s="27">
        <v>777</v>
      </c>
      <c r="G28" s="28">
        <v>851</v>
      </c>
      <c r="H28" s="29">
        <v>-8.6956521739130432E-2</v>
      </c>
    </row>
    <row r="29" spans="1:9" ht="15" customHeight="1">
      <c r="A29" s="21"/>
      <c r="B29" s="26" t="s">
        <v>34</v>
      </c>
      <c r="C29" s="27">
        <v>2362</v>
      </c>
      <c r="D29" s="28">
        <v>1379</v>
      </c>
      <c r="E29" s="29">
        <v>0.71283538796229151</v>
      </c>
      <c r="F29" s="27">
        <v>6748</v>
      </c>
      <c r="G29" s="28">
        <v>5380</v>
      </c>
      <c r="H29" s="29">
        <v>0.25427509293680295</v>
      </c>
    </row>
    <row r="30" spans="1:9" ht="15" customHeight="1">
      <c r="A30" s="21"/>
      <c r="B30" s="26" t="s">
        <v>18</v>
      </c>
      <c r="C30" s="27">
        <v>138</v>
      </c>
      <c r="D30" s="28">
        <v>55</v>
      </c>
      <c r="E30" s="29">
        <v>1.509090909090909</v>
      </c>
      <c r="F30" s="27">
        <v>373</v>
      </c>
      <c r="G30" s="28">
        <v>177</v>
      </c>
      <c r="H30" s="29">
        <v>1.1073446327683616</v>
      </c>
    </row>
    <row r="31" spans="1:9" ht="15" customHeight="1">
      <c r="A31" s="21"/>
      <c r="B31" s="26" t="s">
        <v>35</v>
      </c>
      <c r="C31" s="27">
        <v>570</v>
      </c>
      <c r="D31" s="28">
        <v>355</v>
      </c>
      <c r="E31" s="29">
        <v>0.60563380281690138</v>
      </c>
      <c r="F31" s="27">
        <v>1925</v>
      </c>
      <c r="G31" s="28">
        <v>1305</v>
      </c>
      <c r="H31" s="29">
        <v>0.47509578544061304</v>
      </c>
      <c r="I31" s="20"/>
    </row>
    <row r="32" spans="1:9" ht="15" customHeight="1">
      <c r="A32" s="21"/>
      <c r="B32" s="26" t="s">
        <v>20</v>
      </c>
      <c r="C32" s="27">
        <v>124</v>
      </c>
      <c r="D32" s="28">
        <v>75</v>
      </c>
      <c r="E32" s="29">
        <v>0.65333333333333332</v>
      </c>
      <c r="F32" s="27">
        <v>285</v>
      </c>
      <c r="G32" s="28">
        <v>248</v>
      </c>
      <c r="H32" s="29">
        <v>0.14919354838709678</v>
      </c>
      <c r="I32" s="36"/>
    </row>
    <row r="33" spans="1:13" ht="15" customHeight="1">
      <c r="A33" s="21"/>
      <c r="B33" s="26" t="s">
        <v>21</v>
      </c>
      <c r="C33" s="27">
        <v>1230</v>
      </c>
      <c r="D33" s="28">
        <v>1200</v>
      </c>
      <c r="E33" s="29">
        <v>2.5000000000000001E-2</v>
      </c>
      <c r="F33" s="27">
        <v>3621</v>
      </c>
      <c r="G33" s="28">
        <v>3781</v>
      </c>
      <c r="H33" s="29">
        <v>-4.231684739486908E-2</v>
      </c>
      <c r="I33" s="20"/>
    </row>
    <row r="34" spans="1:13" ht="15" customHeight="1">
      <c r="A34" s="21"/>
      <c r="B34" s="26" t="s">
        <v>22</v>
      </c>
      <c r="C34" s="27">
        <v>3213</v>
      </c>
      <c r="D34" s="37">
        <v>1504</v>
      </c>
      <c r="E34" s="29">
        <v>1.1363031914893618</v>
      </c>
      <c r="F34" s="27">
        <v>7468</v>
      </c>
      <c r="G34" s="37">
        <v>4710</v>
      </c>
      <c r="H34" s="29">
        <v>0.58556263269639064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435</v>
      </c>
      <c r="D35" s="28">
        <v>210</v>
      </c>
      <c r="E35" s="29">
        <v>1.0714285714285714</v>
      </c>
      <c r="F35" s="27">
        <v>1068</v>
      </c>
      <c r="G35" s="28">
        <v>827</v>
      </c>
      <c r="H35" s="29">
        <v>0.2914147521160822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521</v>
      </c>
      <c r="D36" s="37">
        <v>307</v>
      </c>
      <c r="E36" s="29">
        <v>0.69706840390879476</v>
      </c>
      <c r="F36" s="27">
        <v>1347</v>
      </c>
      <c r="G36" s="37">
        <v>1078</v>
      </c>
      <c r="H36" s="29">
        <v>0.24953617810760667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284</v>
      </c>
      <c r="D37" s="28">
        <v>149</v>
      </c>
      <c r="E37" s="29">
        <v>0.90604026845637586</v>
      </c>
      <c r="F37" s="27">
        <v>751</v>
      </c>
      <c r="G37" s="28">
        <v>560</v>
      </c>
      <c r="H37" s="29">
        <v>0.34107142857142858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171</v>
      </c>
      <c r="D38" s="28">
        <v>65</v>
      </c>
      <c r="E38" s="29">
        <v>1.6307692307692307</v>
      </c>
      <c r="F38" s="27">
        <v>524</v>
      </c>
      <c r="G38" s="28">
        <v>454</v>
      </c>
      <c r="H38" s="29">
        <v>0.15418502202643172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2078</v>
      </c>
      <c r="D39" s="37">
        <v>1219</v>
      </c>
      <c r="E39" s="29">
        <v>0.70467596390484</v>
      </c>
      <c r="F39" s="27">
        <v>5806</v>
      </c>
      <c r="G39" s="28">
        <v>5107</v>
      </c>
      <c r="H39" s="29">
        <v>0.13687096142549443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588</v>
      </c>
      <c r="D40" s="28">
        <v>557</v>
      </c>
      <c r="E40" s="29">
        <v>5.565529622980251E-2</v>
      </c>
      <c r="F40" s="27">
        <v>1502</v>
      </c>
      <c r="G40" s="28">
        <v>1465</v>
      </c>
      <c r="H40" s="29">
        <v>2.5255972696245733E-2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29779</v>
      </c>
      <c r="D41" s="8">
        <v>19611</v>
      </c>
      <c r="E41" s="9">
        <v>0.51848452399163736</v>
      </c>
      <c r="F41" s="7">
        <v>75883</v>
      </c>
      <c r="G41" s="8">
        <v>65836</v>
      </c>
      <c r="H41" s="9">
        <v>0.152606476699678</v>
      </c>
    </row>
    <row r="42" spans="1:13" ht="15" customHeight="1">
      <c r="A42" s="21"/>
      <c r="B42" s="39" t="s">
        <v>63</v>
      </c>
      <c r="C42" s="40">
        <v>23159</v>
      </c>
      <c r="D42" s="41">
        <v>16126</v>
      </c>
      <c r="E42" s="42">
        <v>0.43612799206250774</v>
      </c>
      <c r="F42" s="40">
        <v>59166</v>
      </c>
      <c r="G42" s="41">
        <v>53776</v>
      </c>
      <c r="H42" s="42">
        <v>0.10023058613507885</v>
      </c>
    </row>
    <row r="43" spans="1:13" ht="15" customHeight="1">
      <c r="A43" s="21"/>
      <c r="B43" s="10" t="s">
        <v>37</v>
      </c>
      <c r="C43" s="40">
        <v>6620</v>
      </c>
      <c r="D43" s="41">
        <v>3485</v>
      </c>
      <c r="E43" s="42">
        <v>0.8995695839311334</v>
      </c>
      <c r="F43" s="40">
        <v>16717</v>
      </c>
      <c r="G43" s="41">
        <v>12060</v>
      </c>
      <c r="H43" s="42">
        <v>0.38615257048092871</v>
      </c>
    </row>
    <row r="44" spans="1:13" ht="15" customHeight="1">
      <c r="A44" s="21"/>
      <c r="B44" s="43" t="s">
        <v>30</v>
      </c>
      <c r="C44" s="44">
        <v>18</v>
      </c>
      <c r="D44" s="45">
        <v>9</v>
      </c>
      <c r="E44" s="46">
        <v>1</v>
      </c>
      <c r="F44" s="44">
        <v>65</v>
      </c>
      <c r="G44" s="45">
        <v>45</v>
      </c>
      <c r="H44" s="46">
        <v>0.44444444444444442</v>
      </c>
    </row>
    <row r="45" spans="1:13" ht="15" customHeight="1">
      <c r="A45" s="21"/>
      <c r="B45" s="43" t="s">
        <v>31</v>
      </c>
      <c r="C45" s="44">
        <v>523</v>
      </c>
      <c r="D45" s="45">
        <v>472</v>
      </c>
      <c r="E45" s="46">
        <v>0.10805084745762712</v>
      </c>
      <c r="F45" s="44">
        <v>1465</v>
      </c>
      <c r="G45" s="45">
        <v>1444</v>
      </c>
      <c r="H45" s="46">
        <v>1.4542936288088643E-2</v>
      </c>
      <c r="I45" s="36"/>
    </row>
    <row r="46" spans="1:13" ht="15" customHeight="1">
      <c r="A46" s="21"/>
      <c r="B46" s="43" t="s">
        <v>32</v>
      </c>
      <c r="C46" s="44">
        <v>386</v>
      </c>
      <c r="D46" s="45">
        <v>340</v>
      </c>
      <c r="E46" s="46">
        <v>0.13529411764705881</v>
      </c>
      <c r="F46" s="44">
        <v>901</v>
      </c>
      <c r="G46" s="45">
        <v>976</v>
      </c>
      <c r="H46" s="46">
        <v>-7.6844262295081969E-2</v>
      </c>
      <c r="I46" s="36"/>
    </row>
    <row r="47" spans="1:13" ht="15" customHeight="1">
      <c r="B47" s="47" t="s">
        <v>33</v>
      </c>
      <c r="C47" s="48">
        <v>927</v>
      </c>
      <c r="D47" s="49">
        <v>821</v>
      </c>
      <c r="E47" s="50">
        <v>0.12911084043848964</v>
      </c>
      <c r="F47" s="48">
        <v>2431</v>
      </c>
      <c r="G47" s="49">
        <v>2465</v>
      </c>
      <c r="H47" s="50">
        <v>-1.3793103448275862E-2</v>
      </c>
      <c r="I47" s="36"/>
    </row>
    <row r="48" spans="1:13" ht="15" customHeight="1">
      <c r="A48" s="21"/>
      <c r="B48" s="26" t="s">
        <v>38</v>
      </c>
      <c r="C48" s="27">
        <v>5514</v>
      </c>
      <c r="D48" s="28">
        <v>5448</v>
      </c>
      <c r="E48" s="29">
        <v>1.2114537444933921E-2</v>
      </c>
      <c r="F48" s="27">
        <v>11083</v>
      </c>
      <c r="G48" s="28">
        <v>11555</v>
      </c>
      <c r="H48" s="29">
        <v>-4.0848117697966251E-2</v>
      </c>
    </row>
    <row r="49" spans="1:9" ht="15" customHeight="1">
      <c r="B49" s="39" t="s">
        <v>60</v>
      </c>
      <c r="C49" s="51">
        <v>36220</v>
      </c>
      <c r="D49" s="52">
        <v>25880</v>
      </c>
      <c r="E49" s="53">
        <v>0.39953632148377127</v>
      </c>
      <c r="F49" s="51">
        <v>89397</v>
      </c>
      <c r="G49" s="52">
        <v>79856</v>
      </c>
      <c r="H49" s="53">
        <v>0.11947755960729313</v>
      </c>
    </row>
    <row r="50" spans="1:9" ht="15" customHeight="1" thickBot="1">
      <c r="B50" s="54" t="s">
        <v>61</v>
      </c>
      <c r="C50" s="55">
        <v>29600</v>
      </c>
      <c r="D50" s="56">
        <v>22395</v>
      </c>
      <c r="E50" s="57">
        <v>0.32172359901763786</v>
      </c>
      <c r="F50" s="55">
        <v>72680</v>
      </c>
      <c r="G50" s="56">
        <v>67796</v>
      </c>
      <c r="H50" s="57">
        <v>7.2039648356835212E-2</v>
      </c>
    </row>
    <row r="51" spans="1:9" ht="13.05" customHeight="1">
      <c r="A51" s="58"/>
      <c r="B51" s="278" t="s">
        <v>69</v>
      </c>
      <c r="C51" s="132"/>
      <c r="D51" s="132"/>
      <c r="E51" s="59"/>
      <c r="F51" s="58"/>
      <c r="G51" s="281"/>
      <c r="H51" s="275" t="s">
        <v>79</v>
      </c>
      <c r="I51" s="58"/>
    </row>
    <row r="52" spans="1:9" ht="25.95" customHeight="1">
      <c r="A52" s="58"/>
      <c r="C52" s="133"/>
      <c r="E52" s="60"/>
      <c r="F52" s="328" t="s">
        <v>80</v>
      </c>
      <c r="G52" s="328"/>
      <c r="H52" s="328"/>
      <c r="I52" s="58"/>
    </row>
    <row r="53" spans="1:9" ht="13.05" customHeight="1">
      <c r="A53" s="58"/>
      <c r="C53" s="132"/>
      <c r="E53" s="59"/>
      <c r="F53" s="61"/>
      <c r="G53" s="59"/>
      <c r="H53" s="275" t="s">
        <v>81</v>
      </c>
      <c r="I53" s="58"/>
    </row>
    <row r="54" spans="1:9" ht="15" customHeight="1">
      <c r="A54" s="58"/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300" t="s">
        <v>41</v>
      </c>
      <c r="B71" s="300"/>
      <c r="C71" s="300"/>
      <c r="D71" s="300"/>
      <c r="E71" s="300"/>
      <c r="F71" s="300"/>
      <c r="G71" s="300"/>
      <c r="H71" s="300"/>
      <c r="I71" s="300"/>
    </row>
    <row r="72" spans="1:9" ht="15" customHeight="1">
      <c r="A72" s="303" t="s">
        <v>40</v>
      </c>
      <c r="B72" s="303"/>
      <c r="C72" s="303"/>
      <c r="D72" s="303"/>
      <c r="E72" s="303"/>
      <c r="F72" s="303"/>
      <c r="G72" s="303"/>
      <c r="H72" s="303"/>
      <c r="I72" s="303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62" t="s">
        <v>57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1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  <mergeCell ref="F52:H52"/>
  </mergeCells>
  <hyperlinks>
    <hyperlink ref="A72" r:id="rId1" display="http://www.acea.be" xr:uid="{2D962792-02CD-4F2C-B964-AE3F2ED7F0EC}"/>
  </hyperlinks>
  <printOptions horizontalCentered="1"/>
  <pageMargins left="0" right="0" top="0.59055118110236215" bottom="0" header="0" footer="0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topLeftCell="A46" zoomScaleNormal="100" zoomScaleSheetLayoutView="100" workbookViewId="0">
      <selection activeCell="H70" sqref="H70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8" t="s">
        <v>0</v>
      </c>
      <c r="D1" s="318"/>
      <c r="E1" s="318"/>
      <c r="F1" s="318"/>
      <c r="G1" s="318"/>
      <c r="H1" s="318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9"/>
      <c r="D3" s="320"/>
      <c r="E3" s="320"/>
      <c r="F3" s="320"/>
      <c r="G3" s="320"/>
      <c r="H3" s="321"/>
      <c r="I3" s="13"/>
    </row>
    <row r="4" spans="1:9" ht="31.2">
      <c r="A4" s="1"/>
      <c r="B4" s="14"/>
      <c r="C4" s="322" t="s">
        <v>1</v>
      </c>
      <c r="D4" s="323"/>
      <c r="E4" s="323"/>
      <c r="F4" s="323"/>
      <c r="G4" s="323"/>
      <c r="H4" s="324"/>
      <c r="I4" s="13"/>
    </row>
    <row r="5" spans="1:9" ht="31.2">
      <c r="A5" s="1"/>
      <c r="B5" s="14"/>
      <c r="C5" s="322" t="str">
        <f>'LCV ≤3,5t (vans)'!$C$5:$H$5</f>
        <v>8.00 AM (6.00 AM GMT), 29 April 2021</v>
      </c>
      <c r="D5" s="323"/>
      <c r="E5" s="323"/>
      <c r="F5" s="323"/>
      <c r="G5" s="323"/>
      <c r="H5" s="324"/>
      <c r="I5" s="13"/>
    </row>
    <row r="6" spans="1:9" ht="15" customHeight="1">
      <c r="A6" s="1"/>
      <c r="B6" s="14"/>
      <c r="C6" s="325"/>
      <c r="D6" s="326"/>
      <c r="E6" s="326"/>
      <c r="F6" s="326"/>
      <c r="G6" s="326"/>
      <c r="H6" s="327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302" t="s">
        <v>3</v>
      </c>
      <c r="D8" s="302"/>
      <c r="E8" s="302"/>
      <c r="F8" s="302"/>
      <c r="G8" s="302"/>
      <c r="H8" s="302"/>
      <c r="I8" s="13"/>
    </row>
    <row r="9" spans="1:9" ht="15.6">
      <c r="A9" s="15"/>
      <c r="B9" s="13"/>
      <c r="C9" s="299" t="s">
        <v>86</v>
      </c>
      <c r="D9" s="299"/>
      <c r="E9" s="299"/>
      <c r="F9" s="299"/>
      <c r="G9" s="299"/>
      <c r="H9" s="299"/>
      <c r="I9" s="13"/>
    </row>
    <row r="10" spans="1:9" ht="15.6">
      <c r="A10" s="16"/>
      <c r="B10" s="13"/>
      <c r="C10" s="316" t="s">
        <v>46</v>
      </c>
      <c r="D10" s="316"/>
      <c r="E10" s="316"/>
      <c r="F10" s="316"/>
      <c r="G10" s="316"/>
      <c r="H10" s="316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4" t="str">
        <f>'LCV ≤3,5t (vans)'!C13</f>
        <v>March</v>
      </c>
      <c r="D13" s="145" t="str">
        <f>'LCV ≤3,5t (vans)'!D13</f>
        <v>March</v>
      </c>
      <c r="E13" s="146" t="s">
        <v>49</v>
      </c>
      <c r="F13" s="147" t="str">
        <f>'LCV ≤3,5t (vans)'!F13</f>
        <v>Jan-Mar</v>
      </c>
      <c r="G13" s="148" t="str">
        <f>'LCV ≤3,5t (vans)'!G13</f>
        <v>Jan-Mar</v>
      </c>
      <c r="H13" s="146" t="s">
        <v>49</v>
      </c>
    </row>
    <row r="14" spans="1:9" ht="14.4">
      <c r="A14" s="21"/>
      <c r="B14" s="19"/>
      <c r="C14" s="256">
        <f>'LCV ≤3,5t (vans)'!C14</f>
        <v>2021</v>
      </c>
      <c r="D14" s="257">
        <f>'LCV ≤3,5t (vans)'!D14</f>
        <v>2020</v>
      </c>
      <c r="E14" s="253" t="str">
        <f>'LCV ≤3,5t (vans)'!E14</f>
        <v>21/20</v>
      </c>
      <c r="F14" s="254">
        <f>'LCV ≤3,5t (vans)'!F14</f>
        <v>2021</v>
      </c>
      <c r="G14" s="255">
        <f>'LCV ≤3,5t (vans)'!G14</f>
        <v>2020</v>
      </c>
      <c r="H14" s="258" t="str">
        <f>'LCV ≤3,5t (vans)'!H14</f>
        <v>21/20</v>
      </c>
    </row>
    <row r="15" spans="1:9" ht="15" customHeight="1">
      <c r="A15" s="21"/>
      <c r="B15" s="22" t="s">
        <v>4</v>
      </c>
      <c r="C15" s="23">
        <v>86</v>
      </c>
      <c r="D15" s="24">
        <v>73</v>
      </c>
      <c r="E15" s="25">
        <v>0.17808219178082191</v>
      </c>
      <c r="F15" s="23">
        <v>267</v>
      </c>
      <c r="G15" s="24">
        <v>224</v>
      </c>
      <c r="H15" s="25">
        <v>0.19196428571428573</v>
      </c>
    </row>
    <row r="16" spans="1:9" ht="15" customHeight="1">
      <c r="A16" s="21"/>
      <c r="B16" s="26" t="s">
        <v>5</v>
      </c>
      <c r="C16" s="27">
        <v>116</v>
      </c>
      <c r="D16" s="28">
        <v>37</v>
      </c>
      <c r="E16" s="29">
        <v>2.1351351351351351</v>
      </c>
      <c r="F16" s="27">
        <v>241</v>
      </c>
      <c r="G16" s="28">
        <v>226</v>
      </c>
      <c r="H16" s="29">
        <v>6.637168141592921E-2</v>
      </c>
    </row>
    <row r="17" spans="1:9" ht="15" customHeight="1">
      <c r="A17" s="21"/>
      <c r="B17" s="26" t="s">
        <v>6</v>
      </c>
      <c r="C17" s="30">
        <v>1</v>
      </c>
      <c r="D17" s="31">
        <v>19</v>
      </c>
      <c r="E17" s="32">
        <v>-0.94736842105263153</v>
      </c>
      <c r="F17" s="30">
        <v>4</v>
      </c>
      <c r="G17" s="31">
        <v>55</v>
      </c>
      <c r="H17" s="32">
        <v>-0.92727272727272725</v>
      </c>
    </row>
    <row r="18" spans="1:9" ht="15" customHeight="1">
      <c r="A18" s="21"/>
      <c r="B18" s="26" t="s">
        <v>7</v>
      </c>
      <c r="C18" s="30">
        <v>15</v>
      </c>
      <c r="D18" s="31">
        <v>4</v>
      </c>
      <c r="E18" s="32">
        <v>2.75</v>
      </c>
      <c r="F18" s="30">
        <v>30</v>
      </c>
      <c r="G18" s="31">
        <v>26</v>
      </c>
      <c r="H18" s="32">
        <v>0.15384615384615385</v>
      </c>
    </row>
    <row r="19" spans="1:9" ht="15" customHeight="1">
      <c r="A19" s="21"/>
      <c r="B19" s="26" t="s">
        <v>8</v>
      </c>
      <c r="C19" s="30">
        <v>1</v>
      </c>
      <c r="D19" s="31">
        <v>4</v>
      </c>
      <c r="E19" s="32">
        <v>-0.75</v>
      </c>
      <c r="F19" s="30">
        <v>3</v>
      </c>
      <c r="G19" s="31">
        <v>8</v>
      </c>
      <c r="H19" s="32">
        <v>-0.625</v>
      </c>
    </row>
    <row r="20" spans="1:9" ht="15" customHeight="1">
      <c r="A20" s="21"/>
      <c r="B20" s="26" t="s">
        <v>9</v>
      </c>
      <c r="C20" s="27">
        <v>55</v>
      </c>
      <c r="D20" s="28">
        <v>63</v>
      </c>
      <c r="E20" s="29">
        <v>-0.12698412698412698</v>
      </c>
      <c r="F20" s="27">
        <v>392</v>
      </c>
      <c r="G20" s="28">
        <v>226</v>
      </c>
      <c r="H20" s="29">
        <v>0.73451327433628322</v>
      </c>
    </row>
    <row r="21" spans="1:9" ht="15" customHeight="1">
      <c r="A21" s="21"/>
      <c r="B21" s="26" t="s">
        <v>10</v>
      </c>
      <c r="C21" s="27">
        <v>19</v>
      </c>
      <c r="D21" s="28">
        <v>33</v>
      </c>
      <c r="E21" s="29">
        <v>-0.42424242424242425</v>
      </c>
      <c r="F21" s="27">
        <v>109</v>
      </c>
      <c r="G21" s="28">
        <v>108</v>
      </c>
      <c r="H21" s="29">
        <v>9.2592592592592587E-3</v>
      </c>
    </row>
    <row r="22" spans="1:9" ht="15" customHeight="1">
      <c r="A22" s="21"/>
      <c r="B22" s="26" t="s">
        <v>11</v>
      </c>
      <c r="C22" s="27">
        <v>11</v>
      </c>
      <c r="D22" s="28">
        <v>27</v>
      </c>
      <c r="E22" s="67">
        <v>-0.59259259259259256</v>
      </c>
      <c r="F22" s="27">
        <v>43</v>
      </c>
      <c r="G22" s="28">
        <v>72</v>
      </c>
      <c r="H22" s="67">
        <v>-0.40277777777777779</v>
      </c>
    </row>
    <row r="23" spans="1:9" ht="15" customHeight="1">
      <c r="A23" s="21"/>
      <c r="B23" s="26" t="s">
        <v>12</v>
      </c>
      <c r="C23" s="27">
        <v>9</v>
      </c>
      <c r="D23" s="28">
        <v>10</v>
      </c>
      <c r="E23" s="29">
        <v>-0.1</v>
      </c>
      <c r="F23" s="27">
        <v>31</v>
      </c>
      <c r="G23" s="28">
        <v>61</v>
      </c>
      <c r="H23" s="29">
        <v>-0.49180327868852458</v>
      </c>
    </row>
    <row r="24" spans="1:9" ht="15" customHeight="1">
      <c r="A24" s="21"/>
      <c r="B24" s="26" t="s">
        <v>13</v>
      </c>
      <c r="C24" s="27">
        <v>405</v>
      </c>
      <c r="D24" s="28">
        <v>255</v>
      </c>
      <c r="E24" s="29">
        <v>0.58823529411764708</v>
      </c>
      <c r="F24" s="27">
        <v>1444</v>
      </c>
      <c r="G24" s="28">
        <v>1391</v>
      </c>
      <c r="H24" s="29">
        <v>3.8102084831056794E-2</v>
      </c>
    </row>
    <row r="25" spans="1:9" ht="15" customHeight="1">
      <c r="A25" s="21"/>
      <c r="B25" s="26" t="s">
        <v>14</v>
      </c>
      <c r="C25" s="27">
        <v>422</v>
      </c>
      <c r="D25" s="28">
        <v>485</v>
      </c>
      <c r="E25" s="29">
        <v>-0.12989690721649486</v>
      </c>
      <c r="F25" s="27">
        <v>1273</v>
      </c>
      <c r="G25" s="28">
        <v>1608</v>
      </c>
      <c r="H25" s="29">
        <v>-0.20833333333333334</v>
      </c>
      <c r="I25" s="20"/>
    </row>
    <row r="26" spans="1:9" ht="15" customHeight="1">
      <c r="A26" s="21"/>
      <c r="B26" s="26" t="s">
        <v>15</v>
      </c>
      <c r="C26" s="27">
        <v>19</v>
      </c>
      <c r="D26" s="28">
        <v>19</v>
      </c>
      <c r="E26" s="29">
        <v>0</v>
      </c>
      <c r="F26" s="27">
        <v>59</v>
      </c>
      <c r="G26" s="28">
        <v>113</v>
      </c>
      <c r="H26" s="29">
        <v>-0.47787610619469029</v>
      </c>
    </row>
    <row r="27" spans="1:9" ht="15" customHeight="1">
      <c r="A27" s="21"/>
      <c r="B27" s="26" t="s">
        <v>16</v>
      </c>
      <c r="C27" s="33">
        <v>22</v>
      </c>
      <c r="D27" s="34">
        <v>26</v>
      </c>
      <c r="E27" s="35">
        <v>-0.15384615384615385</v>
      </c>
      <c r="F27" s="33">
        <v>78</v>
      </c>
      <c r="G27" s="34">
        <v>222</v>
      </c>
      <c r="H27" s="35">
        <v>-0.64864864864864868</v>
      </c>
    </row>
    <row r="28" spans="1:9" ht="15" customHeight="1">
      <c r="A28" s="21"/>
      <c r="B28" s="26" t="s">
        <v>17</v>
      </c>
      <c r="C28" s="27">
        <v>60</v>
      </c>
      <c r="D28" s="28">
        <v>16</v>
      </c>
      <c r="E28" s="32">
        <v>2.75</v>
      </c>
      <c r="F28" s="27">
        <v>121</v>
      </c>
      <c r="G28" s="28">
        <v>57</v>
      </c>
      <c r="H28" s="29">
        <v>1.1228070175438596</v>
      </c>
    </row>
    <row r="29" spans="1:9" ht="15" customHeight="1">
      <c r="A29" s="21"/>
      <c r="B29" s="26" t="s">
        <v>43</v>
      </c>
      <c r="C29" s="27">
        <v>333</v>
      </c>
      <c r="D29" s="28">
        <v>314</v>
      </c>
      <c r="E29" s="29">
        <v>6.0509554140127389E-2</v>
      </c>
      <c r="F29" s="27">
        <v>977</v>
      </c>
      <c r="G29" s="28">
        <v>1134</v>
      </c>
      <c r="H29" s="29">
        <v>-0.13844797178130511</v>
      </c>
    </row>
    <row r="30" spans="1:9" ht="15" customHeight="1">
      <c r="A30" s="21"/>
      <c r="B30" s="26" t="s">
        <v>18</v>
      </c>
      <c r="C30" s="27">
        <v>9</v>
      </c>
      <c r="D30" s="28">
        <v>1</v>
      </c>
      <c r="E30" s="29">
        <v>8</v>
      </c>
      <c r="F30" s="27">
        <v>27</v>
      </c>
      <c r="G30" s="28">
        <v>20</v>
      </c>
      <c r="H30" s="29">
        <v>0.35</v>
      </c>
    </row>
    <row r="31" spans="1:9" ht="15" customHeight="1">
      <c r="A31" s="21"/>
      <c r="B31" s="26" t="s">
        <v>44</v>
      </c>
      <c r="C31" s="27">
        <v>21</v>
      </c>
      <c r="D31" s="28">
        <v>9</v>
      </c>
      <c r="E31" s="29">
        <v>1.3333333333333333</v>
      </c>
      <c r="F31" s="27">
        <v>53</v>
      </c>
      <c r="G31" s="28">
        <v>73</v>
      </c>
      <c r="H31" s="29">
        <v>-0.27397260273972601</v>
      </c>
      <c r="I31" s="20"/>
    </row>
    <row r="32" spans="1:9" ht="15" customHeight="1">
      <c r="A32" s="21"/>
      <c r="B32" s="26" t="s">
        <v>20</v>
      </c>
      <c r="C32" s="27">
        <v>4</v>
      </c>
      <c r="D32" s="28">
        <v>15</v>
      </c>
      <c r="E32" s="29">
        <v>-0.73333333333333328</v>
      </c>
      <c r="F32" s="27">
        <v>72</v>
      </c>
      <c r="G32" s="28">
        <v>100</v>
      </c>
      <c r="H32" s="29">
        <v>-0.28000000000000003</v>
      </c>
      <c r="I32" s="36"/>
    </row>
    <row r="33" spans="1:13" ht="15" customHeight="1">
      <c r="A33" s="21"/>
      <c r="B33" s="26" t="s">
        <v>21</v>
      </c>
      <c r="C33" s="27">
        <v>34</v>
      </c>
      <c r="D33" s="28">
        <v>62</v>
      </c>
      <c r="E33" s="29">
        <v>-0.45161290322580644</v>
      </c>
      <c r="F33" s="27">
        <v>103</v>
      </c>
      <c r="G33" s="28">
        <v>228</v>
      </c>
      <c r="H33" s="29">
        <v>-0.54824561403508776</v>
      </c>
      <c r="I33" s="20"/>
    </row>
    <row r="34" spans="1:13" ht="15" customHeight="1">
      <c r="A34" s="21"/>
      <c r="B34" s="26" t="s">
        <v>22</v>
      </c>
      <c r="C34" s="33">
        <v>100</v>
      </c>
      <c r="D34" s="34">
        <v>116</v>
      </c>
      <c r="E34" s="35">
        <v>-0.13793103448275862</v>
      </c>
      <c r="F34" s="33">
        <v>307</v>
      </c>
      <c r="G34" s="34">
        <v>392</v>
      </c>
      <c r="H34" s="35">
        <v>-0.21683673469387754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42</v>
      </c>
      <c r="D35" s="28">
        <v>36</v>
      </c>
      <c r="E35" s="29">
        <v>0.16666666666666666</v>
      </c>
      <c r="F35" s="27">
        <v>141</v>
      </c>
      <c r="G35" s="28">
        <v>196</v>
      </c>
      <c r="H35" s="29">
        <v>-0.28061224489795916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55</v>
      </c>
      <c r="D36" s="37">
        <v>60</v>
      </c>
      <c r="E36" s="29">
        <v>-8.3333333333333329E-2</v>
      </c>
      <c r="F36" s="27">
        <v>173</v>
      </c>
      <c r="G36" s="37">
        <v>186</v>
      </c>
      <c r="H36" s="29">
        <v>-6.9892473118279563E-2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18</v>
      </c>
      <c r="D37" s="28">
        <v>9</v>
      </c>
      <c r="E37" s="67">
        <v>1</v>
      </c>
      <c r="F37" s="27">
        <v>49</v>
      </c>
      <c r="G37" s="28">
        <v>65</v>
      </c>
      <c r="H37" s="67">
        <v>-0.24615384615384617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1</v>
      </c>
      <c r="D38" s="28">
        <v>4</v>
      </c>
      <c r="E38" s="29">
        <v>-0.75</v>
      </c>
      <c r="F38" s="27">
        <v>39</v>
      </c>
      <c r="G38" s="28">
        <v>19</v>
      </c>
      <c r="H38" s="29">
        <v>1.0526315789473684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96</v>
      </c>
      <c r="D39" s="37">
        <v>97</v>
      </c>
      <c r="E39" s="29">
        <v>-1.0309278350515464E-2</v>
      </c>
      <c r="F39" s="27">
        <v>362</v>
      </c>
      <c r="G39" s="28">
        <v>592</v>
      </c>
      <c r="H39" s="29">
        <v>-0.38851351351351349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25</v>
      </c>
      <c r="D40" s="28">
        <v>44</v>
      </c>
      <c r="E40" s="29">
        <v>-0.43181818181818182</v>
      </c>
      <c r="F40" s="27">
        <v>162</v>
      </c>
      <c r="G40" s="28">
        <v>108</v>
      </c>
      <c r="H40" s="29">
        <v>0.5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1979</v>
      </c>
      <c r="D41" s="8">
        <v>1838</v>
      </c>
      <c r="E41" s="9">
        <v>7.6713819368879221E-2</v>
      </c>
      <c r="F41" s="7">
        <v>6560</v>
      </c>
      <c r="G41" s="8">
        <v>7510</v>
      </c>
      <c r="H41" s="9">
        <v>-0.12649800266311584</v>
      </c>
    </row>
    <row r="42" spans="1:13" ht="15" customHeight="1">
      <c r="A42" s="21"/>
      <c r="B42" s="39" t="s">
        <v>63</v>
      </c>
      <c r="C42" s="40">
        <v>1670</v>
      </c>
      <c r="D42" s="41">
        <v>1496</v>
      </c>
      <c r="E42" s="42">
        <v>0.11631016042780749</v>
      </c>
      <c r="F42" s="40">
        <v>5362</v>
      </c>
      <c r="G42" s="41">
        <v>6146</v>
      </c>
      <c r="H42" s="42">
        <v>-0.12756264236902051</v>
      </c>
    </row>
    <row r="43" spans="1:13" ht="15" customHeight="1">
      <c r="A43" s="21"/>
      <c r="B43" s="10" t="s">
        <v>37</v>
      </c>
      <c r="C43" s="40">
        <v>309</v>
      </c>
      <c r="D43" s="41">
        <v>342</v>
      </c>
      <c r="E43" s="42">
        <v>-9.6491228070175433E-2</v>
      </c>
      <c r="F43" s="40">
        <v>1198</v>
      </c>
      <c r="G43" s="41">
        <v>1364</v>
      </c>
      <c r="H43" s="42">
        <v>-0.1217008797653959</v>
      </c>
    </row>
    <row r="44" spans="1:13" ht="15" customHeight="1">
      <c r="A44" s="21"/>
      <c r="B44" s="43" t="s">
        <v>30</v>
      </c>
      <c r="C44" s="44">
        <v>0</v>
      </c>
      <c r="D44" s="45">
        <v>1</v>
      </c>
      <c r="E44" s="46">
        <v>-1</v>
      </c>
      <c r="F44" s="44">
        <v>5</v>
      </c>
      <c r="G44" s="45">
        <v>8</v>
      </c>
      <c r="H44" s="46">
        <v>-0.375</v>
      </c>
    </row>
    <row r="45" spans="1:13" ht="15" customHeight="1">
      <c r="A45" s="21"/>
      <c r="B45" s="43" t="s">
        <v>31</v>
      </c>
      <c r="C45" s="44">
        <v>42</v>
      </c>
      <c r="D45" s="45">
        <v>48</v>
      </c>
      <c r="E45" s="46">
        <v>-0.125</v>
      </c>
      <c r="F45" s="44">
        <v>112</v>
      </c>
      <c r="G45" s="45">
        <v>167</v>
      </c>
      <c r="H45" s="46">
        <v>-0.32934131736526945</v>
      </c>
    </row>
    <row r="46" spans="1:13" ht="15" customHeight="1">
      <c r="B46" s="43" t="s">
        <v>32</v>
      </c>
      <c r="C46" s="44">
        <v>34</v>
      </c>
      <c r="D46" s="45">
        <v>26</v>
      </c>
      <c r="E46" s="46">
        <v>0.30769230769230771</v>
      </c>
      <c r="F46" s="44">
        <v>114</v>
      </c>
      <c r="G46" s="45">
        <v>115</v>
      </c>
      <c r="H46" s="46">
        <v>-8.6956521739130436E-3</v>
      </c>
    </row>
    <row r="47" spans="1:13" ht="15" customHeight="1">
      <c r="B47" s="47" t="s">
        <v>33</v>
      </c>
      <c r="C47" s="48">
        <v>76</v>
      </c>
      <c r="D47" s="49">
        <v>75</v>
      </c>
      <c r="E47" s="50">
        <v>1.3333333333333334E-2</v>
      </c>
      <c r="F47" s="48">
        <v>231</v>
      </c>
      <c r="G47" s="49">
        <v>290</v>
      </c>
      <c r="H47" s="50">
        <v>-0.20344827586206896</v>
      </c>
    </row>
    <row r="48" spans="1:13" ht="15" customHeight="1">
      <c r="A48" s="21"/>
      <c r="B48" s="26" t="s">
        <v>45</v>
      </c>
      <c r="C48" s="27">
        <v>276</v>
      </c>
      <c r="D48" s="28">
        <v>898</v>
      </c>
      <c r="E48" s="29">
        <v>-0.69265033407572385</v>
      </c>
      <c r="F48" s="27">
        <v>672</v>
      </c>
      <c r="G48" s="28">
        <v>1743</v>
      </c>
      <c r="H48" s="29">
        <v>-0.61445783132530118</v>
      </c>
    </row>
    <row r="49" spans="1:9" ht="15" customHeight="1">
      <c r="B49" s="39" t="s">
        <v>60</v>
      </c>
      <c r="C49" s="51">
        <v>2331</v>
      </c>
      <c r="D49" s="52">
        <v>2811</v>
      </c>
      <c r="E49" s="53">
        <v>-0.17075773745997866</v>
      </c>
      <c r="F49" s="51">
        <v>7463</v>
      </c>
      <c r="G49" s="52">
        <v>9543</v>
      </c>
      <c r="H49" s="53">
        <v>-0.21796080896992559</v>
      </c>
    </row>
    <row r="50" spans="1:9" ht="15" customHeight="1" thickBot="1">
      <c r="B50" s="54" t="s">
        <v>61</v>
      </c>
      <c r="C50" s="55">
        <v>2022</v>
      </c>
      <c r="D50" s="56">
        <v>2469</v>
      </c>
      <c r="E50" s="57">
        <v>-0.181044957472661</v>
      </c>
      <c r="F50" s="55">
        <v>6265</v>
      </c>
      <c r="G50" s="56">
        <v>8179</v>
      </c>
      <c r="H50" s="57">
        <v>-0.23401393813424623</v>
      </c>
    </row>
    <row r="51" spans="1:9" ht="25.95" customHeight="1">
      <c r="A51" s="58"/>
      <c r="B51" s="276" t="s">
        <v>69</v>
      </c>
      <c r="C51" s="68"/>
      <c r="D51" s="68"/>
      <c r="E51" s="68"/>
      <c r="F51" s="329" t="s">
        <v>83</v>
      </c>
      <c r="G51" s="329"/>
      <c r="H51" s="329"/>
      <c r="I51" s="58"/>
    </row>
    <row r="52" spans="1:9" ht="13.05" customHeight="1">
      <c r="A52" s="58"/>
      <c r="C52" s="68"/>
      <c r="D52" s="68"/>
      <c r="E52" s="68"/>
      <c r="F52" s="69"/>
      <c r="G52" s="279"/>
      <c r="H52" s="275" t="s">
        <v>82</v>
      </c>
      <c r="I52" s="58"/>
    </row>
    <row r="53" spans="1:9" ht="15" customHeight="1">
      <c r="A53" s="58"/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300" t="s">
        <v>41</v>
      </c>
      <c r="B71" s="300"/>
      <c r="C71" s="300"/>
      <c r="D71" s="300"/>
      <c r="E71" s="300"/>
      <c r="F71" s="300"/>
      <c r="G71" s="300"/>
      <c r="H71" s="300"/>
      <c r="I71" s="300"/>
    </row>
    <row r="72" spans="1:9" ht="15" customHeight="1">
      <c r="A72" s="303" t="s">
        <v>40</v>
      </c>
      <c r="B72" s="303"/>
      <c r="C72" s="303"/>
      <c r="D72" s="303"/>
      <c r="E72" s="303"/>
      <c r="F72" s="303"/>
      <c r="G72" s="303"/>
      <c r="H72" s="303"/>
      <c r="I72" s="303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82" t="s">
        <v>56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1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  <mergeCell ref="F51:H51"/>
  </mergeCells>
  <hyperlinks>
    <hyperlink ref="A72" r:id="rId1" display="http://www.acea.be" xr:uid="{0894F137-1DB2-4269-9293-8DDC539BBEC0}"/>
  </hyperlinks>
  <printOptions horizontalCentered="1"/>
  <pageMargins left="0" right="0" top="0.59055118110236215" bottom="0" header="0" footer="0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topLeftCell="A46" zoomScaleNormal="100" zoomScaleSheetLayoutView="100" workbookViewId="0">
      <selection activeCell="I64" sqref="I64"/>
    </sheetView>
  </sheetViews>
  <sheetFormatPr defaultColWidth="9.109375" defaultRowHeight="15" customHeight="1"/>
  <cols>
    <col min="1" max="1" width="10.77734375" style="197" customWidth="1"/>
    <col min="2" max="2" width="32.77734375" style="197" customWidth="1"/>
    <col min="3" max="8" width="13.6640625" style="197" customWidth="1"/>
    <col min="9" max="9" width="10.77734375" style="197" customWidth="1"/>
    <col min="10" max="16384" width="9.109375" style="197"/>
  </cols>
  <sheetData>
    <row r="1" spans="1:9" ht="31.2">
      <c r="A1" s="195"/>
      <c r="B1" s="196"/>
      <c r="C1" s="331" t="s">
        <v>0</v>
      </c>
      <c r="D1" s="331"/>
      <c r="E1" s="331"/>
      <c r="F1" s="331"/>
      <c r="G1" s="331"/>
      <c r="H1" s="331"/>
      <c r="I1" s="195"/>
    </row>
    <row r="2" spans="1:9" ht="15" customHeight="1">
      <c r="A2" s="195"/>
      <c r="B2" s="196"/>
      <c r="C2" s="195"/>
      <c r="D2" s="195"/>
      <c r="E2" s="195"/>
      <c r="F2" s="195"/>
      <c r="G2" s="195"/>
      <c r="H2" s="195"/>
      <c r="I2" s="195"/>
    </row>
    <row r="3" spans="1:9" ht="15" customHeight="1">
      <c r="A3" s="195"/>
      <c r="B3" s="196"/>
      <c r="C3" s="332"/>
      <c r="D3" s="333"/>
      <c r="E3" s="333"/>
      <c r="F3" s="333"/>
      <c r="G3" s="333"/>
      <c r="H3" s="334"/>
      <c r="I3" s="195"/>
    </row>
    <row r="4" spans="1:9" ht="31.2">
      <c r="A4" s="198"/>
      <c r="B4" s="196"/>
      <c r="C4" s="335" t="s">
        <v>1</v>
      </c>
      <c r="D4" s="336"/>
      <c r="E4" s="336"/>
      <c r="F4" s="336"/>
      <c r="G4" s="336"/>
      <c r="H4" s="337"/>
      <c r="I4" s="195"/>
    </row>
    <row r="5" spans="1:9" ht="31.2">
      <c r="A5" s="198"/>
      <c r="B5" s="196"/>
      <c r="C5" s="335" t="str">
        <f>'LCV ≤3,5t (vans)'!$C$5:$H$5</f>
        <v>8.00 AM (6.00 AM GMT), 29 April 2021</v>
      </c>
      <c r="D5" s="336"/>
      <c r="E5" s="336"/>
      <c r="F5" s="336"/>
      <c r="G5" s="336"/>
      <c r="H5" s="337"/>
      <c r="I5" s="195"/>
    </row>
    <row r="6" spans="1:9" ht="15" customHeight="1">
      <c r="A6" s="198"/>
      <c r="B6" s="196"/>
      <c r="C6" s="338"/>
      <c r="D6" s="339"/>
      <c r="E6" s="339"/>
      <c r="F6" s="339"/>
      <c r="G6" s="339"/>
      <c r="H6" s="340"/>
      <c r="I6" s="195"/>
    </row>
    <row r="7" spans="1:9" ht="15" customHeight="1">
      <c r="A7" s="198"/>
      <c r="B7" s="196"/>
      <c r="C7" s="195"/>
      <c r="D7" s="195"/>
      <c r="E7" s="195"/>
      <c r="F7" s="195"/>
      <c r="G7" s="195"/>
      <c r="H7" s="195"/>
      <c r="I7" s="195"/>
    </row>
    <row r="8" spans="1:9" ht="23.4">
      <c r="A8" s="199"/>
      <c r="B8" s="195" t="s">
        <v>2</v>
      </c>
      <c r="C8" s="342" t="s">
        <v>3</v>
      </c>
      <c r="D8" s="342"/>
      <c r="E8" s="342"/>
      <c r="F8" s="342"/>
      <c r="G8" s="342"/>
      <c r="H8" s="342"/>
      <c r="I8" s="195"/>
    </row>
    <row r="9" spans="1:9" ht="15.6">
      <c r="A9" s="199"/>
      <c r="B9" s="195"/>
      <c r="C9" s="299" t="s">
        <v>86</v>
      </c>
      <c r="D9" s="341"/>
      <c r="E9" s="341"/>
      <c r="F9" s="341"/>
      <c r="G9" s="341"/>
      <c r="H9" s="341"/>
      <c r="I9" s="195"/>
    </row>
    <row r="10" spans="1:9" ht="15.6">
      <c r="A10" s="200"/>
      <c r="B10" s="195"/>
      <c r="C10" s="316" t="s">
        <v>42</v>
      </c>
      <c r="D10" s="330"/>
      <c r="E10" s="330"/>
      <c r="F10" s="330"/>
      <c r="G10" s="330"/>
      <c r="H10" s="330"/>
      <c r="I10" s="195"/>
    </row>
    <row r="11" spans="1:9" ht="15" customHeight="1">
      <c r="A11" s="200"/>
      <c r="B11" s="195"/>
      <c r="C11" s="201"/>
      <c r="D11" s="202"/>
      <c r="E11" s="202"/>
      <c r="F11" s="202"/>
      <c r="G11" s="202"/>
      <c r="H11" s="202"/>
      <c r="I11" s="195"/>
    </row>
    <row r="12" spans="1:9" ht="15" customHeight="1" thickBot="1">
      <c r="A12" s="199"/>
      <c r="B12" s="203"/>
      <c r="C12" s="203"/>
      <c r="D12" s="203"/>
      <c r="E12" s="203"/>
      <c r="F12" s="203"/>
      <c r="G12" s="203"/>
      <c r="H12" s="203"/>
      <c r="I12" s="195"/>
    </row>
    <row r="13" spans="1:9" ht="15" customHeight="1">
      <c r="A13" s="206"/>
      <c r="B13" s="204"/>
      <c r="C13" s="144" t="str">
        <f>'LCV ≤3,5t (vans)'!C13</f>
        <v>March</v>
      </c>
      <c r="D13" s="145" t="str">
        <f>'LCV ≤3,5t (vans)'!D13</f>
        <v>March</v>
      </c>
      <c r="E13" s="146" t="s">
        <v>49</v>
      </c>
      <c r="F13" s="147" t="str">
        <f>'LCV ≤3,5t (vans)'!F13</f>
        <v>Jan-Mar</v>
      </c>
      <c r="G13" s="148" t="str">
        <f>'LCV ≤3,5t (vans)'!G13</f>
        <v>Jan-Mar</v>
      </c>
      <c r="H13" s="146" t="s">
        <v>49</v>
      </c>
    </row>
    <row r="14" spans="1:9" ht="14.4">
      <c r="A14" s="206"/>
      <c r="B14" s="204"/>
      <c r="C14" s="256">
        <f>'LCV ≤3,5t (vans)'!C14</f>
        <v>2021</v>
      </c>
      <c r="D14" s="257">
        <f>'LCV ≤3,5t (vans)'!D14</f>
        <v>2020</v>
      </c>
      <c r="E14" s="253" t="str">
        <f>'LCV ≤3,5t (vans)'!E14</f>
        <v>21/20</v>
      </c>
      <c r="F14" s="254">
        <f>'LCV ≤3,5t (vans)'!F14</f>
        <v>2021</v>
      </c>
      <c r="G14" s="255">
        <f>'LCV ≤3,5t (vans)'!G14</f>
        <v>2020</v>
      </c>
      <c r="H14" s="258" t="str">
        <f>'LCV ≤3,5t (vans)'!H14</f>
        <v>21/20</v>
      </c>
    </row>
    <row r="15" spans="1:9" ht="15" customHeight="1">
      <c r="A15" s="206"/>
      <c r="B15" s="22" t="s">
        <v>4</v>
      </c>
      <c r="C15" s="207">
        <v>6314</v>
      </c>
      <c r="D15" s="208">
        <v>2433</v>
      </c>
      <c r="E15" s="209">
        <v>1.5951500205507603</v>
      </c>
      <c r="F15" s="207">
        <v>13814</v>
      </c>
      <c r="G15" s="208">
        <v>9758</v>
      </c>
      <c r="H15" s="209">
        <v>0.41565894650543145</v>
      </c>
    </row>
    <row r="16" spans="1:9" ht="15" customHeight="1">
      <c r="A16" s="206"/>
      <c r="B16" s="26" t="s">
        <v>5</v>
      </c>
      <c r="C16" s="210">
        <v>9113</v>
      </c>
      <c r="D16" s="211">
        <v>4984</v>
      </c>
      <c r="E16" s="212">
        <v>0.8284510433386838</v>
      </c>
      <c r="F16" s="210">
        <v>24863</v>
      </c>
      <c r="G16" s="211">
        <v>21676</v>
      </c>
      <c r="H16" s="212">
        <v>0.14702897213508026</v>
      </c>
    </row>
    <row r="17" spans="1:9" ht="15" customHeight="1">
      <c r="A17" s="206"/>
      <c r="B17" s="26" t="s">
        <v>6</v>
      </c>
      <c r="C17" s="210">
        <v>825</v>
      </c>
      <c r="D17" s="211">
        <v>514</v>
      </c>
      <c r="E17" s="212">
        <v>0.60505836575875482</v>
      </c>
      <c r="F17" s="210">
        <v>2209</v>
      </c>
      <c r="G17" s="211">
        <v>2060</v>
      </c>
      <c r="H17" s="212">
        <v>7.2330097087378642E-2</v>
      </c>
    </row>
    <row r="18" spans="1:9" ht="15" customHeight="1">
      <c r="A18" s="206"/>
      <c r="B18" s="26" t="s">
        <v>7</v>
      </c>
      <c r="C18" s="210">
        <v>956</v>
      </c>
      <c r="D18" s="211">
        <v>605</v>
      </c>
      <c r="E18" s="212">
        <v>0.58016528925619837</v>
      </c>
      <c r="F18" s="210">
        <v>2526</v>
      </c>
      <c r="G18" s="211">
        <v>2178</v>
      </c>
      <c r="H18" s="212">
        <v>0.15977961432506887</v>
      </c>
    </row>
    <row r="19" spans="1:9" ht="15" customHeight="1">
      <c r="A19" s="206"/>
      <c r="B19" s="26" t="s">
        <v>8</v>
      </c>
      <c r="C19" s="210">
        <v>183</v>
      </c>
      <c r="D19" s="211">
        <v>82</v>
      </c>
      <c r="E19" s="212">
        <v>1.2317073170731707</v>
      </c>
      <c r="F19" s="210">
        <v>488</v>
      </c>
      <c r="G19" s="211">
        <v>460</v>
      </c>
      <c r="H19" s="212">
        <v>6.0869565217391307E-2</v>
      </c>
    </row>
    <row r="20" spans="1:9" ht="15" customHeight="1">
      <c r="A20" s="206"/>
      <c r="B20" s="26" t="s">
        <v>9</v>
      </c>
      <c r="C20" s="210">
        <v>2746</v>
      </c>
      <c r="D20" s="211">
        <v>1738</v>
      </c>
      <c r="E20" s="212">
        <v>0.57997698504027617</v>
      </c>
      <c r="F20" s="210">
        <v>6668</v>
      </c>
      <c r="G20" s="211">
        <v>5689</v>
      </c>
      <c r="H20" s="212">
        <v>0.17208648268588503</v>
      </c>
    </row>
    <row r="21" spans="1:9" ht="15" customHeight="1">
      <c r="A21" s="206"/>
      <c r="B21" s="26" t="s">
        <v>10</v>
      </c>
      <c r="C21" s="210">
        <v>4326</v>
      </c>
      <c r="D21" s="211">
        <v>3136</v>
      </c>
      <c r="E21" s="212">
        <v>0.3794642857142857</v>
      </c>
      <c r="F21" s="210">
        <v>9829</v>
      </c>
      <c r="G21" s="211">
        <v>9264</v>
      </c>
      <c r="H21" s="212">
        <v>6.0988773747841105E-2</v>
      </c>
    </row>
    <row r="22" spans="1:9" ht="15" customHeight="1">
      <c r="A22" s="206"/>
      <c r="B22" s="26" t="s">
        <v>11</v>
      </c>
      <c r="C22" s="210">
        <v>549</v>
      </c>
      <c r="D22" s="211">
        <v>354</v>
      </c>
      <c r="E22" s="212">
        <v>0.55084745762711862</v>
      </c>
      <c r="F22" s="210">
        <v>1468</v>
      </c>
      <c r="G22" s="211">
        <v>1288</v>
      </c>
      <c r="H22" s="212">
        <v>0.13975155279503104</v>
      </c>
    </row>
    <row r="23" spans="1:9" ht="15" customHeight="1">
      <c r="A23" s="206"/>
      <c r="B23" s="26" t="s">
        <v>12</v>
      </c>
      <c r="C23" s="210">
        <v>1816</v>
      </c>
      <c r="D23" s="211">
        <v>1545</v>
      </c>
      <c r="E23" s="212">
        <v>0.17540453074433657</v>
      </c>
      <c r="F23" s="210">
        <v>4730</v>
      </c>
      <c r="G23" s="211">
        <v>4564</v>
      </c>
      <c r="H23" s="212">
        <v>3.6371603856266435E-2</v>
      </c>
    </row>
    <row r="24" spans="1:9" ht="15" customHeight="1">
      <c r="A24" s="206"/>
      <c r="B24" s="26" t="s">
        <v>13</v>
      </c>
      <c r="C24" s="210">
        <v>52630</v>
      </c>
      <c r="D24" s="211">
        <v>19733</v>
      </c>
      <c r="E24" s="212">
        <v>1.6671058632747175</v>
      </c>
      <c r="F24" s="210">
        <v>132893</v>
      </c>
      <c r="G24" s="211">
        <v>100186</v>
      </c>
      <c r="H24" s="212">
        <v>0.32646277923063105</v>
      </c>
    </row>
    <row r="25" spans="1:9" ht="15" customHeight="1">
      <c r="A25" s="206"/>
      <c r="B25" s="26" t="s">
        <v>14</v>
      </c>
      <c r="C25" s="210">
        <v>37743</v>
      </c>
      <c r="D25" s="211">
        <v>28120</v>
      </c>
      <c r="E25" s="212">
        <v>0.34221194879089617</v>
      </c>
      <c r="F25" s="210">
        <v>89311</v>
      </c>
      <c r="G25" s="211">
        <v>85146</v>
      </c>
      <c r="H25" s="212">
        <v>4.8915979611490849E-2</v>
      </c>
      <c r="I25" s="205"/>
    </row>
    <row r="26" spans="1:9" ht="15" customHeight="1">
      <c r="A26" s="206"/>
      <c r="B26" s="26" t="s">
        <v>15</v>
      </c>
      <c r="C26" s="210">
        <v>1138</v>
      </c>
      <c r="D26" s="211">
        <v>432</v>
      </c>
      <c r="E26" s="212">
        <v>1.6342592592592593</v>
      </c>
      <c r="F26" s="210">
        <v>2631</v>
      </c>
      <c r="G26" s="211">
        <v>1861</v>
      </c>
      <c r="H26" s="212">
        <v>0.41375604513702313</v>
      </c>
    </row>
    <row r="27" spans="1:9" ht="15" customHeight="1">
      <c r="A27" s="206"/>
      <c r="B27" s="26" t="s">
        <v>16</v>
      </c>
      <c r="C27" s="210">
        <v>2507</v>
      </c>
      <c r="D27" s="211">
        <v>2326</v>
      </c>
      <c r="E27" s="212">
        <v>7.7815993121238172E-2</v>
      </c>
      <c r="F27" s="210">
        <v>6954</v>
      </c>
      <c r="G27" s="211">
        <v>6725</v>
      </c>
      <c r="H27" s="212">
        <v>3.4052044609665426E-2</v>
      </c>
    </row>
    <row r="28" spans="1:9" ht="15" customHeight="1">
      <c r="A28" s="206"/>
      <c r="B28" s="26" t="s">
        <v>17</v>
      </c>
      <c r="C28" s="210">
        <v>3338</v>
      </c>
      <c r="D28" s="211">
        <v>1717</v>
      </c>
      <c r="E28" s="212">
        <v>0.94408852649970876</v>
      </c>
      <c r="F28" s="210">
        <v>12237</v>
      </c>
      <c r="G28" s="211">
        <v>10177</v>
      </c>
      <c r="H28" s="212">
        <v>0.20241721528937801</v>
      </c>
    </row>
    <row r="29" spans="1:9" ht="15" customHeight="1">
      <c r="A29" s="206"/>
      <c r="B29" s="26" t="s">
        <v>39</v>
      </c>
      <c r="C29" s="210">
        <v>20895</v>
      </c>
      <c r="D29" s="211">
        <v>6626</v>
      </c>
      <c r="E29" s="212">
        <v>2.153486266223966</v>
      </c>
      <c r="F29" s="210">
        <v>53925</v>
      </c>
      <c r="G29" s="211">
        <v>39069</v>
      </c>
      <c r="H29" s="212">
        <v>0.38025032634569605</v>
      </c>
    </row>
    <row r="30" spans="1:9" ht="15" customHeight="1">
      <c r="A30" s="206"/>
      <c r="B30" s="26" t="s">
        <v>18</v>
      </c>
      <c r="C30" s="210">
        <v>412</v>
      </c>
      <c r="D30" s="211">
        <v>201</v>
      </c>
      <c r="E30" s="212">
        <v>1.0497512437810945</v>
      </c>
      <c r="F30" s="210">
        <v>991</v>
      </c>
      <c r="G30" s="211">
        <v>686</v>
      </c>
      <c r="H30" s="212">
        <v>0.44460641399416911</v>
      </c>
    </row>
    <row r="31" spans="1:9" ht="15" customHeight="1">
      <c r="A31" s="206"/>
      <c r="B31" s="26" t="s">
        <v>19</v>
      </c>
      <c r="C31" s="210">
        <v>984</v>
      </c>
      <c r="D31" s="211">
        <v>692</v>
      </c>
      <c r="E31" s="212">
        <v>0.42196531791907516</v>
      </c>
      <c r="F31" s="210">
        <v>2926</v>
      </c>
      <c r="G31" s="211">
        <v>2303</v>
      </c>
      <c r="H31" s="212">
        <v>0.27051671732522797</v>
      </c>
      <c r="I31" s="205"/>
    </row>
    <row r="32" spans="1:9" ht="15" customHeight="1">
      <c r="A32" s="206"/>
      <c r="B32" s="26" t="s">
        <v>20</v>
      </c>
      <c r="C32" s="210">
        <v>663</v>
      </c>
      <c r="D32" s="211">
        <v>336</v>
      </c>
      <c r="E32" s="212">
        <v>0.9732142857142857</v>
      </c>
      <c r="F32" s="210">
        <v>1742</v>
      </c>
      <c r="G32" s="211">
        <v>1467</v>
      </c>
      <c r="H32" s="212">
        <v>0.18745739604635311</v>
      </c>
      <c r="I32" s="213"/>
    </row>
    <row r="33" spans="1:11" ht="15" customHeight="1">
      <c r="A33" s="206"/>
      <c r="B33" s="26" t="s">
        <v>21</v>
      </c>
      <c r="C33" s="210">
        <v>8828</v>
      </c>
      <c r="D33" s="211">
        <v>7547</v>
      </c>
      <c r="E33" s="212">
        <v>0.16973631906717901</v>
      </c>
      <c r="F33" s="210">
        <v>24386</v>
      </c>
      <c r="G33" s="211">
        <v>22984</v>
      </c>
      <c r="H33" s="212">
        <v>6.0998955795335888E-2</v>
      </c>
      <c r="I33" s="205"/>
      <c r="J33" s="213"/>
      <c r="K33" s="213"/>
    </row>
    <row r="34" spans="1:11" ht="15" customHeight="1">
      <c r="A34" s="206"/>
      <c r="B34" s="26" t="s">
        <v>22</v>
      </c>
      <c r="C34" s="210">
        <v>10997</v>
      </c>
      <c r="D34" s="214">
        <v>5948</v>
      </c>
      <c r="E34" s="212">
        <v>0.84885675857431064</v>
      </c>
      <c r="F34" s="210">
        <v>25857</v>
      </c>
      <c r="G34" s="214">
        <v>18491</v>
      </c>
      <c r="H34" s="212">
        <v>0.39835595695203074</v>
      </c>
      <c r="I34" s="205"/>
      <c r="J34" s="205"/>
      <c r="K34" s="205"/>
    </row>
    <row r="35" spans="1:11" ht="15" customHeight="1">
      <c r="A35" s="206"/>
      <c r="B35" s="26" t="s">
        <v>23</v>
      </c>
      <c r="C35" s="210">
        <v>3400</v>
      </c>
      <c r="D35" s="211">
        <v>1803</v>
      </c>
      <c r="E35" s="212">
        <v>0.88574597892401552</v>
      </c>
      <c r="F35" s="210">
        <v>8271</v>
      </c>
      <c r="G35" s="211">
        <v>7659</v>
      </c>
      <c r="H35" s="212">
        <v>7.9905992949471205E-2</v>
      </c>
      <c r="I35" s="205"/>
      <c r="J35" s="205"/>
      <c r="K35" s="205"/>
    </row>
    <row r="36" spans="1:11" ht="15" customHeight="1">
      <c r="A36" s="206"/>
      <c r="B36" s="26" t="s">
        <v>24</v>
      </c>
      <c r="C36" s="210">
        <v>1722</v>
      </c>
      <c r="D36" s="214">
        <v>1351</v>
      </c>
      <c r="E36" s="212">
        <v>0.27461139896373055</v>
      </c>
      <c r="F36" s="210">
        <v>4872</v>
      </c>
      <c r="G36" s="214">
        <v>4615</v>
      </c>
      <c r="H36" s="212">
        <v>5.5687973997833151E-2</v>
      </c>
      <c r="I36" s="213"/>
      <c r="J36" s="205"/>
      <c r="K36" s="205"/>
    </row>
    <row r="37" spans="1:11" ht="15" customHeight="1">
      <c r="A37" s="206"/>
      <c r="B37" s="26" t="s">
        <v>25</v>
      </c>
      <c r="C37" s="210">
        <v>1194</v>
      </c>
      <c r="D37" s="211">
        <v>611</v>
      </c>
      <c r="E37" s="212">
        <v>0.95417348608837971</v>
      </c>
      <c r="F37" s="210">
        <v>2637</v>
      </c>
      <c r="G37" s="211">
        <v>2246</v>
      </c>
      <c r="H37" s="212">
        <v>0.17408726625111309</v>
      </c>
      <c r="I37" s="213"/>
      <c r="J37" s="213"/>
      <c r="K37" s="213"/>
    </row>
    <row r="38" spans="1:11" ht="15" customHeight="1">
      <c r="A38" s="206"/>
      <c r="B38" s="26" t="s">
        <v>26</v>
      </c>
      <c r="C38" s="210">
        <v>1275</v>
      </c>
      <c r="D38" s="211">
        <v>465</v>
      </c>
      <c r="E38" s="212">
        <v>1.7419354838709677</v>
      </c>
      <c r="F38" s="210">
        <v>3465</v>
      </c>
      <c r="G38" s="211">
        <v>2649</v>
      </c>
      <c r="H38" s="212">
        <v>0.30804077010192527</v>
      </c>
      <c r="I38" s="213"/>
      <c r="J38" s="213"/>
      <c r="K38" s="213"/>
    </row>
    <row r="39" spans="1:11" ht="15" customHeight="1">
      <c r="A39" s="206"/>
      <c r="B39" s="38" t="s">
        <v>27</v>
      </c>
      <c r="C39" s="210">
        <v>20199</v>
      </c>
      <c r="D39" s="214">
        <v>8025</v>
      </c>
      <c r="E39" s="212">
        <v>1.5170093457943925</v>
      </c>
      <c r="F39" s="210">
        <v>46703</v>
      </c>
      <c r="G39" s="211">
        <v>42023</v>
      </c>
      <c r="H39" s="212">
        <v>0.11136758441805678</v>
      </c>
      <c r="J39" s="213"/>
      <c r="K39" s="213"/>
    </row>
    <row r="40" spans="1:11" ht="15" customHeight="1">
      <c r="A40" s="206"/>
      <c r="B40" s="26" t="s">
        <v>28</v>
      </c>
      <c r="C40" s="210">
        <v>9293</v>
      </c>
      <c r="D40" s="211">
        <v>3156</v>
      </c>
      <c r="E40" s="212">
        <v>1.9445500633713562</v>
      </c>
      <c r="F40" s="210">
        <v>15307</v>
      </c>
      <c r="G40" s="211">
        <v>7224</v>
      </c>
      <c r="H40" s="212">
        <v>1.1189091915836102</v>
      </c>
    </row>
    <row r="41" spans="1:11" ht="15" customHeight="1">
      <c r="A41" s="206"/>
      <c r="B41" s="215" t="s">
        <v>36</v>
      </c>
      <c r="C41" s="216">
        <v>204046</v>
      </c>
      <c r="D41" s="217">
        <v>104480</v>
      </c>
      <c r="E41" s="218">
        <v>0.95296707503828482</v>
      </c>
      <c r="F41" s="216">
        <v>501703</v>
      </c>
      <c r="G41" s="217">
        <v>412448</v>
      </c>
      <c r="H41" s="218">
        <v>0.21640303747381487</v>
      </c>
    </row>
    <row r="42" spans="1:11" ht="15" customHeight="1">
      <c r="A42" s="206"/>
      <c r="B42" s="39" t="s">
        <v>63</v>
      </c>
      <c r="C42" s="220">
        <v>179696</v>
      </c>
      <c r="D42" s="221">
        <v>89593</v>
      </c>
      <c r="E42" s="222">
        <v>1.0056924090051678</v>
      </c>
      <c r="F42" s="220">
        <v>440642</v>
      </c>
      <c r="G42" s="221">
        <v>363058</v>
      </c>
      <c r="H42" s="222">
        <v>0.21369588330239245</v>
      </c>
    </row>
    <row r="43" spans="1:11" ht="15" customHeight="1">
      <c r="A43" s="206"/>
      <c r="B43" s="223" t="s">
        <v>37</v>
      </c>
      <c r="C43" s="220">
        <v>24350</v>
      </c>
      <c r="D43" s="221">
        <v>14887</v>
      </c>
      <c r="E43" s="222">
        <v>0.63565526969839459</v>
      </c>
      <c r="F43" s="220">
        <v>61061</v>
      </c>
      <c r="G43" s="221">
        <v>49390</v>
      </c>
      <c r="H43" s="222">
        <v>0.23630289532293985</v>
      </c>
    </row>
    <row r="44" spans="1:11" ht="15" customHeight="1">
      <c r="A44" s="206"/>
      <c r="B44" s="43" t="s">
        <v>30</v>
      </c>
      <c r="C44" s="225">
        <v>128</v>
      </c>
      <c r="D44" s="226">
        <v>97</v>
      </c>
      <c r="E44" s="227">
        <v>0.31958762886597936</v>
      </c>
      <c r="F44" s="225">
        <v>331</v>
      </c>
      <c r="G44" s="226">
        <v>356</v>
      </c>
      <c r="H44" s="227">
        <v>-7.02247191011236E-2</v>
      </c>
    </row>
    <row r="45" spans="1:11" ht="15" customHeight="1">
      <c r="A45" s="206"/>
      <c r="B45" s="224" t="s">
        <v>31</v>
      </c>
      <c r="C45" s="225">
        <v>3946</v>
      </c>
      <c r="D45" s="226">
        <v>3273</v>
      </c>
      <c r="E45" s="227">
        <v>0.20562175374274366</v>
      </c>
      <c r="F45" s="225">
        <v>10043</v>
      </c>
      <c r="G45" s="226">
        <v>9807</v>
      </c>
      <c r="H45" s="227">
        <v>2.4064443764657897E-2</v>
      </c>
    </row>
    <row r="46" spans="1:11" ht="15" customHeight="1">
      <c r="B46" s="224" t="s">
        <v>32</v>
      </c>
      <c r="C46" s="225">
        <v>3568</v>
      </c>
      <c r="D46" s="226">
        <v>2648</v>
      </c>
      <c r="E46" s="227">
        <v>0.34743202416918428</v>
      </c>
      <c r="F46" s="225">
        <v>8810</v>
      </c>
      <c r="G46" s="226">
        <v>8052</v>
      </c>
      <c r="H46" s="227">
        <v>9.4138102334823642E-2</v>
      </c>
    </row>
    <row r="47" spans="1:11" ht="15" customHeight="1">
      <c r="B47" s="228" t="s">
        <v>33</v>
      </c>
      <c r="C47" s="229">
        <v>7642</v>
      </c>
      <c r="D47" s="230">
        <v>6018</v>
      </c>
      <c r="E47" s="231">
        <v>0.2698570953805251</v>
      </c>
      <c r="F47" s="229">
        <v>19184</v>
      </c>
      <c r="G47" s="230">
        <v>18215</v>
      </c>
      <c r="H47" s="231">
        <v>5.3197913807301676E-2</v>
      </c>
    </row>
    <row r="48" spans="1:11" ht="15" customHeight="1">
      <c r="A48" s="206"/>
      <c r="B48" s="26" t="s">
        <v>29</v>
      </c>
      <c r="C48" s="210">
        <v>61912</v>
      </c>
      <c r="D48" s="211">
        <v>36593</v>
      </c>
      <c r="E48" s="212">
        <v>0.69190828847047248</v>
      </c>
      <c r="F48" s="210">
        <v>109111</v>
      </c>
      <c r="G48" s="211">
        <v>81205</v>
      </c>
      <c r="H48" s="212">
        <v>0.34364879009913185</v>
      </c>
    </row>
    <row r="49" spans="1:9" ht="15" customHeight="1">
      <c r="B49" s="219" t="s">
        <v>60</v>
      </c>
      <c r="C49" s="232">
        <v>273600</v>
      </c>
      <c r="D49" s="233">
        <v>147091</v>
      </c>
      <c r="E49" s="234">
        <v>0.86007301602409392</v>
      </c>
      <c r="F49" s="232">
        <v>629998</v>
      </c>
      <c r="G49" s="233">
        <v>511868</v>
      </c>
      <c r="H49" s="234">
        <v>0.23078215477427774</v>
      </c>
    </row>
    <row r="50" spans="1:9" ht="15" customHeight="1" thickBot="1">
      <c r="B50" s="235" t="s">
        <v>61</v>
      </c>
      <c r="C50" s="236">
        <v>249250</v>
      </c>
      <c r="D50" s="237">
        <v>132204</v>
      </c>
      <c r="E50" s="238">
        <v>0.88534386251550634</v>
      </c>
      <c r="F50" s="236">
        <v>568937</v>
      </c>
      <c r="G50" s="237">
        <v>462478</v>
      </c>
      <c r="H50" s="238">
        <v>0.23019257132231155</v>
      </c>
    </row>
    <row r="51" spans="1:9" ht="15" customHeight="1">
      <c r="A51" s="239"/>
      <c r="B51" s="280" t="s">
        <v>84</v>
      </c>
      <c r="C51" s="240"/>
      <c r="D51" s="240"/>
      <c r="E51" s="240"/>
      <c r="F51" s="241"/>
      <c r="G51" s="241"/>
      <c r="H51" s="241"/>
      <c r="I51" s="242"/>
    </row>
    <row r="52" spans="1:9" s="243" customFormat="1" ht="15" customHeight="1">
      <c r="A52" s="239"/>
      <c r="B52" s="134"/>
      <c r="C52" s="240"/>
      <c r="D52" s="240"/>
      <c r="F52" s="244"/>
      <c r="G52" s="242"/>
      <c r="H52" s="242"/>
      <c r="I52" s="242"/>
    </row>
    <row r="53" spans="1:9" s="243" customFormat="1" ht="15" customHeight="1">
      <c r="A53" s="239"/>
      <c r="B53" s="134"/>
      <c r="C53" s="240"/>
      <c r="D53" s="240"/>
      <c r="F53" s="244"/>
      <c r="G53" s="242"/>
      <c r="H53" s="242"/>
      <c r="I53" s="242"/>
    </row>
    <row r="54" spans="1:9" s="243" customFormat="1" ht="15" customHeight="1">
      <c r="A54" s="239"/>
      <c r="B54" s="131"/>
      <c r="C54" s="240"/>
      <c r="D54" s="240"/>
      <c r="E54" s="240"/>
      <c r="F54" s="242"/>
      <c r="G54" s="242"/>
      <c r="H54" s="242"/>
      <c r="I54" s="242"/>
    </row>
    <row r="55" spans="1:9" s="243" customFormat="1" ht="15" customHeight="1">
      <c r="A55" s="239"/>
      <c r="C55" s="245"/>
      <c r="D55" s="245"/>
      <c r="E55" s="245"/>
      <c r="F55" s="245"/>
      <c r="G55" s="245"/>
      <c r="H55" s="245"/>
      <c r="I55" s="239"/>
    </row>
    <row r="56" spans="1:9" s="243" customFormat="1" ht="15" customHeight="1">
      <c r="A56" s="239"/>
      <c r="B56" s="197"/>
      <c r="C56" s="245"/>
      <c r="D56" s="245"/>
      <c r="E56" s="245"/>
      <c r="F56" s="245"/>
      <c r="G56" s="245"/>
      <c r="H56" s="245"/>
      <c r="I56" s="239"/>
    </row>
    <row r="57" spans="1:9" ht="15" customHeight="1">
      <c r="A57" s="239"/>
      <c r="B57" s="239"/>
      <c r="C57" s="245"/>
      <c r="D57" s="245"/>
      <c r="E57" s="245"/>
      <c r="F57" s="245"/>
      <c r="G57" s="245"/>
      <c r="H57" s="245"/>
      <c r="I57" s="239"/>
    </row>
    <row r="58" spans="1:9" ht="15" customHeight="1">
      <c r="A58" s="239"/>
      <c r="B58" s="239"/>
      <c r="C58" s="245"/>
      <c r="D58" s="245"/>
      <c r="E58" s="245"/>
      <c r="F58" s="245"/>
      <c r="G58" s="245"/>
      <c r="H58" s="245"/>
      <c r="I58" s="239"/>
    </row>
    <row r="59" spans="1:9" ht="15" customHeight="1">
      <c r="A59" s="239"/>
      <c r="B59" s="239"/>
      <c r="C59" s="245"/>
      <c r="D59" s="245"/>
      <c r="E59" s="245"/>
      <c r="F59" s="245"/>
      <c r="G59" s="245"/>
      <c r="H59" s="245"/>
      <c r="I59" s="239"/>
    </row>
    <row r="60" spans="1:9" ht="15" customHeight="1">
      <c r="A60" s="239"/>
      <c r="B60" s="239"/>
      <c r="C60" s="245"/>
      <c r="D60" s="245"/>
      <c r="E60" s="245"/>
      <c r="F60" s="245"/>
      <c r="G60" s="245"/>
      <c r="H60" s="245"/>
      <c r="I60" s="239"/>
    </row>
    <row r="61" spans="1:9" ht="15" customHeight="1">
      <c r="A61" s="239"/>
      <c r="B61" s="239"/>
      <c r="C61" s="245"/>
      <c r="D61" s="245"/>
      <c r="E61" s="245"/>
      <c r="F61" s="245"/>
      <c r="G61" s="245"/>
      <c r="H61" s="245"/>
      <c r="I61" s="239"/>
    </row>
    <row r="62" spans="1:9" ht="15" customHeight="1">
      <c r="A62" s="239"/>
      <c r="B62" s="239"/>
      <c r="C62" s="245"/>
      <c r="D62" s="245"/>
      <c r="E62" s="245"/>
      <c r="F62" s="245"/>
      <c r="G62" s="245"/>
      <c r="H62" s="245"/>
      <c r="I62" s="239"/>
    </row>
    <row r="63" spans="1:9" ht="15" customHeight="1">
      <c r="A63" s="239"/>
      <c r="B63" s="239"/>
      <c r="C63" s="245"/>
      <c r="D63" s="245"/>
      <c r="E63" s="245"/>
      <c r="F63" s="245"/>
      <c r="G63" s="245"/>
      <c r="H63" s="245"/>
      <c r="I63" s="239"/>
    </row>
    <row r="64" spans="1:9" ht="15" customHeight="1">
      <c r="A64" s="239"/>
      <c r="B64" s="239"/>
      <c r="C64" s="245"/>
      <c r="D64" s="245"/>
      <c r="E64" s="245"/>
      <c r="F64" s="245"/>
      <c r="G64" s="245"/>
      <c r="H64" s="245"/>
      <c r="I64" s="239"/>
    </row>
    <row r="65" spans="1:9" ht="15" customHeight="1">
      <c r="A65" s="239"/>
      <c r="B65" s="239"/>
      <c r="C65" s="245"/>
      <c r="D65" s="245"/>
      <c r="E65" s="245"/>
      <c r="F65" s="245"/>
      <c r="G65" s="245"/>
      <c r="H65" s="245"/>
      <c r="I65" s="239"/>
    </row>
    <row r="66" spans="1:9" ht="15" customHeight="1">
      <c r="A66" s="239"/>
      <c r="B66" s="239"/>
      <c r="C66" s="245"/>
      <c r="D66" s="245"/>
      <c r="E66" s="245"/>
      <c r="F66" s="245"/>
      <c r="G66" s="245"/>
      <c r="H66" s="245"/>
      <c r="I66" s="239"/>
    </row>
    <row r="67" spans="1:9" ht="15" customHeight="1">
      <c r="A67" s="239"/>
      <c r="B67" s="239"/>
      <c r="C67" s="245"/>
      <c r="D67" s="245"/>
      <c r="E67" s="245"/>
      <c r="F67" s="245"/>
      <c r="G67" s="245"/>
      <c r="H67" s="245"/>
      <c r="I67" s="239"/>
    </row>
    <row r="68" spans="1:9" ht="15" customHeight="1">
      <c r="A68" s="239"/>
      <c r="B68" s="239"/>
      <c r="C68" s="245"/>
      <c r="D68" s="245"/>
      <c r="E68" s="245"/>
      <c r="F68" s="245"/>
      <c r="G68" s="245"/>
      <c r="H68" s="245"/>
      <c r="I68" s="239"/>
    </row>
    <row r="69" spans="1:9" ht="15" customHeight="1">
      <c r="A69" s="239"/>
      <c r="B69" s="239"/>
      <c r="C69" s="245"/>
      <c r="D69" s="245"/>
      <c r="E69" s="245"/>
      <c r="F69" s="245"/>
      <c r="G69" s="245"/>
      <c r="H69" s="245"/>
      <c r="I69" s="239"/>
    </row>
    <row r="70" spans="1:9" ht="15" customHeight="1">
      <c r="A70" s="239"/>
      <c r="B70" s="239"/>
      <c r="C70" s="245"/>
      <c r="D70" s="245"/>
      <c r="E70" s="245"/>
      <c r="F70" s="245"/>
      <c r="G70" s="245"/>
      <c r="H70" s="245"/>
      <c r="I70" s="239"/>
    </row>
    <row r="71" spans="1:9" ht="15" customHeight="1">
      <c r="A71" s="300" t="s">
        <v>41</v>
      </c>
      <c r="B71" s="300"/>
      <c r="C71" s="300"/>
      <c r="D71" s="300"/>
      <c r="E71" s="300"/>
      <c r="F71" s="300"/>
      <c r="G71" s="300"/>
      <c r="H71" s="300"/>
      <c r="I71" s="300"/>
    </row>
    <row r="72" spans="1:9" ht="15" customHeight="1">
      <c r="A72" s="303" t="s">
        <v>40</v>
      </c>
      <c r="B72" s="303"/>
      <c r="C72" s="303"/>
      <c r="D72" s="303"/>
      <c r="E72" s="303"/>
      <c r="F72" s="303"/>
      <c r="G72" s="303"/>
      <c r="H72" s="303"/>
      <c r="I72" s="303"/>
    </row>
    <row r="73" spans="1:9" ht="15" customHeight="1">
      <c r="A73" s="246"/>
      <c r="B73" s="239"/>
      <c r="C73" s="239"/>
      <c r="D73" s="239"/>
      <c r="E73" s="239"/>
      <c r="F73" s="239"/>
      <c r="G73" s="239"/>
      <c r="H73" s="13"/>
      <c r="I73" s="283" t="s">
        <v>55</v>
      </c>
    </row>
    <row r="74" spans="1:9" ht="15" customHeight="1">
      <c r="A74" s="247"/>
      <c r="B74" s="248"/>
    </row>
    <row r="75" spans="1:9" ht="15" customHeight="1">
      <c r="B75" s="248"/>
      <c r="H75" s="249"/>
    </row>
    <row r="76" spans="1:9" ht="15" customHeight="1">
      <c r="B76" s="248"/>
    </row>
    <row r="77" spans="1:9" ht="15" customHeight="1">
      <c r="B77" s="248"/>
    </row>
    <row r="78" spans="1:9" ht="15" customHeight="1">
      <c r="B78" s="20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A72" r:id="rId1" display="http://www.acea.be" xr:uid="{E94E4A17-E6E0-4837-A3E1-670B7557045B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2021-03-24T10:36:57Z</cp:lastPrinted>
  <dcterms:created xsi:type="dcterms:W3CDTF">2015-10-26T14:20:01Z</dcterms:created>
  <dcterms:modified xsi:type="dcterms:W3CDTF">2021-04-28T13:25:47Z</dcterms:modified>
</cp:coreProperties>
</file>