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521" yWindow="6525" windowWidth="14115" windowHeight="6570" activeTab="0"/>
  </bookViews>
  <sheets>
    <sheet name="Tabele zbiorcze" sheetId="1" r:id="rId1"/>
    <sheet name="Ranking PiN_DMC&gt;3,5T" sheetId="2" r:id="rId2"/>
    <sheet name="Ranking Naczepy DMC&gt;3,5T" sheetId="3" r:id="rId3"/>
    <sheet name="Przyczepy lekkie" sheetId="4" r:id="rId4"/>
    <sheet name="Ranking_P-CR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fn.IFERROR" hidden="1">#NAME?</definedName>
    <definedName name="czy_czasowe">'[3]INDEX'!$E$21</definedName>
    <definedName name="jakie">'[2]INDEX'!$A$63</definedName>
    <definedName name="jakie_ang">'[3]INDEX'!$B$63</definedName>
    <definedName name="jakie1">'[4]INDEX'!$A$53</definedName>
    <definedName name="jakie2">'[3]INDEX'!$A$63</definedName>
    <definedName name="mancs">'[1]INDEX'!$A$61</definedName>
    <definedName name="mansc">'[1]INDEX'!$A$60</definedName>
    <definedName name="mn">'[4]INDEX'!$E$16</definedName>
    <definedName name="Mnth">'[1]INDEX'!$E$21</definedName>
    <definedName name="pickups">'[1]INDEX'!$A$59</definedName>
    <definedName name="Yr">'[1]INDEX'!$E$26</definedName>
  </definedNames>
  <calcPr fullCalcOnLoad="1"/>
</workbook>
</file>

<file path=xl/sharedStrings.xml><?xml version="1.0" encoding="utf-8"?>
<sst xmlns="http://schemas.openxmlformats.org/spreadsheetml/2006/main" count="262" uniqueCount="133">
  <si>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</si>
  <si>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</si>
  <si>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</si>
  <si>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</si>
  <si>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</si>
  <si>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</si>
  <si>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</si>
  <si>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</si>
  <si>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</si>
  <si>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</si>
  <si>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</si>
  <si>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</si>
  <si>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</rPr>
      <t>Sztuki /</t>
    </r>
    <r>
      <rPr>
        <sz val="10"/>
        <color indexed="23"/>
        <rFont val="Tahoma"/>
        <family val="2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</si>
  <si>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</si>
  <si>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</si>
  <si>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</si>
  <si>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</si>
  <si>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</si>
  <si>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</si>
  <si>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</si>
  <si>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</si>
  <si>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</si>
  <si>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</si>
  <si>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</si>
  <si>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</si>
  <si>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</si>
  <si>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</si>
  <si>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</si>
  <si>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</si>
  <si>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</si>
  <si>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</si>
  <si>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</si>
  <si>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</si>
  <si>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</si>
  <si>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</si>
  <si>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</si>
  <si>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</si>
  <si>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</si>
  <si>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</si>
  <si>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</si>
  <si>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</si>
  <si>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</si>
  <si>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</si>
  <si>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URSUS</t>
  </si>
  <si>
    <t>Pierwsze rejestracje NOWYCH ciągników rolniczych*, udział w rynku %</t>
  </si>
  <si>
    <t>First Registrations of NEW Agricultural Tractors*, Market Share %</t>
  </si>
  <si>
    <t>*Pojazdy zarejestrowane jako Ciągniki Rolnicze bez wyróżnionych jako potencjalne ATV</t>
  </si>
  <si>
    <t>*Vehicles registered as Agricultural Tractors without considered as ATV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</si>
  <si>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</si>
  <si>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</si>
  <si>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</si>
  <si>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</si>
  <si>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</si>
  <si>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</si>
  <si>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</si>
  <si>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</si>
  <si>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</si>
  <si>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</si>
  <si>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</si>
  <si>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MARPOL</t>
  </si>
  <si>
    <t>BERGER</t>
  </si>
  <si>
    <t xml:space="preserve"> </t>
  </si>
  <si>
    <t>BRENDERUP-THULE TRAILERS</t>
  </si>
  <si>
    <t>STEYR</t>
  </si>
  <si>
    <t>STAS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</si>
  <si>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</si>
  <si>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</si>
  <si>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</si>
  <si>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</si>
  <si>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</si>
  <si>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TYM</t>
  </si>
  <si>
    <t>GNIOTPOL</t>
  </si>
  <si>
    <t>PPHU WODZIŃSKI</t>
  </si>
  <si>
    <t/>
  </si>
  <si>
    <t>CIMC</t>
  </si>
  <si>
    <t>WIDPOL</t>
  </si>
  <si>
    <t>CYNKOMET</t>
  </si>
  <si>
    <t>TECHMONT</t>
  </si>
  <si>
    <t>MASSEY FERGUSON</t>
  </si>
  <si>
    <t>GŁOWACZ</t>
  </si>
  <si>
    <t>STIM</t>
  </si>
  <si>
    <t>MARTZ</t>
  </si>
  <si>
    <t>SYLAND</t>
  </si>
  <si>
    <t>FARO</t>
  </si>
  <si>
    <t>W.N.P. M.SUSKI</t>
  </si>
  <si>
    <t>FRACHT</t>
  </si>
  <si>
    <t>K.T.S. SUSKI</t>
  </si>
  <si>
    <t>MASTER-TECH</t>
  </si>
  <si>
    <t>SIDECAR</t>
  </si>
  <si>
    <t>TEMA-TEMARED</t>
  </si>
  <si>
    <t>BENALU</t>
  </si>
  <si>
    <t>D-TEC</t>
  </si>
  <si>
    <t>MAGYAR</t>
  </si>
  <si>
    <t>LAG</t>
  </si>
  <si>
    <t>CZUŁ</t>
  </si>
  <si>
    <t>SOLIS</t>
  </si>
  <si>
    <t>REDOS</t>
  </si>
  <si>
    <t>FFB FELDBINDER</t>
  </si>
  <si>
    <t>AUTO-TECH</t>
  </si>
  <si>
    <t>GOMAR</t>
  </si>
  <si>
    <t>2019
Mar</t>
  </si>
  <si>
    <t>2018
Mar</t>
  </si>
  <si>
    <t>Rok narastająco Styczeń - Marzec</t>
  </si>
  <si>
    <t>YTD January - March</t>
  </si>
  <si>
    <t>MHS</t>
  </si>
  <si>
    <t>SPAWLINE</t>
  </si>
  <si>
    <t>BLYSS</t>
  </si>
  <si>
    <t>UMEGA</t>
  </si>
  <si>
    <t>FENDT</t>
  </si>
  <si>
    <t>RAZEM NACZEPY I PRZYCZEPY</t>
  </si>
  <si>
    <t>NACZEPY SPECJALNE</t>
  </si>
  <si>
    <t>NACZEPY CIĘŻAROWE</t>
  </si>
  <si>
    <t>NACZEPY, DMC&gt;3.5T"</t>
  </si>
  <si>
    <t>PRZYCZEPY SPECJALNE</t>
  </si>
  <si>
    <t>PRZYCZEPY CIĘŻAROWE</t>
  </si>
  <si>
    <t>PRZYCZEPY, DMC&gt;3.5T"</t>
  </si>
  <si>
    <t>% zmiana r/r</t>
  </si>
  <si>
    <t>PIERWSZE REJESTRACJE NOWYCH, PRZYCZEP I NACZEP*, DMC&gt;3.5T</t>
  </si>
  <si>
    <t>sztuki</t>
  </si>
  <si>
    <t>RAZEM PRZYCZEPY I NACZEPY</t>
  </si>
  <si>
    <t>naczepy specjalne</t>
  </si>
  <si>
    <t>naczepy ciężarowe</t>
  </si>
  <si>
    <t>NACZEPY</t>
  </si>
  <si>
    <t>przyczepy inne</t>
  </si>
  <si>
    <t>przyczepy ciężarowe rolnicze</t>
  </si>
  <si>
    <t>przyczepy lekkie</t>
  </si>
  <si>
    <t>przyczepy specjalne</t>
  </si>
  <si>
    <t>przyczepy ciężarowe</t>
  </si>
  <si>
    <t>PRZYCZEPY</t>
  </si>
  <si>
    <t>PIERWSZE REJESTRACJE NOWYCH PRZYCZEP I NACZEP* w tym przyczepy lekkie</t>
  </si>
  <si>
    <t>PZPM na podstawie danych CEP</t>
  </si>
  <si>
    <t>2019
Sty - Mar</t>
  </si>
  <si>
    <t>2018
Sty - Mar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</si>
</sst>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[$-415]d\ mmmm\ yyyy"/>
    <numFmt numFmtId="167" formatCode="_(* #,##0.00_);_(* \(#,##0.00\);_(* &quot;-&quot;??_);_(@_)"/>
    <numFmt numFmtId="168" formatCode="0.000%"/>
    <numFmt numFmtId="169" formatCode="[Black]\+0%;[Red]\-0%"/>
    <numFmt numFmtId="170" formatCode="[Black]\+0.0%;[Red]\-0.0%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color indexed="2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23"/>
      <name val="Tahoma"/>
      <family val="2"/>
    </font>
    <font>
      <i/>
      <sz val="8"/>
      <color indexed="8"/>
      <name val="Tahoma"/>
      <family val="2"/>
    </font>
    <font>
      <b/>
      <i/>
      <sz val="10"/>
      <color indexed="23"/>
      <name val="Tahoma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</font>
    <font>
      <b/>
      <i/>
      <sz val="11"/>
      <color indexed="23"/>
      <name val="Tahoma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10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 tint="0.49998000264167786"/>
      <name val="Calibri"/>
      <family val="2"/>
    </font>
    <font>
      <i/>
      <sz val="8"/>
      <color theme="1"/>
      <name val="Tahoma"/>
      <family val="2"/>
    </font>
    <font>
      <b/>
      <i/>
      <sz val="10"/>
      <color theme="1" tint="0.49998000264167786"/>
      <name val="Tahoma"/>
      <family val="2"/>
    </font>
    <font>
      <i/>
      <sz val="10"/>
      <color theme="0" tint="-0.4999699890613556"/>
      <name val="Arial"/>
      <family val="2"/>
    </font>
    <font>
      <sz val="10"/>
      <color theme="1"/>
      <name val="Arial"/>
      <family val="2"/>
    </font>
    <font>
      <b/>
      <i/>
      <sz val="11"/>
      <color theme="1" tint="0.49998000264167786"/>
      <name val="Tahoma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/>
      <bottom style="thin">
        <color theme="1" tint="0.49998000264167786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theme="1" tint="0.49998000264167786"/>
      </left>
      <right style="thin"/>
      <top/>
      <bottom style="thin"/>
    </border>
    <border>
      <left style="thin">
        <color theme="1" tint="0.49998000264167786"/>
      </left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0" fillId="0" borderId="10" xfId="0" applyFont="1" applyBorder="1" applyAlignment="1">
      <alignment wrapText="1"/>
    </xf>
    <xf numFmtId="0" fontId="50" fillId="0" borderId="11" xfId="0" applyFont="1" applyBorder="1" applyAlignment="1">
      <alignment horizontal="left" wrapText="1" indent="1"/>
    </xf>
    <xf numFmtId="0" fontId="50" fillId="33" borderId="11" xfId="0" applyFont="1" applyFill="1" applyBorder="1" applyAlignment="1">
      <alignment wrapText="1"/>
    </xf>
    <xf numFmtId="0" fontId="50" fillId="33" borderId="12" xfId="0" applyFont="1" applyFill="1" applyBorder="1" applyAlignment="1">
      <alignment wrapText="1"/>
    </xf>
    <xf numFmtId="0" fontId="51" fillId="0" borderId="13" xfId="55" applyFont="1" applyFill="1" applyBorder="1" applyAlignment="1">
      <alignment horizontal="right" vertical="center"/>
      <protection/>
    </xf>
    <xf numFmtId="0" fontId="52" fillId="33" borderId="14" xfId="55" applyFont="1" applyFill="1" applyBorder="1" applyAlignment="1">
      <alignment horizontal="center" vertical="center" wrapText="1"/>
      <protection/>
    </xf>
    <xf numFmtId="0" fontId="3" fillId="0" borderId="15" xfId="55" applyNumberFormat="1" applyFont="1" applyFill="1" applyBorder="1" applyAlignment="1">
      <alignment vertical="center"/>
      <protection/>
    </xf>
    <xf numFmtId="0" fontId="3" fillId="0" borderId="16" xfId="55" applyNumberFormat="1" applyFont="1" applyFill="1" applyBorder="1" applyAlignment="1">
      <alignment vertical="center"/>
      <protection/>
    </xf>
    <xf numFmtId="10" fontId="3" fillId="0" borderId="17" xfId="61" applyNumberFormat="1" applyFont="1" applyFill="1" applyBorder="1" applyAlignment="1">
      <alignment vertical="center"/>
    </xf>
    <xf numFmtId="0" fontId="3" fillId="0" borderId="18" xfId="55" applyNumberFormat="1" applyFont="1" applyFill="1" applyBorder="1" applyAlignment="1">
      <alignment vertical="center"/>
      <protection/>
    </xf>
    <xf numFmtId="10" fontId="3" fillId="0" borderId="18" xfId="61" applyNumberFormat="1" applyFont="1" applyFill="1" applyBorder="1" applyAlignment="1">
      <alignment vertical="center"/>
    </xf>
    <xf numFmtId="164" fontId="3" fillId="0" borderId="15" xfId="61" applyNumberFormat="1" applyFont="1" applyFill="1" applyBorder="1" applyAlignment="1">
      <alignment vertical="center"/>
    </xf>
    <xf numFmtId="0" fontId="3" fillId="0" borderId="19" xfId="55" applyNumberFormat="1" applyFont="1" applyFill="1" applyBorder="1" applyAlignment="1">
      <alignment vertical="center"/>
      <protection/>
    </xf>
    <xf numFmtId="0" fontId="3" fillId="0" borderId="11" xfId="55" applyNumberFormat="1" applyFont="1" applyFill="1" applyBorder="1" applyAlignment="1">
      <alignment vertical="center"/>
      <protection/>
    </xf>
    <xf numFmtId="10" fontId="3" fillId="0" borderId="20" xfId="61" applyNumberFormat="1" applyFont="1" applyFill="1" applyBorder="1" applyAlignment="1">
      <alignment vertical="center"/>
    </xf>
    <xf numFmtId="0" fontId="3" fillId="0" borderId="0" xfId="55" applyNumberFormat="1" applyFont="1" applyFill="1" applyBorder="1" applyAlignment="1">
      <alignment vertical="center"/>
      <protection/>
    </xf>
    <xf numFmtId="10" fontId="3" fillId="0" borderId="0" xfId="61" applyNumberFormat="1" applyFont="1" applyFill="1" applyBorder="1" applyAlignment="1">
      <alignment vertical="center"/>
    </xf>
    <xf numFmtId="164" fontId="3" fillId="0" borderId="19" xfId="61" applyNumberFormat="1" applyFont="1" applyFill="1" applyBorder="1" applyAlignment="1">
      <alignment vertical="center"/>
    </xf>
    <xf numFmtId="0" fontId="3" fillId="0" borderId="21" xfId="55" applyNumberFormat="1" applyFont="1" applyFill="1" applyBorder="1" applyAlignment="1">
      <alignment vertical="center"/>
      <protection/>
    </xf>
    <xf numFmtId="0" fontId="3" fillId="0" borderId="22" xfId="55" applyNumberFormat="1" applyFont="1" applyFill="1" applyBorder="1" applyAlignment="1">
      <alignment vertical="center"/>
      <protection/>
    </xf>
    <xf numFmtId="0" fontId="4" fillId="33" borderId="12" xfId="55" applyNumberFormat="1" applyFont="1" applyFill="1" applyBorder="1" applyAlignment="1">
      <alignment vertical="center"/>
      <protection/>
    </xf>
    <xf numFmtId="0" fontId="53" fillId="0" borderId="0" xfId="0" applyFont="1" applyAlignment="1">
      <alignment/>
    </xf>
    <xf numFmtId="0" fontId="4" fillId="33" borderId="22" xfId="55" applyNumberFormat="1" applyFont="1" applyFill="1" applyBorder="1" applyAlignment="1">
      <alignment vertical="center"/>
      <protection/>
    </xf>
    <xf numFmtId="9" fontId="4" fillId="33" borderId="23" xfId="61" applyNumberFormat="1" applyFont="1" applyFill="1" applyBorder="1" applyAlignment="1">
      <alignment vertical="center"/>
    </xf>
    <xf numFmtId="0" fontId="4" fillId="33" borderId="14" xfId="55" applyNumberFormat="1" applyFont="1" applyFill="1" applyBorder="1" applyAlignment="1">
      <alignment vertical="center"/>
      <protection/>
    </xf>
    <xf numFmtId="9" fontId="4" fillId="33" borderId="14" xfId="61" applyNumberFormat="1" applyFont="1" applyFill="1" applyBorder="1" applyAlignment="1">
      <alignment vertical="center"/>
    </xf>
    <xf numFmtId="0" fontId="3" fillId="33" borderId="12" xfId="55" applyFont="1" applyFill="1" applyBorder="1">
      <alignment/>
      <protection/>
    </xf>
    <xf numFmtId="164" fontId="3" fillId="0" borderId="24" xfId="61" applyNumberFormat="1" applyFont="1" applyFill="1" applyBorder="1" applyAlignment="1">
      <alignment vertical="center"/>
    </xf>
    <xf numFmtId="0" fontId="3" fillId="0" borderId="21" xfId="55" applyFont="1" applyFill="1" applyBorder="1">
      <alignment/>
      <protection/>
    </xf>
    <xf numFmtId="0" fontId="52" fillId="33" borderId="22" xfId="55" applyFont="1" applyFill="1" applyBorder="1" applyAlignment="1">
      <alignment horizontal="center" vertical="center" wrapText="1"/>
      <protection/>
    </xf>
    <xf numFmtId="0" fontId="3" fillId="33" borderId="11" xfId="55" applyFont="1" applyFill="1" applyBorder="1" applyAlignment="1">
      <alignment horizontal="center" vertical="center" wrapText="1"/>
      <protection/>
    </xf>
    <xf numFmtId="0" fontId="50" fillId="0" borderId="19" xfId="0" applyFont="1" applyBorder="1" applyAlignment="1">
      <alignment horizontal="left" wrapText="1" indent="1"/>
    </xf>
    <xf numFmtId="0" fontId="54" fillId="0" borderId="18" xfId="0" applyFont="1" applyFill="1" applyBorder="1" applyAlignment="1">
      <alignment horizontal="left" wrapText="1" indent="1"/>
    </xf>
    <xf numFmtId="0" fontId="50" fillId="0" borderId="16" xfId="0" applyFont="1" applyBorder="1" applyAlignment="1">
      <alignment horizontal="left" wrapText="1" indent="1"/>
    </xf>
    <xf numFmtId="0" fontId="4" fillId="0" borderId="0" xfId="55" applyFont="1" applyFill="1" applyBorder="1" applyAlignment="1">
      <alignment vertical="center"/>
      <protection/>
    </xf>
    <xf numFmtId="0" fontId="55" fillId="0" borderId="0" xfId="55" applyFont="1" applyFill="1" applyBorder="1" applyAlignment="1">
      <alignment vertical="center"/>
      <protection/>
    </xf>
    <xf numFmtId="0" fontId="3" fillId="0" borderId="14" xfId="55" applyNumberFormat="1" applyFont="1" applyFill="1" applyBorder="1" applyAlignment="1">
      <alignment vertical="center"/>
      <protection/>
    </xf>
    <xf numFmtId="164" fontId="3" fillId="0" borderId="21" xfId="61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left" vertical="top" indent="1"/>
    </xf>
    <xf numFmtId="0" fontId="2" fillId="0" borderId="0" xfId="55" applyFont="1" applyFill="1">
      <alignment/>
      <protection/>
    </xf>
    <xf numFmtId="0" fontId="56" fillId="0" borderId="0" xfId="55" applyFont="1" applyFill="1">
      <alignment/>
      <protection/>
    </xf>
    <xf numFmtId="0" fontId="57" fillId="0" borderId="0" xfId="0" applyFont="1" applyAlignment="1">
      <alignment/>
    </xf>
    <xf numFmtId="0" fontId="3" fillId="0" borderId="16" xfId="55" applyFont="1" applyFill="1" applyBorder="1" applyAlignment="1">
      <alignment horizontal="center" vertical="center"/>
      <protection/>
    </xf>
    <xf numFmtId="0" fontId="3" fillId="0" borderId="11" xfId="55" applyFont="1" applyFill="1" applyBorder="1" applyAlignment="1">
      <alignment horizontal="center" vertical="center"/>
      <protection/>
    </xf>
    <xf numFmtId="0" fontId="3" fillId="0" borderId="22" xfId="55" applyFont="1" applyFill="1" applyBorder="1" applyAlignment="1">
      <alignment horizontal="center" vertical="center"/>
      <protection/>
    </xf>
    <xf numFmtId="0" fontId="2" fillId="0" borderId="0" xfId="55" applyFont="1" applyFill="1" applyBorder="1">
      <alignment/>
      <protection/>
    </xf>
    <xf numFmtId="164" fontId="4" fillId="33" borderId="21" xfId="55" applyNumberFormat="1" applyFont="1" applyFill="1" applyBorder="1" applyAlignment="1">
      <alignment vertical="center"/>
      <protection/>
    </xf>
    <xf numFmtId="165" fontId="0" fillId="0" borderId="0" xfId="0" applyNumberFormat="1" applyAlignment="1">
      <alignment/>
    </xf>
    <xf numFmtId="0" fontId="3" fillId="0" borderId="12" xfId="55" applyNumberFormat="1" applyFont="1" applyFill="1" applyBorder="1" applyAlignment="1">
      <alignment vertical="center"/>
      <protection/>
    </xf>
    <xf numFmtId="0" fontId="3" fillId="0" borderId="12" xfId="55" applyFont="1" applyFill="1" applyBorder="1">
      <alignment/>
      <protection/>
    </xf>
    <xf numFmtId="0" fontId="3" fillId="0" borderId="10" xfId="55" applyNumberFormat="1" applyFont="1" applyFill="1" applyBorder="1" applyAlignment="1">
      <alignment vertical="center"/>
      <protection/>
    </xf>
    <xf numFmtId="164" fontId="3" fillId="0" borderId="12" xfId="61" applyNumberFormat="1" applyFont="1" applyFill="1" applyBorder="1" applyAlignment="1">
      <alignment vertical="center"/>
    </xf>
    <xf numFmtId="0" fontId="3" fillId="0" borderId="13" xfId="55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58" fillId="0" borderId="0" xfId="55" applyFont="1" applyFill="1" applyBorder="1" applyAlignment="1">
      <alignment vertical="center"/>
      <protection/>
    </xf>
    <xf numFmtId="164" fontId="3" fillId="0" borderId="25" xfId="61" applyNumberFormat="1" applyFont="1" applyFill="1" applyBorder="1" applyAlignment="1">
      <alignment vertical="center"/>
    </xf>
    <xf numFmtId="0" fontId="3" fillId="33" borderId="17" xfId="55" applyFont="1" applyFill="1" applyBorder="1" applyAlignment="1">
      <alignment horizontal="center" wrapText="1"/>
      <protection/>
    </xf>
    <xf numFmtId="3" fontId="3" fillId="0" borderId="16" xfId="55" applyNumberFormat="1" applyFont="1" applyFill="1" applyBorder="1" applyAlignment="1">
      <alignment vertical="center"/>
      <protection/>
    </xf>
    <xf numFmtId="3" fontId="3" fillId="0" borderId="11" xfId="55" applyNumberFormat="1" applyFont="1" applyFill="1" applyBorder="1" applyAlignment="1">
      <alignment vertical="center"/>
      <protection/>
    </xf>
    <xf numFmtId="3" fontId="3" fillId="0" borderId="22" xfId="55" applyNumberFormat="1" applyFont="1" applyFill="1" applyBorder="1" applyAlignment="1">
      <alignment vertical="center"/>
      <protection/>
    </xf>
    <xf numFmtId="3" fontId="4" fillId="33" borderId="22" xfId="55" applyNumberFormat="1" applyFont="1" applyFill="1" applyBorder="1" applyAlignment="1">
      <alignment vertical="center"/>
      <protection/>
    </xf>
    <xf numFmtId="164" fontId="3" fillId="0" borderId="23" xfId="61" applyNumberFormat="1" applyFont="1" applyFill="1" applyBorder="1" applyAlignment="1">
      <alignment vertical="center"/>
    </xf>
    <xf numFmtId="0" fontId="3" fillId="0" borderId="21" xfId="55" applyFont="1" applyFill="1" applyBorder="1" applyAlignment="1">
      <alignment horizontal="center" vertical="center"/>
      <protection/>
    </xf>
    <xf numFmtId="0" fontId="3" fillId="0" borderId="15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164" fontId="3" fillId="0" borderId="17" xfId="61" applyNumberFormat="1" applyFont="1" applyFill="1" applyBorder="1" applyAlignment="1">
      <alignment vertical="center"/>
    </xf>
    <xf numFmtId="164" fontId="3" fillId="0" borderId="20" xfId="61" applyNumberFormat="1" applyFont="1" applyFill="1" applyBorder="1" applyAlignment="1">
      <alignment vertical="center"/>
    </xf>
    <xf numFmtId="3" fontId="3" fillId="0" borderId="10" xfId="55" applyNumberFormat="1" applyFont="1" applyFill="1" applyBorder="1" applyAlignment="1">
      <alignment vertical="center"/>
      <protection/>
    </xf>
    <xf numFmtId="164" fontId="3" fillId="0" borderId="14" xfId="61" applyNumberFormat="1" applyFont="1" applyFill="1" applyBorder="1" applyAlignment="1">
      <alignment vertical="center"/>
    </xf>
    <xf numFmtId="10" fontId="3" fillId="0" borderId="23" xfId="61" applyNumberFormat="1" applyFont="1" applyFill="1" applyBorder="1" applyAlignment="1">
      <alignment vertical="center"/>
    </xf>
    <xf numFmtId="10" fontId="3" fillId="0" borderId="14" xfId="61" applyNumberFormat="1" applyFont="1" applyFill="1" applyBorder="1" applyAlignment="1">
      <alignment vertical="center"/>
    </xf>
    <xf numFmtId="0" fontId="55" fillId="0" borderId="0" xfId="55" applyFont="1" applyFill="1" applyBorder="1" applyAlignment="1">
      <alignment horizontal="center" vertical="center"/>
      <protection/>
    </xf>
    <xf numFmtId="14" fontId="0" fillId="0" borderId="0" xfId="0" applyNumberFormat="1" applyAlignment="1">
      <alignment horizontal="right"/>
    </xf>
    <xf numFmtId="164" fontId="3" fillId="0" borderId="26" xfId="64" applyNumberFormat="1" applyFont="1" applyFill="1" applyBorder="1" applyAlignment="1">
      <alignment vertical="center"/>
    </xf>
    <xf numFmtId="164" fontId="3" fillId="0" borderId="23" xfId="64" applyNumberFormat="1" applyFont="1" applyFill="1" applyBorder="1" applyAlignment="1">
      <alignment vertical="center"/>
    </xf>
    <xf numFmtId="0" fontId="52" fillId="33" borderId="23" xfId="55" applyFont="1" applyFill="1" applyBorder="1" applyAlignment="1">
      <alignment horizontal="center" vertical="top" wrapText="1"/>
      <protection/>
    </xf>
    <xf numFmtId="0" fontId="3" fillId="33" borderId="18" xfId="55" applyFont="1" applyFill="1" applyBorder="1" applyAlignment="1">
      <alignment horizontal="center" vertical="center" wrapText="1"/>
      <protection/>
    </xf>
    <xf numFmtId="0" fontId="3" fillId="33" borderId="18" xfId="55" applyFont="1" applyFill="1" applyBorder="1" applyAlignment="1">
      <alignment horizontal="center" vertical="center" wrapText="1"/>
      <protection/>
    </xf>
    <xf numFmtId="0" fontId="52" fillId="33" borderId="23" xfId="55" applyFont="1" applyFill="1" applyBorder="1" applyAlignment="1">
      <alignment horizontal="center" vertical="top" wrapText="1"/>
      <protection/>
    </xf>
    <xf numFmtId="165" fontId="50" fillId="0" borderId="12" xfId="46" applyNumberFormat="1" applyFont="1" applyBorder="1" applyAlignment="1">
      <alignment horizontal="center"/>
    </xf>
    <xf numFmtId="164" fontId="50" fillId="0" borderId="12" xfId="64" applyNumberFormat="1" applyFont="1" applyBorder="1" applyAlignment="1">
      <alignment horizontal="center"/>
    </xf>
    <xf numFmtId="165" fontId="50" fillId="0" borderId="19" xfId="46" applyNumberFormat="1" applyFont="1" applyBorder="1" applyAlignment="1">
      <alignment horizontal="center"/>
    </xf>
    <xf numFmtId="164" fontId="50" fillId="0" borderId="19" xfId="64" applyNumberFormat="1" applyFont="1" applyBorder="1" applyAlignment="1">
      <alignment horizontal="center"/>
    </xf>
    <xf numFmtId="165" fontId="50" fillId="33" borderId="12" xfId="46" applyNumberFormat="1" applyFont="1" applyFill="1" applyBorder="1" applyAlignment="1">
      <alignment horizontal="center"/>
    </xf>
    <xf numFmtId="164" fontId="50" fillId="33" borderId="12" xfId="64" applyNumberFormat="1" applyFont="1" applyFill="1" applyBorder="1" applyAlignment="1">
      <alignment horizontal="center"/>
    </xf>
    <xf numFmtId="165" fontId="50" fillId="0" borderId="15" xfId="46" applyNumberFormat="1" applyFont="1" applyBorder="1" applyAlignment="1">
      <alignment horizontal="center"/>
    </xf>
    <xf numFmtId="164" fontId="50" fillId="0" borderId="15" xfId="64" applyNumberFormat="1" applyFont="1" applyBorder="1" applyAlignment="1">
      <alignment horizontal="center"/>
    </xf>
    <xf numFmtId="164" fontId="0" fillId="0" borderId="0" xfId="64" applyNumberFormat="1" applyFont="1" applyAlignment="1">
      <alignment/>
    </xf>
    <xf numFmtId="0" fontId="54" fillId="0" borderId="0" xfId="0" applyFont="1" applyFill="1" applyBorder="1" applyAlignment="1">
      <alignment horizontal="left" vertical="top" wrapText="1" indent="1"/>
    </xf>
    <xf numFmtId="0" fontId="50" fillId="33" borderId="21" xfId="0" applyFont="1" applyFill="1" applyBorder="1" applyAlignment="1">
      <alignment horizontal="center" vertical="center" wrapText="1"/>
    </xf>
    <xf numFmtId="165" fontId="5" fillId="33" borderId="12" xfId="46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50" fillId="33" borderId="27" xfId="0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horizontal="center" vertical="center"/>
    </xf>
    <xf numFmtId="0" fontId="4" fillId="0" borderId="0" xfId="55" applyFont="1" applyFill="1" applyBorder="1" applyAlignment="1">
      <alignment horizontal="center" vertical="center"/>
      <protection/>
    </xf>
    <xf numFmtId="0" fontId="55" fillId="0" borderId="0" xfId="55" applyFont="1" applyFill="1" applyBorder="1" applyAlignment="1">
      <alignment horizontal="center" vertical="center"/>
      <protection/>
    </xf>
    <xf numFmtId="0" fontId="4" fillId="33" borderId="16" xfId="55" applyFont="1" applyFill="1" applyBorder="1" applyAlignment="1">
      <alignment horizontal="center" wrapText="1"/>
      <protection/>
    </xf>
    <xf numFmtId="0" fontId="4" fillId="33" borderId="11" xfId="55" applyFont="1" applyFill="1" applyBorder="1" applyAlignment="1">
      <alignment horizontal="center" wrapText="1"/>
      <protection/>
    </xf>
    <xf numFmtId="0" fontId="4" fillId="33" borderId="15" xfId="55" applyFont="1" applyFill="1" applyBorder="1" applyAlignment="1">
      <alignment horizontal="center" wrapText="1"/>
      <protection/>
    </xf>
    <xf numFmtId="0" fontId="4" fillId="33" borderId="19" xfId="55" applyFont="1" applyFill="1" applyBorder="1" applyAlignment="1">
      <alignment horizontal="center" wrapText="1"/>
      <protection/>
    </xf>
    <xf numFmtId="0" fontId="59" fillId="33" borderId="16" xfId="55" applyFont="1" applyFill="1" applyBorder="1" applyAlignment="1">
      <alignment horizontal="center" vertical="center"/>
      <protection/>
    </xf>
    <xf numFmtId="0" fontId="59" fillId="33" borderId="18" xfId="55" applyFont="1" applyFill="1" applyBorder="1" applyAlignment="1">
      <alignment horizontal="center" vertical="center"/>
      <protection/>
    </xf>
    <xf numFmtId="0" fontId="59" fillId="33" borderId="17" xfId="55" applyFont="1" applyFill="1" applyBorder="1" applyAlignment="1">
      <alignment horizontal="center" vertical="center"/>
      <protection/>
    </xf>
    <xf numFmtId="0" fontId="55" fillId="33" borderId="22" xfId="55" applyFont="1" applyFill="1" applyBorder="1" applyAlignment="1">
      <alignment horizontal="center" vertical="center"/>
      <protection/>
    </xf>
    <xf numFmtId="0" fontId="55" fillId="33" borderId="14" xfId="55" applyFont="1" applyFill="1" applyBorder="1" applyAlignment="1">
      <alignment horizontal="center" vertical="center"/>
      <protection/>
    </xf>
    <xf numFmtId="0" fontId="55" fillId="33" borderId="23" xfId="55" applyFont="1" applyFill="1" applyBorder="1" applyAlignment="1">
      <alignment horizontal="center" vertical="center"/>
      <protection/>
    </xf>
    <xf numFmtId="0" fontId="3" fillId="33" borderId="16" xfId="55" applyFont="1" applyFill="1" applyBorder="1" applyAlignment="1">
      <alignment horizontal="center" vertical="center" wrapText="1"/>
      <protection/>
    </xf>
    <xf numFmtId="0" fontId="3" fillId="33" borderId="17" xfId="55" applyFont="1" applyFill="1" applyBorder="1" applyAlignment="1">
      <alignment horizontal="center" vertical="center" wrapText="1"/>
      <protection/>
    </xf>
    <xf numFmtId="0" fontId="3" fillId="33" borderId="22" xfId="55" applyFont="1" applyFill="1" applyBorder="1" applyAlignment="1">
      <alignment horizontal="center" vertical="center" wrapText="1"/>
      <protection/>
    </xf>
    <xf numFmtId="0" fontId="3" fillId="33" borderId="23" xfId="55" applyFont="1" applyFill="1" applyBorder="1" applyAlignment="1">
      <alignment horizontal="center" vertical="center" wrapText="1"/>
      <protection/>
    </xf>
    <xf numFmtId="0" fontId="3" fillId="33" borderId="18" xfId="55" applyFont="1" applyFill="1" applyBorder="1" applyAlignment="1">
      <alignment horizontal="center" vertical="center" wrapText="1"/>
      <protection/>
    </xf>
    <xf numFmtId="0" fontId="3" fillId="33" borderId="14" xfId="55" applyFont="1" applyFill="1" applyBorder="1" applyAlignment="1">
      <alignment horizontal="center" vertical="center" wrapText="1"/>
      <protection/>
    </xf>
    <xf numFmtId="0" fontId="3" fillId="33" borderId="20" xfId="55" applyFont="1" applyFill="1" applyBorder="1" applyAlignment="1">
      <alignment horizontal="center" wrapText="1"/>
      <protection/>
    </xf>
    <xf numFmtId="0" fontId="55" fillId="33" borderId="11" xfId="55" applyFont="1" applyFill="1" applyBorder="1" applyAlignment="1">
      <alignment horizontal="center" vertical="top"/>
      <protection/>
    </xf>
    <xf numFmtId="0" fontId="55" fillId="33" borderId="22" xfId="55" applyFont="1" applyFill="1" applyBorder="1" applyAlignment="1">
      <alignment horizontal="center" vertical="top"/>
      <protection/>
    </xf>
    <xf numFmtId="0" fontId="52" fillId="33" borderId="20" xfId="55" applyFont="1" applyFill="1" applyBorder="1" applyAlignment="1">
      <alignment horizontal="center" vertical="top" wrapText="1"/>
      <protection/>
    </xf>
    <xf numFmtId="0" fontId="52" fillId="33" borderId="23" xfId="55" applyFont="1" applyFill="1" applyBorder="1" applyAlignment="1">
      <alignment horizontal="center" vertical="top" wrapText="1"/>
      <protection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Procentowy 2" xfId="61"/>
    <cellStyle name="Procentowy 3" xfId="62"/>
    <cellStyle name="Procentowy 4" xfId="63"/>
    <cellStyle name="Procentowy 5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dxfs count="58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657225</xdr:colOff>
      <xdr:row>13</xdr:row>
      <xdr:rowOff>228600</xdr:rowOff>
    </xdr:from>
    <xdr:to>
      <xdr:col>16</xdr:col>
      <xdr:colOff>133350</xdr:colOff>
      <xdr:row>28</xdr:row>
      <xdr:rowOff>38100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4171950"/>
          <a:ext cx="5019675" cy="399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66</xdr:row>
      <xdr:rowOff>0</xdr:rowOff>
    </xdr:from>
    <xdr:to>
      <xdr:col>11</xdr:col>
      <xdr:colOff>238125</xdr:colOff>
      <xdr:row>83</xdr:row>
      <xdr:rowOff>180975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77600"/>
          <a:ext cx="8610600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40</xdr:row>
      <xdr:rowOff>180975</xdr:rowOff>
    </xdr:from>
    <xdr:to>
      <xdr:col>8</xdr:col>
      <xdr:colOff>190500</xdr:colOff>
      <xdr:row>63</xdr:row>
      <xdr:rowOff>152400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505575"/>
          <a:ext cx="6705600" cy="435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35</xdr:row>
      <xdr:rowOff>76200</xdr:rowOff>
    </xdr:from>
    <xdr:to>
      <xdr:col>7</xdr:col>
      <xdr:colOff>171450</xdr:colOff>
      <xdr:row>57</xdr:row>
      <xdr:rowOff>19050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19850"/>
          <a:ext cx="6134100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76200</xdr:rowOff>
    </xdr:from>
    <xdr:to>
      <xdr:col>7</xdr:col>
      <xdr:colOff>190500</xdr:colOff>
      <xdr:row>79</xdr:row>
      <xdr:rowOff>76200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610850"/>
          <a:ext cx="6153150" cy="419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123825</xdr:rowOff>
    </xdr:from>
    <xdr:to>
      <xdr:col>9</xdr:col>
      <xdr:colOff>352425</xdr:colOff>
      <xdr:row>95</xdr:row>
      <xdr:rowOff>142875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4849475"/>
          <a:ext cx="752475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35</xdr:row>
      <xdr:rowOff>28575</xdr:rowOff>
    </xdr:from>
    <xdr:to>
      <xdr:col>10</xdr:col>
      <xdr:colOff>314325</xdr:colOff>
      <xdr:row>52</xdr:row>
      <xdr:rowOff>171450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8258175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133350</xdr:rowOff>
    </xdr:from>
    <xdr:to>
      <xdr:col>10</xdr:col>
      <xdr:colOff>76200</xdr:colOff>
      <xdr:row>47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7810500" cy="3200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9</xdr:col>
      <xdr:colOff>314325</xdr:colOff>
      <xdr:row>96</xdr:row>
      <xdr:rowOff>114300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973300"/>
          <a:ext cx="743902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2\CEP\12.2012\dane%20szczeg&#243;&#322;owe\raporty\PZPM_CEP_RAPORT_WSZYSTKIE_POJAZDY_GRUDZIE&#323;_2012_NOWE%20I%20U&#379;YWA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3\CEP\02.2013\dane%20szczeg&#243;&#322;owe\raporty\PZPM_CEP_RAPORT_PRZYCZEPY_NACZEPY_CZY_CZASOWEwy&#322;acznieNIE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4\CEP\01.2014\dane%20szczeg&#243;&#322;owe\raporty\PZPM_CEP_RAPORT_PRZYCZEPY_NACZEPY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7\CEP\11.201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>
        <row r="63">
          <cell r="A63" t="str">
            <v>NOWYCH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PageLayoutView="0" workbookViewId="0" topLeftCell="A1">
      <selection activeCell="I9" sqref="I9"/>
    </sheetView>
  </sheetViews>
  <sheetFormatPr defaultColWidth="9.140625" defaultRowHeight="15"/>
  <cols>
    <col min="1" max="1" width="28.140625" style="0" customWidth="1"/>
    <col min="2" max="6" width="11.00390625" style="0" customWidth="1"/>
    <col min="7" max="7" width="10.421875" style="0" customWidth="1"/>
    <col min="8" max="8" width="10.00390625" style="0" bestFit="1" customWidth="1"/>
  </cols>
  <sheetData>
    <row r="1" spans="1:7" ht="15">
      <c r="A1" t="s">
        <v>130</v>
      </c>
      <c r="G1" s="74">
        <v>43560</v>
      </c>
    </row>
    <row r="2" ht="15">
      <c r="G2" s="1" t="s">
        <v>118</v>
      </c>
    </row>
    <row r="3" spans="1:7" ht="25.5" customHeight="1">
      <c r="A3" s="93" t="s">
        <v>129</v>
      </c>
      <c r="B3" s="94"/>
      <c r="C3" s="94"/>
      <c r="D3" s="94"/>
      <c r="E3" s="94"/>
      <c r="F3" s="94"/>
      <c r="G3" s="95"/>
    </row>
    <row r="4" spans="1:7" ht="25.5" customHeight="1">
      <c r="A4" s="4"/>
      <c r="B4" s="92" t="s">
        <v>100</v>
      </c>
      <c r="C4" s="92" t="s">
        <v>101</v>
      </c>
      <c r="D4" s="91" t="s">
        <v>116</v>
      </c>
      <c r="E4" s="92" t="s">
        <v>131</v>
      </c>
      <c r="F4" s="92" t="s">
        <v>132</v>
      </c>
      <c r="G4" s="91" t="s">
        <v>116</v>
      </c>
    </row>
    <row r="5" spans="1:7" ht="25.5" customHeight="1">
      <c r="A5" s="2" t="s">
        <v>128</v>
      </c>
      <c r="B5" s="81">
        <v>6120</v>
      </c>
      <c r="C5" s="81">
        <v>5175</v>
      </c>
      <c r="D5" s="82">
        <v>0.18260869565217397</v>
      </c>
      <c r="E5" s="81">
        <v>14172</v>
      </c>
      <c r="F5" s="81">
        <v>13149</v>
      </c>
      <c r="G5" s="82">
        <v>0.07780059320100396</v>
      </c>
    </row>
    <row r="6" spans="1:7" ht="25.5" customHeight="1">
      <c r="A6" s="3" t="s">
        <v>127</v>
      </c>
      <c r="B6" s="83">
        <v>1057</v>
      </c>
      <c r="C6" s="83">
        <v>992</v>
      </c>
      <c r="D6" s="84">
        <v>0.06552419354838701</v>
      </c>
      <c r="E6" s="83">
        <v>2772</v>
      </c>
      <c r="F6" s="83">
        <v>2701</v>
      </c>
      <c r="G6" s="84">
        <v>0.02628656053313594</v>
      </c>
    </row>
    <row r="7" spans="1:7" ht="25.5" customHeight="1">
      <c r="A7" s="33" t="s">
        <v>126</v>
      </c>
      <c r="B7" s="83">
        <v>136</v>
      </c>
      <c r="C7" s="83">
        <v>98</v>
      </c>
      <c r="D7" s="84">
        <v>0.3877551020408163</v>
      </c>
      <c r="E7" s="83">
        <v>335</v>
      </c>
      <c r="F7" s="83">
        <v>295</v>
      </c>
      <c r="G7" s="84">
        <v>0.13559322033898313</v>
      </c>
    </row>
    <row r="8" spans="1:7" ht="25.5" customHeight="1">
      <c r="A8" s="33" t="s">
        <v>125</v>
      </c>
      <c r="B8" s="83">
        <v>4553</v>
      </c>
      <c r="C8" s="83">
        <v>3643</v>
      </c>
      <c r="D8" s="84">
        <v>0.24979412572056003</v>
      </c>
      <c r="E8" s="83">
        <v>10090</v>
      </c>
      <c r="F8" s="83">
        <v>9095</v>
      </c>
      <c r="G8" s="84">
        <v>0.10940076965365586</v>
      </c>
    </row>
    <row r="9" spans="1:7" ht="25.5" customHeight="1">
      <c r="A9" s="33" t="s">
        <v>124</v>
      </c>
      <c r="B9" s="83">
        <v>373</v>
      </c>
      <c r="C9" s="83">
        <v>442</v>
      </c>
      <c r="D9" s="84">
        <v>-0.15610859728506787</v>
      </c>
      <c r="E9" s="83">
        <v>974</v>
      </c>
      <c r="F9" s="83">
        <v>1058</v>
      </c>
      <c r="G9" s="84">
        <v>-0.07939508506616255</v>
      </c>
    </row>
    <row r="10" spans="1:7" ht="25.5" customHeight="1">
      <c r="A10" s="33" t="s">
        <v>123</v>
      </c>
      <c r="B10" s="83">
        <v>1</v>
      </c>
      <c r="C10" s="83">
        <v>0</v>
      </c>
      <c r="D10" s="84"/>
      <c r="E10" s="83">
        <v>1</v>
      </c>
      <c r="F10" s="83">
        <v>0</v>
      </c>
      <c r="G10" s="84"/>
    </row>
    <row r="11" spans="1:7" ht="25.5" customHeight="1">
      <c r="A11" s="2" t="s">
        <v>122</v>
      </c>
      <c r="B11" s="81">
        <v>2507</v>
      </c>
      <c r="C11" s="81">
        <v>2462</v>
      </c>
      <c r="D11" s="82">
        <v>0.01827782290820479</v>
      </c>
      <c r="E11" s="81">
        <v>6761</v>
      </c>
      <c r="F11" s="81">
        <v>6191</v>
      </c>
      <c r="G11" s="82">
        <v>0.0920691326118559</v>
      </c>
    </row>
    <row r="12" spans="1:7" ht="25.5" customHeight="1">
      <c r="A12" s="3" t="s">
        <v>121</v>
      </c>
      <c r="B12" s="83">
        <v>2506</v>
      </c>
      <c r="C12" s="83">
        <v>2461</v>
      </c>
      <c r="D12" s="84">
        <v>0.01828524989841518</v>
      </c>
      <c r="E12" s="83">
        <v>6760</v>
      </c>
      <c r="F12" s="83">
        <v>6188</v>
      </c>
      <c r="G12" s="84">
        <v>0.09243697478991586</v>
      </c>
    </row>
    <row r="13" spans="1:7" ht="25.5" customHeight="1">
      <c r="A13" s="33" t="s">
        <v>120</v>
      </c>
      <c r="B13" s="83">
        <v>1</v>
      </c>
      <c r="C13" s="83">
        <v>1</v>
      </c>
      <c r="D13" s="84">
        <v>0</v>
      </c>
      <c r="E13" s="83">
        <v>1</v>
      </c>
      <c r="F13" s="83">
        <v>3</v>
      </c>
      <c r="G13" s="84">
        <v>-0.6666666666666667</v>
      </c>
    </row>
    <row r="14" spans="1:8" ht="25.5" customHeight="1">
      <c r="A14" s="5" t="s">
        <v>119</v>
      </c>
      <c r="B14" s="85">
        <v>8627</v>
      </c>
      <c r="C14" s="85">
        <v>7637</v>
      </c>
      <c r="D14" s="86">
        <v>0.12963205447165116</v>
      </c>
      <c r="E14" s="85">
        <v>20933</v>
      </c>
      <c r="F14" s="85">
        <v>19340</v>
      </c>
      <c r="G14" s="86">
        <v>0.08236814891416744</v>
      </c>
      <c r="H14" s="49"/>
    </row>
    <row r="15" ht="14.25" customHeight="1">
      <c r="A15" s="34" t="s">
        <v>13</v>
      </c>
    </row>
    <row r="16" ht="15">
      <c r="A16" t="s">
        <v>65</v>
      </c>
    </row>
    <row r="17" ht="15">
      <c r="A17" s="23" t="s">
        <v>66</v>
      </c>
    </row>
    <row r="18" ht="15">
      <c r="A18" s="23"/>
    </row>
    <row r="19" ht="15">
      <c r="G19" s="1" t="s">
        <v>118</v>
      </c>
    </row>
    <row r="20" spans="1:7" ht="25.5" customHeight="1">
      <c r="A20" s="93" t="s">
        <v>117</v>
      </c>
      <c r="B20" s="94"/>
      <c r="C20" s="94"/>
      <c r="D20" s="94"/>
      <c r="E20" s="94"/>
      <c r="F20" s="94"/>
      <c r="G20" s="95"/>
    </row>
    <row r="21" spans="1:7" ht="25.5" customHeight="1">
      <c r="A21" s="4"/>
      <c r="B21" s="92" t="s">
        <v>100</v>
      </c>
      <c r="C21" s="92" t="s">
        <v>101</v>
      </c>
      <c r="D21" s="91" t="s">
        <v>116</v>
      </c>
      <c r="E21" s="92" t="s">
        <v>131</v>
      </c>
      <c r="F21" s="92" t="s">
        <v>132</v>
      </c>
      <c r="G21" s="91" t="s">
        <v>116</v>
      </c>
    </row>
    <row r="22" spans="1:7" ht="25.5" customHeight="1">
      <c r="A22" s="2" t="s">
        <v>115</v>
      </c>
      <c r="B22" s="81">
        <v>294</v>
      </c>
      <c r="C22" s="81">
        <v>285</v>
      </c>
      <c r="D22" s="82">
        <v>0.03157894736842115</v>
      </c>
      <c r="E22" s="81">
        <v>654</v>
      </c>
      <c r="F22" s="81">
        <v>696</v>
      </c>
      <c r="G22" s="82">
        <v>-0.06034482758620685</v>
      </c>
    </row>
    <row r="23" spans="1:7" ht="25.5" customHeight="1">
      <c r="A23" s="3" t="s">
        <v>114</v>
      </c>
      <c r="B23" s="83">
        <v>292</v>
      </c>
      <c r="C23" s="83">
        <v>284</v>
      </c>
      <c r="D23" s="84">
        <v>0.028169014084507005</v>
      </c>
      <c r="E23" s="83">
        <v>648</v>
      </c>
      <c r="F23" s="83">
        <v>686</v>
      </c>
      <c r="G23" s="84">
        <v>-0.055393586005830886</v>
      </c>
    </row>
    <row r="24" spans="1:7" ht="25.5" customHeight="1">
      <c r="A24" s="3" t="s">
        <v>113</v>
      </c>
      <c r="B24" s="83">
        <v>2</v>
      </c>
      <c r="C24" s="83">
        <v>1</v>
      </c>
      <c r="D24" s="84">
        <v>1</v>
      </c>
      <c r="E24" s="83">
        <v>6</v>
      </c>
      <c r="F24" s="83">
        <v>10</v>
      </c>
      <c r="G24" s="84">
        <v>-0.4</v>
      </c>
    </row>
    <row r="25" spans="1:7" ht="25.5" customHeight="1">
      <c r="A25" s="2" t="s">
        <v>112</v>
      </c>
      <c r="B25" s="81">
        <v>2507</v>
      </c>
      <c r="C25" s="81">
        <v>2457</v>
      </c>
      <c r="D25" s="82">
        <v>0.020350020350020426</v>
      </c>
      <c r="E25" s="81">
        <v>6760</v>
      </c>
      <c r="F25" s="81">
        <v>6179</v>
      </c>
      <c r="G25" s="82">
        <v>0.09402815989642344</v>
      </c>
    </row>
    <row r="26" spans="1:7" ht="25.5" customHeight="1">
      <c r="A26" s="35" t="s">
        <v>111</v>
      </c>
      <c r="B26" s="87">
        <v>2506</v>
      </c>
      <c r="C26" s="87">
        <v>2457</v>
      </c>
      <c r="D26" s="88">
        <v>0.019943019943019946</v>
      </c>
      <c r="E26" s="87">
        <v>6759</v>
      </c>
      <c r="F26" s="87">
        <v>6178</v>
      </c>
      <c r="G26" s="88">
        <v>0.09404337973454191</v>
      </c>
    </row>
    <row r="27" spans="1:7" ht="25.5" customHeight="1">
      <c r="A27" s="3" t="s">
        <v>110</v>
      </c>
      <c r="B27" s="83">
        <v>1</v>
      </c>
      <c r="C27" s="83">
        <v>0</v>
      </c>
      <c r="D27" s="84"/>
      <c r="E27" s="83">
        <v>1</v>
      </c>
      <c r="F27" s="83">
        <v>1</v>
      </c>
      <c r="G27" s="84">
        <v>0</v>
      </c>
    </row>
    <row r="28" spans="1:8" ht="25.5" customHeight="1">
      <c r="A28" s="5" t="s">
        <v>109</v>
      </c>
      <c r="B28" s="85">
        <v>2801</v>
      </c>
      <c r="C28" s="85">
        <v>2742</v>
      </c>
      <c r="D28" s="86">
        <v>0.02151714077315825</v>
      </c>
      <c r="E28" s="85">
        <v>7414</v>
      </c>
      <c r="F28" s="85">
        <v>6875</v>
      </c>
      <c r="G28" s="86">
        <v>0.07840000000000003</v>
      </c>
      <c r="H28" s="49"/>
    </row>
    <row r="29" ht="10.5" customHeight="1">
      <c r="A29" s="90" t="s">
        <v>13</v>
      </c>
    </row>
    <row r="30" ht="15">
      <c r="A30" t="s">
        <v>67</v>
      </c>
    </row>
    <row r="31" ht="15">
      <c r="A31" s="23" t="s">
        <v>66</v>
      </c>
    </row>
    <row r="34" ht="15">
      <c r="B34" s="89"/>
    </row>
  </sheetData>
  <sheetProtection/>
  <mergeCells count="2">
    <mergeCell ref="A3:G3"/>
    <mergeCell ref="A20:G20"/>
  </mergeCells>
  <conditionalFormatting sqref="D26 G26">
    <cfRule type="cellIs" priority="22" dxfId="55" operator="lessThan">
      <formula>0</formula>
    </cfRule>
  </conditionalFormatting>
  <conditionalFormatting sqref="D24 G24">
    <cfRule type="cellIs" priority="21" dxfId="55" operator="lessThan">
      <formula>0</formula>
    </cfRule>
  </conditionalFormatting>
  <conditionalFormatting sqref="D28 G28">
    <cfRule type="cellIs" priority="20" dxfId="55" operator="lessThan">
      <formula>0</formula>
    </cfRule>
  </conditionalFormatting>
  <conditionalFormatting sqref="D23 G23">
    <cfRule type="cellIs" priority="19" dxfId="55" operator="lessThan">
      <formula>0</formula>
    </cfRule>
  </conditionalFormatting>
  <conditionalFormatting sqref="D27 G27">
    <cfRule type="cellIs" priority="18" dxfId="55" operator="lessThan">
      <formula>0</formula>
    </cfRule>
  </conditionalFormatting>
  <conditionalFormatting sqref="D25 G25">
    <cfRule type="cellIs" priority="17" dxfId="55" operator="lessThan">
      <formula>0</formula>
    </cfRule>
  </conditionalFormatting>
  <conditionalFormatting sqref="D22 G22">
    <cfRule type="cellIs" priority="16" dxfId="55" operator="lessThan">
      <formula>0</formula>
    </cfRule>
  </conditionalFormatting>
  <conditionalFormatting sqref="D26 G26">
    <cfRule type="cellIs" priority="15" dxfId="55" operator="lessThan">
      <formula>0</formula>
    </cfRule>
  </conditionalFormatting>
  <conditionalFormatting sqref="D24 G24">
    <cfRule type="cellIs" priority="14" dxfId="55" operator="lessThan">
      <formula>0</formula>
    </cfRule>
  </conditionalFormatting>
  <conditionalFormatting sqref="D28 G28">
    <cfRule type="cellIs" priority="13" dxfId="55" operator="lessThan">
      <formula>0</formula>
    </cfRule>
  </conditionalFormatting>
  <conditionalFormatting sqref="D23 G23">
    <cfRule type="cellIs" priority="12" dxfId="55" operator="lessThan">
      <formula>0</formula>
    </cfRule>
  </conditionalFormatting>
  <conditionalFormatting sqref="D27 G27">
    <cfRule type="cellIs" priority="11" dxfId="55" operator="lessThan">
      <formula>0</formula>
    </cfRule>
  </conditionalFormatting>
  <conditionalFormatting sqref="D25 G25">
    <cfRule type="cellIs" priority="10" dxfId="55" operator="lessThan">
      <formula>0</formula>
    </cfRule>
  </conditionalFormatting>
  <conditionalFormatting sqref="D22 G22">
    <cfRule type="cellIs" priority="9" dxfId="55" operator="lessThan">
      <formula>0</formula>
    </cfRule>
  </conditionalFormatting>
  <conditionalFormatting sqref="D5:D6 G5:G6 D14 G14">
    <cfRule type="cellIs" priority="8" dxfId="55" operator="lessThan">
      <formula>0</formula>
    </cfRule>
  </conditionalFormatting>
  <conditionalFormatting sqref="D11 G11">
    <cfRule type="cellIs" priority="7" dxfId="55" operator="lessThan">
      <formula>0</formula>
    </cfRule>
  </conditionalFormatting>
  <conditionalFormatting sqref="D7 G7">
    <cfRule type="cellIs" priority="6" dxfId="55" operator="lessThan">
      <formula>0</formula>
    </cfRule>
  </conditionalFormatting>
  <conditionalFormatting sqref="D8 G8">
    <cfRule type="cellIs" priority="5" dxfId="55" operator="lessThan">
      <formula>0</formula>
    </cfRule>
  </conditionalFormatting>
  <conditionalFormatting sqref="D12 G12">
    <cfRule type="cellIs" priority="4" dxfId="55" operator="lessThan">
      <formula>0</formula>
    </cfRule>
  </conditionalFormatting>
  <conditionalFormatting sqref="D13 G13">
    <cfRule type="cellIs" priority="3" dxfId="55" operator="lessThan">
      <formula>0</formula>
    </cfRule>
  </conditionalFormatting>
  <conditionalFormatting sqref="D9 G9">
    <cfRule type="cellIs" priority="2" dxfId="55" operator="lessThan">
      <formula>0</formula>
    </cfRule>
  </conditionalFormatting>
  <conditionalFormatting sqref="D10 G10">
    <cfRule type="cellIs" priority="1" dxfId="55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zoomScalePageLayoutView="0" workbookViewId="0" topLeftCell="A54">
      <selection activeCell="J44" sqref="J44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10" width="9.00390625" style="0" customWidth="1"/>
  </cols>
  <sheetData>
    <row r="1" spans="1:7" ht="15">
      <c r="A1" t="s">
        <v>28</v>
      </c>
      <c r="G1" s="74">
        <v>43560</v>
      </c>
    </row>
    <row r="2" spans="1:10" ht="14.25" customHeight="1">
      <c r="A2" s="96" t="s">
        <v>27</v>
      </c>
      <c r="B2" s="96"/>
      <c r="C2" s="96"/>
      <c r="D2" s="96"/>
      <c r="E2" s="96"/>
      <c r="F2" s="96"/>
      <c r="G2" s="96"/>
      <c r="H2" s="36"/>
      <c r="I2" s="36"/>
      <c r="J2" s="36"/>
    </row>
    <row r="3" spans="1:10" ht="14.25" customHeight="1">
      <c r="A3" s="97" t="s">
        <v>26</v>
      </c>
      <c r="B3" s="97"/>
      <c r="C3" s="97"/>
      <c r="D3" s="97"/>
      <c r="E3" s="97"/>
      <c r="F3" s="97"/>
      <c r="G3" s="97"/>
      <c r="H3" s="37"/>
      <c r="I3" s="37"/>
      <c r="J3" s="37"/>
    </row>
    <row r="4" spans="1:10" ht="14.25" customHeight="1">
      <c r="A4" s="37"/>
      <c r="B4" s="37"/>
      <c r="C4" s="37"/>
      <c r="D4" s="37"/>
      <c r="E4" s="37"/>
      <c r="F4" s="37"/>
      <c r="G4" s="6" t="s">
        <v>12</v>
      </c>
      <c r="H4" s="37"/>
      <c r="I4" s="37"/>
      <c r="J4" s="37"/>
    </row>
    <row r="5" spans="1:7" ht="14.25" customHeight="1">
      <c r="A5" s="98" t="s">
        <v>0</v>
      </c>
      <c r="B5" s="100" t="s">
        <v>1</v>
      </c>
      <c r="C5" s="102" t="s">
        <v>102</v>
      </c>
      <c r="D5" s="103"/>
      <c r="E5" s="103"/>
      <c r="F5" s="103"/>
      <c r="G5" s="104"/>
    </row>
    <row r="6" spans="1:7" ht="14.25" customHeight="1">
      <c r="A6" s="99"/>
      <c r="B6" s="101"/>
      <c r="C6" s="105" t="s">
        <v>103</v>
      </c>
      <c r="D6" s="106"/>
      <c r="E6" s="106"/>
      <c r="F6" s="106"/>
      <c r="G6" s="107"/>
    </row>
    <row r="7" spans="1:7" ht="14.25" customHeight="1">
      <c r="A7" s="99"/>
      <c r="B7" s="99"/>
      <c r="C7" s="108">
        <v>2019</v>
      </c>
      <c r="D7" s="109"/>
      <c r="E7" s="112">
        <v>2018</v>
      </c>
      <c r="F7" s="109"/>
      <c r="G7" s="114" t="s">
        <v>3</v>
      </c>
    </row>
    <row r="8" spans="1:7" ht="14.25" customHeight="1">
      <c r="A8" s="115" t="s">
        <v>4</v>
      </c>
      <c r="B8" s="115" t="s">
        <v>5</v>
      </c>
      <c r="C8" s="110"/>
      <c r="D8" s="111"/>
      <c r="E8" s="113"/>
      <c r="F8" s="111"/>
      <c r="G8" s="114"/>
    </row>
    <row r="9" spans="1:7" ht="14.25" customHeight="1">
      <c r="A9" s="115"/>
      <c r="B9" s="115"/>
      <c r="C9" s="32" t="s">
        <v>6</v>
      </c>
      <c r="D9" s="58" t="s">
        <v>2</v>
      </c>
      <c r="E9" s="79" t="s">
        <v>6</v>
      </c>
      <c r="F9" s="58" t="s">
        <v>2</v>
      </c>
      <c r="G9" s="117" t="s">
        <v>7</v>
      </c>
    </row>
    <row r="10" spans="1:7" ht="14.25" customHeight="1">
      <c r="A10" s="116"/>
      <c r="B10" s="116"/>
      <c r="C10" s="31" t="s">
        <v>8</v>
      </c>
      <c r="D10" s="80" t="s">
        <v>9</v>
      </c>
      <c r="E10" s="7" t="s">
        <v>8</v>
      </c>
      <c r="F10" s="80" t="s">
        <v>9</v>
      </c>
      <c r="G10" s="118"/>
    </row>
    <row r="11" spans="1:7" ht="14.25" customHeight="1">
      <c r="A11" s="44">
        <v>1</v>
      </c>
      <c r="B11" s="8" t="s">
        <v>14</v>
      </c>
      <c r="C11" s="9">
        <v>1871</v>
      </c>
      <c r="D11" s="10">
        <v>0.25236039924467224</v>
      </c>
      <c r="E11" s="11">
        <v>1549</v>
      </c>
      <c r="F11" s="12">
        <v>0.2253090909090909</v>
      </c>
      <c r="G11" s="13">
        <v>0.20787604906391222</v>
      </c>
    </row>
    <row r="12" spans="1:7" ht="14.25" customHeight="1">
      <c r="A12" s="45">
        <v>2</v>
      </c>
      <c r="B12" s="14" t="s">
        <v>15</v>
      </c>
      <c r="C12" s="15">
        <v>1384</v>
      </c>
      <c r="D12" s="16">
        <v>0.18667386026436472</v>
      </c>
      <c r="E12" s="17">
        <v>1210</v>
      </c>
      <c r="F12" s="18">
        <v>0.176</v>
      </c>
      <c r="G12" s="19">
        <v>0.14380165289256208</v>
      </c>
    </row>
    <row r="13" spans="1:7" ht="14.25" customHeight="1">
      <c r="A13" s="45">
        <v>3</v>
      </c>
      <c r="B13" s="14" t="s">
        <v>16</v>
      </c>
      <c r="C13" s="15">
        <v>1079</v>
      </c>
      <c r="D13" s="16">
        <v>0.1455354734286485</v>
      </c>
      <c r="E13" s="17">
        <v>1044</v>
      </c>
      <c r="F13" s="18">
        <v>0.15185454545454546</v>
      </c>
      <c r="G13" s="19">
        <v>0.03352490421455934</v>
      </c>
    </row>
    <row r="14" spans="1:7" ht="14.25" customHeight="1">
      <c r="A14" s="45">
        <v>4</v>
      </c>
      <c r="B14" s="14" t="s">
        <v>17</v>
      </c>
      <c r="C14" s="15">
        <v>476</v>
      </c>
      <c r="D14" s="16">
        <v>0.06420285945508497</v>
      </c>
      <c r="E14" s="17">
        <v>550</v>
      </c>
      <c r="F14" s="18">
        <v>0.08</v>
      </c>
      <c r="G14" s="19">
        <v>-0.13454545454545452</v>
      </c>
    </row>
    <row r="15" spans="1:7" ht="14.25" customHeight="1">
      <c r="A15" s="46">
        <v>5</v>
      </c>
      <c r="B15" s="20" t="s">
        <v>20</v>
      </c>
      <c r="C15" s="21">
        <v>253</v>
      </c>
      <c r="D15" s="71">
        <v>0.03412462908011869</v>
      </c>
      <c r="E15" s="38">
        <v>317</v>
      </c>
      <c r="F15" s="72">
        <v>0.04610909090909091</v>
      </c>
      <c r="G15" s="39">
        <v>-0.20189274447949523</v>
      </c>
    </row>
    <row r="16" spans="1:7" ht="14.25" customHeight="1">
      <c r="A16" s="44">
        <v>6</v>
      </c>
      <c r="B16" s="8" t="s">
        <v>18</v>
      </c>
      <c r="C16" s="9">
        <v>187</v>
      </c>
      <c r="D16" s="10">
        <v>0.025222551928783383</v>
      </c>
      <c r="E16" s="11">
        <v>215</v>
      </c>
      <c r="F16" s="12">
        <v>0.03127272727272727</v>
      </c>
      <c r="G16" s="13">
        <v>-0.13023255813953494</v>
      </c>
    </row>
    <row r="17" spans="1:7" ht="14.25" customHeight="1">
      <c r="A17" s="45">
        <v>7</v>
      </c>
      <c r="B17" s="14" t="s">
        <v>58</v>
      </c>
      <c r="C17" s="15">
        <v>175</v>
      </c>
      <c r="D17" s="16">
        <v>0.023603992446722417</v>
      </c>
      <c r="E17" s="17">
        <v>119</v>
      </c>
      <c r="F17" s="18">
        <v>0.01730909090909091</v>
      </c>
      <c r="G17" s="19">
        <v>0.47058823529411775</v>
      </c>
    </row>
    <row r="18" spans="1:7" ht="14.25" customHeight="1">
      <c r="A18" s="45">
        <v>8</v>
      </c>
      <c r="B18" s="14" t="s">
        <v>19</v>
      </c>
      <c r="C18" s="15">
        <v>150</v>
      </c>
      <c r="D18" s="16">
        <v>0.020231993525762073</v>
      </c>
      <c r="E18" s="17">
        <v>190</v>
      </c>
      <c r="F18" s="18">
        <v>0.027636363636363636</v>
      </c>
      <c r="G18" s="19">
        <v>-0.21052631578947367</v>
      </c>
    </row>
    <row r="19" spans="1:7" ht="14.25" customHeight="1">
      <c r="A19" s="45">
        <v>9</v>
      </c>
      <c r="B19" s="14" t="s">
        <v>21</v>
      </c>
      <c r="C19" s="15">
        <v>145</v>
      </c>
      <c r="D19" s="16">
        <v>0.01955759374157</v>
      </c>
      <c r="E19" s="17">
        <v>152</v>
      </c>
      <c r="F19" s="18">
        <v>0.022109090909090908</v>
      </c>
      <c r="G19" s="19">
        <v>-0.046052631578947345</v>
      </c>
    </row>
    <row r="20" spans="1:7" ht="14.25" customHeight="1">
      <c r="A20" s="46">
        <v>10</v>
      </c>
      <c r="B20" s="20" t="s">
        <v>74</v>
      </c>
      <c r="C20" s="21">
        <v>128</v>
      </c>
      <c r="D20" s="71">
        <v>0.017264634475316967</v>
      </c>
      <c r="E20" s="38">
        <v>83</v>
      </c>
      <c r="F20" s="72">
        <v>0.012072727272727273</v>
      </c>
      <c r="G20" s="39">
        <v>0.5421686746987953</v>
      </c>
    </row>
    <row r="21" spans="1:7" ht="14.25" customHeight="1">
      <c r="A21" s="44">
        <v>11</v>
      </c>
      <c r="B21" s="8" t="s">
        <v>60</v>
      </c>
      <c r="C21" s="9">
        <v>127</v>
      </c>
      <c r="D21" s="10">
        <v>0.017129754518478556</v>
      </c>
      <c r="E21" s="11">
        <v>88</v>
      </c>
      <c r="F21" s="12">
        <v>0.0128</v>
      </c>
      <c r="G21" s="13">
        <v>0.4431818181818181</v>
      </c>
    </row>
    <row r="22" spans="1:7" ht="14.25" customHeight="1">
      <c r="A22" s="45">
        <v>12</v>
      </c>
      <c r="B22" s="14" t="s">
        <v>22</v>
      </c>
      <c r="C22" s="15">
        <v>114</v>
      </c>
      <c r="D22" s="16">
        <v>0.015376315079579175</v>
      </c>
      <c r="E22" s="17">
        <v>104</v>
      </c>
      <c r="F22" s="18">
        <v>0.015127272727272727</v>
      </c>
      <c r="G22" s="19">
        <v>0.09615384615384626</v>
      </c>
    </row>
    <row r="23" spans="1:7" ht="14.25" customHeight="1">
      <c r="A23" s="45">
        <v>13</v>
      </c>
      <c r="B23" s="14" t="s">
        <v>25</v>
      </c>
      <c r="C23" s="15">
        <v>98</v>
      </c>
      <c r="D23" s="16">
        <v>0.013218235770164554</v>
      </c>
      <c r="E23" s="17">
        <v>100</v>
      </c>
      <c r="F23" s="18">
        <v>0.014545454545454545</v>
      </c>
      <c r="G23" s="19">
        <v>-0.020000000000000018</v>
      </c>
    </row>
    <row r="24" spans="1:7" ht="14.25" customHeight="1">
      <c r="A24" s="45">
        <v>14</v>
      </c>
      <c r="B24" s="14" t="s">
        <v>71</v>
      </c>
      <c r="C24" s="15">
        <v>94</v>
      </c>
      <c r="D24" s="16">
        <v>0.012678715942810899</v>
      </c>
      <c r="E24" s="17">
        <v>100</v>
      </c>
      <c r="F24" s="18">
        <v>0.014545454545454545</v>
      </c>
      <c r="G24" s="19">
        <v>-0.06000000000000005</v>
      </c>
    </row>
    <row r="25" spans="1:7" ht="14.25" customHeight="1">
      <c r="A25" s="46">
        <v>15</v>
      </c>
      <c r="B25" s="20" t="s">
        <v>23</v>
      </c>
      <c r="C25" s="21">
        <v>91</v>
      </c>
      <c r="D25" s="71">
        <v>0.012274076072295657</v>
      </c>
      <c r="E25" s="38">
        <v>92</v>
      </c>
      <c r="F25" s="72">
        <v>0.013381818181818182</v>
      </c>
      <c r="G25" s="39">
        <v>-0.010869565217391353</v>
      </c>
    </row>
    <row r="26" spans="1:7" ht="14.25" customHeight="1">
      <c r="A26" s="44">
        <v>16</v>
      </c>
      <c r="B26" s="8" t="s">
        <v>24</v>
      </c>
      <c r="C26" s="9">
        <v>77</v>
      </c>
      <c r="D26" s="10">
        <v>0.010385756676557863</v>
      </c>
      <c r="E26" s="11">
        <v>54</v>
      </c>
      <c r="F26" s="12">
        <v>0.007854545454545454</v>
      </c>
      <c r="G26" s="13">
        <v>0.4259259259259258</v>
      </c>
    </row>
    <row r="27" spans="1:7" ht="14.25" customHeight="1">
      <c r="A27" s="45">
        <v>17</v>
      </c>
      <c r="B27" s="14" t="s">
        <v>96</v>
      </c>
      <c r="C27" s="15">
        <v>53</v>
      </c>
      <c r="D27" s="16">
        <v>0.007148637712435932</v>
      </c>
      <c r="E27" s="17">
        <v>39</v>
      </c>
      <c r="F27" s="18">
        <v>0.005672727272727273</v>
      </c>
      <c r="G27" s="19">
        <v>0.35897435897435903</v>
      </c>
    </row>
    <row r="28" spans="1:7" ht="14.25" customHeight="1">
      <c r="A28" s="45">
        <v>18</v>
      </c>
      <c r="B28" s="14" t="s">
        <v>64</v>
      </c>
      <c r="C28" s="15">
        <v>47</v>
      </c>
      <c r="D28" s="16">
        <v>0.0063393579714054495</v>
      </c>
      <c r="E28" s="17">
        <v>69</v>
      </c>
      <c r="F28" s="18">
        <v>0.010036363636363637</v>
      </c>
      <c r="G28" s="19">
        <v>-0.3188405797101449</v>
      </c>
    </row>
    <row r="29" spans="1:7" ht="14.25" customHeight="1">
      <c r="A29" s="45"/>
      <c r="B29" s="14" t="s">
        <v>97</v>
      </c>
      <c r="C29" s="15">
        <v>47</v>
      </c>
      <c r="D29" s="16">
        <v>0.0063393579714054495</v>
      </c>
      <c r="E29" s="17">
        <v>48</v>
      </c>
      <c r="F29" s="18">
        <v>0.006981818181818182</v>
      </c>
      <c r="G29" s="19">
        <v>-0.02083333333333337</v>
      </c>
    </row>
    <row r="30" spans="1:7" ht="14.25" customHeight="1">
      <c r="A30" s="46">
        <v>20</v>
      </c>
      <c r="B30" s="20" t="s">
        <v>104</v>
      </c>
      <c r="C30" s="21">
        <v>45</v>
      </c>
      <c r="D30" s="71">
        <v>0.006069598057728621</v>
      </c>
      <c r="E30" s="38">
        <v>30</v>
      </c>
      <c r="F30" s="72">
        <v>0.004363636363636364</v>
      </c>
      <c r="G30" s="39">
        <v>0.5</v>
      </c>
    </row>
    <row r="31" spans="1:7" ht="14.25" customHeight="1" hidden="1">
      <c r="A31" s="65"/>
      <c r="B31" s="8"/>
      <c r="C31" s="9"/>
      <c r="D31" s="67"/>
      <c r="E31" s="9"/>
      <c r="F31" s="67"/>
      <c r="G31" s="67"/>
    </row>
    <row r="32" spans="1:7" ht="14.25" customHeight="1" hidden="1">
      <c r="A32" s="66"/>
      <c r="B32" s="14"/>
      <c r="C32" s="15"/>
      <c r="D32" s="68"/>
      <c r="E32" s="15"/>
      <c r="F32" s="68"/>
      <c r="G32" s="68"/>
    </row>
    <row r="33" spans="1:7" ht="14.25" customHeight="1" hidden="1">
      <c r="A33" s="66" t="s">
        <v>73</v>
      </c>
      <c r="B33" s="14"/>
      <c r="C33" s="15"/>
      <c r="D33" s="68"/>
      <c r="E33" s="15"/>
      <c r="F33" s="68"/>
      <c r="G33" s="68"/>
    </row>
    <row r="34" spans="1:7" ht="14.25" customHeight="1" hidden="1">
      <c r="A34" s="66" t="s">
        <v>73</v>
      </c>
      <c r="B34" s="14"/>
      <c r="C34" s="15"/>
      <c r="D34" s="68"/>
      <c r="E34" s="15"/>
      <c r="F34" s="68"/>
      <c r="G34" s="68"/>
    </row>
    <row r="35" spans="1:7" ht="14.25" customHeight="1" hidden="1">
      <c r="A35" s="64" t="s">
        <v>73</v>
      </c>
      <c r="B35" s="20"/>
      <c r="C35" s="21"/>
      <c r="D35" s="63"/>
      <c r="E35" s="21"/>
      <c r="F35" s="63"/>
      <c r="G35" s="63"/>
    </row>
    <row r="36" spans="1:7" ht="14.25" customHeight="1">
      <c r="A36" s="30"/>
      <c r="B36" s="50" t="s">
        <v>10</v>
      </c>
      <c r="C36" s="52">
        <f>C37-SUM(C11:C35)</f>
        <v>773</v>
      </c>
      <c r="D36" s="75">
        <f>C36/C37</f>
        <v>0.10426220663609388</v>
      </c>
      <c r="E36" s="52">
        <f>E37-SUM(E11:E35)</f>
        <v>722</v>
      </c>
      <c r="F36" s="75">
        <f>E36/E37</f>
        <v>0.10501818181818182</v>
      </c>
      <c r="G36" s="57">
        <f>C36/E36-1</f>
        <v>0.07063711911357351</v>
      </c>
    </row>
    <row r="37" spans="1:7" ht="14.25" customHeight="1">
      <c r="A37" s="28"/>
      <c r="B37" s="22" t="s">
        <v>11</v>
      </c>
      <c r="C37" s="24">
        <v>7414</v>
      </c>
      <c r="D37" s="25">
        <v>1</v>
      </c>
      <c r="E37" s="26">
        <v>6875</v>
      </c>
      <c r="F37" s="27">
        <v>1</v>
      </c>
      <c r="G37" s="48">
        <v>0.07840000000000003</v>
      </c>
    </row>
    <row r="38" spans="1:7" ht="11.25" customHeight="1">
      <c r="A38" s="40" t="s">
        <v>13</v>
      </c>
      <c r="G38" t="s">
        <v>61</v>
      </c>
    </row>
    <row r="39" ht="15">
      <c r="A39" t="s">
        <v>67</v>
      </c>
    </row>
    <row r="40" ht="15">
      <c r="A40" s="23" t="s">
        <v>66</v>
      </c>
    </row>
    <row r="42" ht="15">
      <c r="A42" s="55"/>
    </row>
  </sheetData>
  <sheetProtection/>
  <mergeCells count="12"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</mergeCells>
  <conditionalFormatting sqref="G36">
    <cfRule type="cellIs" priority="11" dxfId="56" operator="lessThan">
      <formula>0</formula>
    </cfRule>
  </conditionalFormatting>
  <conditionalFormatting sqref="G37">
    <cfRule type="cellIs" priority="8" dxfId="56" operator="lessThan">
      <formula>0</formula>
    </cfRule>
  </conditionalFormatting>
  <conditionalFormatting sqref="G31:G35">
    <cfRule type="cellIs" priority="10" dxfId="56" operator="lessThan">
      <formula>0</formula>
    </cfRule>
  </conditionalFormatting>
  <conditionalFormatting sqref="C31:G35">
    <cfRule type="cellIs" priority="9" dxfId="57" operator="equal">
      <formula>0</formula>
    </cfRule>
  </conditionalFormatting>
  <conditionalFormatting sqref="G11:G15">
    <cfRule type="cellIs" priority="7" dxfId="56" operator="lessThan">
      <formula>0</formula>
    </cfRule>
  </conditionalFormatting>
  <conditionalFormatting sqref="G16:G30">
    <cfRule type="cellIs" priority="6" dxfId="56" operator="lessThan">
      <formula>0</formula>
    </cfRule>
  </conditionalFormatting>
  <conditionalFormatting sqref="C11:G30">
    <cfRule type="cellIs" priority="5" dxfId="57" operator="equal">
      <formula>0</formula>
    </cfRule>
  </conditionalFormatting>
  <conditionalFormatting sqref="G11:G15">
    <cfRule type="cellIs" priority="4" dxfId="56" operator="lessThan">
      <formula>0</formula>
    </cfRule>
  </conditionalFormatting>
  <conditionalFormatting sqref="G16:G30">
    <cfRule type="cellIs" priority="3" dxfId="56" operator="lessThan">
      <formula>0</formula>
    </cfRule>
  </conditionalFormatting>
  <conditionalFormatting sqref="C11:G30">
    <cfRule type="cellIs" priority="2" dxfId="57" operator="equal">
      <formula>0</formula>
    </cfRule>
  </conditionalFormatting>
  <conditionalFormatting sqref="G37">
    <cfRule type="cellIs" priority="1" dxfId="5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zoomScalePageLayoutView="0" workbookViewId="0" topLeftCell="A1">
      <selection activeCell="I11" sqref="I11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8" width="9.00390625" style="0" customWidth="1"/>
  </cols>
  <sheetData>
    <row r="1" spans="1:7" ht="15">
      <c r="A1" t="s">
        <v>28</v>
      </c>
      <c r="G1" s="74">
        <v>43560</v>
      </c>
    </row>
    <row r="2" spans="1:8" ht="14.25" customHeight="1">
      <c r="A2" s="96" t="s">
        <v>29</v>
      </c>
      <c r="B2" s="96"/>
      <c r="C2" s="96"/>
      <c r="D2" s="96"/>
      <c r="E2" s="96"/>
      <c r="F2" s="96"/>
      <c r="G2" s="96"/>
      <c r="H2" s="36"/>
    </row>
    <row r="3" spans="1:8" ht="14.25" customHeight="1">
      <c r="A3" s="97" t="s">
        <v>69</v>
      </c>
      <c r="B3" s="97"/>
      <c r="C3" s="97"/>
      <c r="D3" s="97"/>
      <c r="E3" s="97"/>
      <c r="F3" s="97"/>
      <c r="G3" s="97"/>
      <c r="H3" s="56"/>
    </row>
    <row r="4" spans="1:8" ht="14.25" customHeight="1">
      <c r="A4" s="37"/>
      <c r="B4" s="37"/>
      <c r="C4" s="37"/>
      <c r="D4" s="37"/>
      <c r="E4" s="37"/>
      <c r="F4" s="37"/>
      <c r="G4" s="54" t="s">
        <v>68</v>
      </c>
      <c r="H4" s="37"/>
    </row>
    <row r="5" spans="1:7" ht="14.25" customHeight="1">
      <c r="A5" s="98" t="s">
        <v>0</v>
      </c>
      <c r="B5" s="100" t="s">
        <v>1</v>
      </c>
      <c r="C5" s="102" t="s">
        <v>102</v>
      </c>
      <c r="D5" s="103"/>
      <c r="E5" s="103"/>
      <c r="F5" s="103"/>
      <c r="G5" s="104"/>
    </row>
    <row r="6" spans="1:7" ht="14.25" customHeight="1">
      <c r="A6" s="99"/>
      <c r="B6" s="101"/>
      <c r="C6" s="105" t="s">
        <v>103</v>
      </c>
      <c r="D6" s="106"/>
      <c r="E6" s="106"/>
      <c r="F6" s="106"/>
      <c r="G6" s="107"/>
    </row>
    <row r="7" spans="1:7" ht="14.25" customHeight="1">
      <c r="A7" s="99"/>
      <c r="B7" s="99"/>
      <c r="C7" s="108">
        <v>2019</v>
      </c>
      <c r="D7" s="109"/>
      <c r="E7" s="112">
        <v>2018</v>
      </c>
      <c r="F7" s="109"/>
      <c r="G7" s="114" t="s">
        <v>3</v>
      </c>
    </row>
    <row r="8" spans="1:7" ht="14.25" customHeight="1">
      <c r="A8" s="115" t="s">
        <v>4</v>
      </c>
      <c r="B8" s="115" t="s">
        <v>5</v>
      </c>
      <c r="C8" s="110"/>
      <c r="D8" s="111"/>
      <c r="E8" s="113"/>
      <c r="F8" s="111"/>
      <c r="G8" s="114"/>
    </row>
    <row r="9" spans="1:7" ht="14.25" customHeight="1">
      <c r="A9" s="115"/>
      <c r="B9" s="115"/>
      <c r="C9" s="32" t="s">
        <v>6</v>
      </c>
      <c r="D9" s="58" t="s">
        <v>2</v>
      </c>
      <c r="E9" s="78" t="s">
        <v>6</v>
      </c>
      <c r="F9" s="58" t="s">
        <v>2</v>
      </c>
      <c r="G9" s="117" t="s">
        <v>7</v>
      </c>
    </row>
    <row r="10" spans="1:7" ht="14.25" customHeight="1">
      <c r="A10" s="116"/>
      <c r="B10" s="116"/>
      <c r="C10" s="31" t="s">
        <v>8</v>
      </c>
      <c r="D10" s="77" t="s">
        <v>9</v>
      </c>
      <c r="E10" s="7" t="s">
        <v>8</v>
      </c>
      <c r="F10" s="77" t="s">
        <v>9</v>
      </c>
      <c r="G10" s="118"/>
    </row>
    <row r="11" spans="1:7" ht="14.25" customHeight="1">
      <c r="A11" s="44">
        <v>1</v>
      </c>
      <c r="B11" s="8" t="s">
        <v>14</v>
      </c>
      <c r="C11" s="9">
        <v>1869</v>
      </c>
      <c r="D11" s="10">
        <v>0.2764792899408284</v>
      </c>
      <c r="E11" s="11">
        <v>1549</v>
      </c>
      <c r="F11" s="12">
        <v>0.25068781356206504</v>
      </c>
      <c r="G11" s="13">
        <v>0.20658489347966436</v>
      </c>
    </row>
    <row r="12" spans="1:7" ht="14.25" customHeight="1">
      <c r="A12" s="45">
        <v>2</v>
      </c>
      <c r="B12" s="14" t="s">
        <v>15</v>
      </c>
      <c r="C12" s="15">
        <v>1365</v>
      </c>
      <c r="D12" s="16">
        <v>0.20192307692307693</v>
      </c>
      <c r="E12" s="17">
        <v>1202</v>
      </c>
      <c r="F12" s="18">
        <v>0.19452985920051788</v>
      </c>
      <c r="G12" s="19">
        <v>0.1356073211314477</v>
      </c>
    </row>
    <row r="13" spans="1:7" ht="14.25" customHeight="1">
      <c r="A13" s="45">
        <v>3</v>
      </c>
      <c r="B13" s="14" t="s">
        <v>16</v>
      </c>
      <c r="C13" s="15">
        <v>985</v>
      </c>
      <c r="D13" s="16">
        <v>0.14571005917159763</v>
      </c>
      <c r="E13" s="17">
        <v>875</v>
      </c>
      <c r="F13" s="18">
        <v>0.1416086745428063</v>
      </c>
      <c r="G13" s="19">
        <v>0.12571428571428567</v>
      </c>
    </row>
    <row r="14" spans="1:7" ht="14.25" customHeight="1">
      <c r="A14" s="45">
        <v>4</v>
      </c>
      <c r="B14" s="14" t="s">
        <v>17</v>
      </c>
      <c r="C14" s="15">
        <v>468</v>
      </c>
      <c r="D14" s="16">
        <v>0.06923076923076923</v>
      </c>
      <c r="E14" s="17">
        <v>542</v>
      </c>
      <c r="F14" s="18">
        <v>0.087716458973944</v>
      </c>
      <c r="G14" s="19">
        <v>-0.13653136531365317</v>
      </c>
    </row>
    <row r="15" spans="1:7" ht="14.25" customHeight="1">
      <c r="A15" s="46">
        <v>5</v>
      </c>
      <c r="B15" s="20" t="s">
        <v>20</v>
      </c>
      <c r="C15" s="21">
        <v>245</v>
      </c>
      <c r="D15" s="71">
        <v>0.036242603550295856</v>
      </c>
      <c r="E15" s="38">
        <v>317</v>
      </c>
      <c r="F15" s="72">
        <v>0.05130279980579382</v>
      </c>
      <c r="G15" s="39">
        <v>-0.2271293375394322</v>
      </c>
    </row>
    <row r="16" spans="1:7" ht="14.25" customHeight="1">
      <c r="A16" s="44">
        <v>6</v>
      </c>
      <c r="B16" s="8" t="s">
        <v>18</v>
      </c>
      <c r="C16" s="9">
        <v>181</v>
      </c>
      <c r="D16" s="10">
        <v>0.026775147928994082</v>
      </c>
      <c r="E16" s="11">
        <v>212</v>
      </c>
      <c r="F16" s="12">
        <v>0.03430975886065706</v>
      </c>
      <c r="G16" s="13">
        <v>-0.14622641509433965</v>
      </c>
    </row>
    <row r="17" spans="1:7" ht="14.25" customHeight="1">
      <c r="A17" s="45">
        <v>7</v>
      </c>
      <c r="B17" s="14" t="s">
        <v>19</v>
      </c>
      <c r="C17" s="15">
        <v>145</v>
      </c>
      <c r="D17" s="16">
        <v>0.021449704142011833</v>
      </c>
      <c r="E17" s="17">
        <v>187</v>
      </c>
      <c r="F17" s="18">
        <v>0.0302637967308626</v>
      </c>
      <c r="G17" s="19">
        <v>-0.22459893048128343</v>
      </c>
    </row>
    <row r="18" spans="1:7" ht="14.25" customHeight="1">
      <c r="A18" s="45">
        <v>8</v>
      </c>
      <c r="B18" s="14" t="s">
        <v>74</v>
      </c>
      <c r="C18" s="15">
        <v>128</v>
      </c>
      <c r="D18" s="16">
        <v>0.01893491124260355</v>
      </c>
      <c r="E18" s="17">
        <v>83</v>
      </c>
      <c r="F18" s="18">
        <v>0.013432594270917624</v>
      </c>
      <c r="G18" s="19">
        <v>0.5421686746987953</v>
      </c>
    </row>
    <row r="19" spans="1:7" ht="14.25" customHeight="1">
      <c r="A19" s="45">
        <v>9</v>
      </c>
      <c r="B19" s="14" t="s">
        <v>60</v>
      </c>
      <c r="C19" s="15">
        <v>127</v>
      </c>
      <c r="D19" s="16">
        <v>0.01878698224852071</v>
      </c>
      <c r="E19" s="17">
        <v>88</v>
      </c>
      <c r="F19" s="18">
        <v>0.014241786696876518</v>
      </c>
      <c r="G19" s="19">
        <v>0.4431818181818181</v>
      </c>
    </row>
    <row r="20" spans="1:7" ht="14.25" customHeight="1">
      <c r="A20" s="46">
        <v>10</v>
      </c>
      <c r="B20" s="20" t="s">
        <v>21</v>
      </c>
      <c r="C20" s="21">
        <v>121</v>
      </c>
      <c r="D20" s="71">
        <v>0.017899408284023668</v>
      </c>
      <c r="E20" s="38">
        <v>115</v>
      </c>
      <c r="F20" s="72">
        <v>0.018611425797054538</v>
      </c>
      <c r="G20" s="39">
        <v>0.05217391304347818</v>
      </c>
    </row>
    <row r="21" spans="1:7" ht="14.25" customHeight="1">
      <c r="A21" s="44">
        <v>11</v>
      </c>
      <c r="B21" s="8" t="s">
        <v>22</v>
      </c>
      <c r="C21" s="9">
        <v>114</v>
      </c>
      <c r="D21" s="10">
        <v>0.01686390532544379</v>
      </c>
      <c r="E21" s="11">
        <v>104</v>
      </c>
      <c r="F21" s="12">
        <v>0.016831202459944974</v>
      </c>
      <c r="G21" s="13">
        <v>0.09615384615384626</v>
      </c>
    </row>
    <row r="22" spans="1:7" ht="14.25" customHeight="1">
      <c r="A22" s="45">
        <v>12</v>
      </c>
      <c r="B22" s="14" t="s">
        <v>25</v>
      </c>
      <c r="C22" s="15">
        <v>93</v>
      </c>
      <c r="D22" s="16">
        <v>0.013757396449704142</v>
      </c>
      <c r="E22" s="17">
        <v>98</v>
      </c>
      <c r="F22" s="18">
        <v>0.015860171548794304</v>
      </c>
      <c r="G22" s="19">
        <v>-0.05102040816326525</v>
      </c>
    </row>
    <row r="23" spans="1:7" ht="14.25" customHeight="1">
      <c r="A23" s="45">
        <v>13</v>
      </c>
      <c r="B23" s="14" t="s">
        <v>23</v>
      </c>
      <c r="C23" s="15">
        <v>91</v>
      </c>
      <c r="D23" s="16">
        <v>0.013461538461538462</v>
      </c>
      <c r="E23" s="17">
        <v>92</v>
      </c>
      <c r="F23" s="18">
        <v>0.014889140637643631</v>
      </c>
      <c r="G23" s="19">
        <v>-0.010869565217391353</v>
      </c>
    </row>
    <row r="24" spans="1:7" ht="14.25" customHeight="1">
      <c r="A24" s="45">
        <v>14</v>
      </c>
      <c r="B24" s="14" t="s">
        <v>24</v>
      </c>
      <c r="C24" s="15">
        <v>77</v>
      </c>
      <c r="D24" s="16">
        <v>0.011390532544378698</v>
      </c>
      <c r="E24" s="17">
        <v>54</v>
      </c>
      <c r="F24" s="18">
        <v>0.008739278200356044</v>
      </c>
      <c r="G24" s="19">
        <v>0.4259259259259258</v>
      </c>
    </row>
    <row r="25" spans="1:7" ht="14.25" customHeight="1">
      <c r="A25" s="46">
        <v>15</v>
      </c>
      <c r="B25" s="20" t="s">
        <v>97</v>
      </c>
      <c r="C25" s="21">
        <v>47</v>
      </c>
      <c r="D25" s="71">
        <v>0.006952662721893491</v>
      </c>
      <c r="E25" s="38">
        <v>48</v>
      </c>
      <c r="F25" s="72">
        <v>0.007768247289205373</v>
      </c>
      <c r="G25" s="39">
        <v>-0.02083333333333337</v>
      </c>
    </row>
    <row r="26" spans="1:7" ht="14.25" customHeight="1">
      <c r="A26" s="44"/>
      <c r="B26" s="8" t="s">
        <v>64</v>
      </c>
      <c r="C26" s="9">
        <v>47</v>
      </c>
      <c r="D26" s="10">
        <v>0.006952662721893491</v>
      </c>
      <c r="E26" s="11">
        <v>69</v>
      </c>
      <c r="F26" s="12">
        <v>0.011166855478232724</v>
      </c>
      <c r="G26" s="13">
        <v>-0.3188405797101449</v>
      </c>
    </row>
    <row r="27" spans="1:7" ht="14.25" customHeight="1">
      <c r="A27" s="45">
        <v>17</v>
      </c>
      <c r="B27" s="14" t="s">
        <v>91</v>
      </c>
      <c r="C27" s="15">
        <v>44</v>
      </c>
      <c r="D27" s="16">
        <v>0.00650887573964497</v>
      </c>
      <c r="E27" s="17">
        <v>28</v>
      </c>
      <c r="F27" s="18">
        <v>0.004531477585369801</v>
      </c>
      <c r="G27" s="19">
        <v>0.5714285714285714</v>
      </c>
    </row>
    <row r="28" spans="1:7" ht="14.25" customHeight="1">
      <c r="A28" s="45">
        <v>18</v>
      </c>
      <c r="B28" s="14" t="s">
        <v>90</v>
      </c>
      <c r="C28" s="15">
        <v>43</v>
      </c>
      <c r="D28" s="16">
        <v>0.00636094674556213</v>
      </c>
      <c r="E28" s="17">
        <v>48</v>
      </c>
      <c r="F28" s="18">
        <v>0.007768247289205373</v>
      </c>
      <c r="G28" s="19">
        <v>-0.10416666666666663</v>
      </c>
    </row>
    <row r="29" spans="1:7" ht="14.25" customHeight="1">
      <c r="A29" s="45"/>
      <c r="B29" s="14" t="s">
        <v>93</v>
      </c>
      <c r="C29" s="15">
        <v>43</v>
      </c>
      <c r="D29" s="16">
        <v>0.00636094674556213</v>
      </c>
      <c r="E29" s="17">
        <v>11</v>
      </c>
      <c r="F29" s="18">
        <v>0.0017802233371095647</v>
      </c>
      <c r="G29" s="19">
        <v>2.909090909090909</v>
      </c>
    </row>
    <row r="30" spans="1:7" ht="14.25" customHeight="1">
      <c r="A30" s="46">
        <v>20</v>
      </c>
      <c r="B30" s="20" t="s">
        <v>92</v>
      </c>
      <c r="C30" s="21">
        <v>37</v>
      </c>
      <c r="D30" s="71">
        <v>0.005473372781065089</v>
      </c>
      <c r="E30" s="38">
        <v>20</v>
      </c>
      <c r="F30" s="72">
        <v>0.0032367697038355723</v>
      </c>
      <c r="G30" s="39">
        <v>0.8500000000000001</v>
      </c>
    </row>
    <row r="31" spans="1:7" ht="14.25" customHeight="1">
      <c r="A31" s="51"/>
      <c r="B31" s="20" t="s">
        <v>10</v>
      </c>
      <c r="C31" s="21">
        <f>C32-SUM(C11:C30)</f>
        <v>490</v>
      </c>
      <c r="D31" s="76">
        <f>C31/C32</f>
        <v>0.07248520710059171</v>
      </c>
      <c r="E31" s="21">
        <f>E32-SUM(E11:E30)</f>
        <v>437</v>
      </c>
      <c r="F31" s="76">
        <f>E31/E32</f>
        <v>0.07072341802880724</v>
      </c>
      <c r="G31" s="29">
        <f>C31/E31-1</f>
        <v>0.12128146453089239</v>
      </c>
    </row>
    <row r="32" spans="1:7" ht="14.25" customHeight="1">
      <c r="A32" s="28"/>
      <c r="B32" s="22" t="s">
        <v>11</v>
      </c>
      <c r="C32" s="24">
        <v>6760</v>
      </c>
      <c r="D32" s="25">
        <v>1</v>
      </c>
      <c r="E32" s="26">
        <v>6179</v>
      </c>
      <c r="F32" s="27">
        <v>1</v>
      </c>
      <c r="G32" s="48">
        <v>0.09402815989642344</v>
      </c>
    </row>
    <row r="33" ht="12.75" customHeight="1">
      <c r="A33" s="40" t="s">
        <v>13</v>
      </c>
    </row>
    <row r="34" ht="15">
      <c r="A34" t="s">
        <v>65</v>
      </c>
    </row>
    <row r="35" ht="15">
      <c r="A35" s="23" t="s">
        <v>66</v>
      </c>
    </row>
    <row r="51" ht="15" customHeight="1"/>
    <row r="53" ht="15" customHeight="1"/>
    <row r="60" ht="15">
      <c r="A60" s="55"/>
    </row>
  </sheetData>
  <sheetProtection/>
  <mergeCells count="12"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</mergeCells>
  <conditionalFormatting sqref="G31">
    <cfRule type="cellIs" priority="11" dxfId="56" operator="lessThan">
      <formula>0</formula>
    </cfRule>
  </conditionalFormatting>
  <conditionalFormatting sqref="G11:G15">
    <cfRule type="cellIs" priority="4" dxfId="56" operator="lessThan">
      <formula>0</formula>
    </cfRule>
  </conditionalFormatting>
  <conditionalFormatting sqref="G16:G30">
    <cfRule type="cellIs" priority="3" dxfId="56" operator="lessThan">
      <formula>0</formula>
    </cfRule>
  </conditionalFormatting>
  <conditionalFormatting sqref="C11:G30">
    <cfRule type="cellIs" priority="2" dxfId="57" operator="equal">
      <formula>0</formula>
    </cfRule>
  </conditionalFormatting>
  <conditionalFormatting sqref="G32">
    <cfRule type="cellIs" priority="1" dxfId="5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zoomScalePageLayoutView="0" workbookViewId="0" topLeftCell="A1">
      <selection activeCell="I32" sqref="I32"/>
    </sheetView>
  </sheetViews>
  <sheetFormatPr defaultColWidth="9.140625" defaultRowHeight="15"/>
  <cols>
    <col min="1" max="1" width="8.00390625" style="0" customWidth="1"/>
    <col min="2" max="2" width="25.57421875" style="0" customWidth="1"/>
    <col min="3" max="7" width="11.7109375" style="0" customWidth="1"/>
    <col min="8" max="10" width="9.00390625" style="0" customWidth="1"/>
  </cols>
  <sheetData>
    <row r="1" spans="1:7" ht="15">
      <c r="A1" t="s">
        <v>28</v>
      </c>
      <c r="G1" s="74">
        <v>43560</v>
      </c>
    </row>
    <row r="2" spans="1:10" ht="14.25" customHeight="1">
      <c r="A2" s="96" t="s">
        <v>30</v>
      </c>
      <c r="B2" s="96"/>
      <c r="C2" s="96"/>
      <c r="D2" s="96"/>
      <c r="E2" s="96"/>
      <c r="F2" s="96"/>
      <c r="G2" s="96"/>
      <c r="H2" s="36"/>
      <c r="I2" s="36"/>
      <c r="J2" s="36"/>
    </row>
    <row r="3" spans="1:10" ht="14.25" customHeight="1">
      <c r="A3" s="97" t="s">
        <v>31</v>
      </c>
      <c r="B3" s="97"/>
      <c r="C3" s="97"/>
      <c r="D3" s="97"/>
      <c r="E3" s="97"/>
      <c r="F3" s="97"/>
      <c r="G3" s="97"/>
      <c r="H3" s="37"/>
      <c r="I3" s="37"/>
      <c r="J3" s="37"/>
    </row>
    <row r="4" spans="1:10" ht="14.25" customHeight="1">
      <c r="A4" s="37"/>
      <c r="B4" s="37"/>
      <c r="C4" s="37"/>
      <c r="D4" s="37"/>
      <c r="E4" s="37"/>
      <c r="F4" s="37"/>
      <c r="G4" s="6" t="s">
        <v>12</v>
      </c>
      <c r="H4" s="37"/>
      <c r="I4" s="37"/>
      <c r="J4" s="37"/>
    </row>
    <row r="5" spans="1:7" ht="14.25" customHeight="1">
      <c r="A5" s="98" t="s">
        <v>0</v>
      </c>
      <c r="B5" s="100" t="s">
        <v>1</v>
      </c>
      <c r="C5" s="102" t="s">
        <v>102</v>
      </c>
      <c r="D5" s="103"/>
      <c r="E5" s="103"/>
      <c r="F5" s="103"/>
      <c r="G5" s="104"/>
    </row>
    <row r="6" spans="1:7" ht="14.25" customHeight="1">
      <c r="A6" s="99"/>
      <c r="B6" s="101"/>
      <c r="C6" s="105" t="s">
        <v>103</v>
      </c>
      <c r="D6" s="106"/>
      <c r="E6" s="106"/>
      <c r="F6" s="106"/>
      <c r="G6" s="107"/>
    </row>
    <row r="7" spans="1:7" ht="14.25" customHeight="1">
      <c r="A7" s="99"/>
      <c r="B7" s="99"/>
      <c r="C7" s="108">
        <v>2019</v>
      </c>
      <c r="D7" s="109"/>
      <c r="E7" s="112">
        <v>2018</v>
      </c>
      <c r="F7" s="109"/>
      <c r="G7" s="114" t="s">
        <v>3</v>
      </c>
    </row>
    <row r="8" spans="1:7" ht="14.25" customHeight="1">
      <c r="A8" s="115" t="s">
        <v>4</v>
      </c>
      <c r="B8" s="115" t="s">
        <v>5</v>
      </c>
      <c r="C8" s="110"/>
      <c r="D8" s="111"/>
      <c r="E8" s="113"/>
      <c r="F8" s="111"/>
      <c r="G8" s="114"/>
    </row>
    <row r="9" spans="1:7" ht="14.25" customHeight="1">
      <c r="A9" s="115"/>
      <c r="B9" s="115"/>
      <c r="C9" s="32" t="s">
        <v>6</v>
      </c>
      <c r="D9" s="58" t="s">
        <v>2</v>
      </c>
      <c r="E9" s="78" t="s">
        <v>6</v>
      </c>
      <c r="F9" s="58" t="s">
        <v>2</v>
      </c>
      <c r="G9" s="117" t="s">
        <v>7</v>
      </c>
    </row>
    <row r="10" spans="1:7" ht="14.25" customHeight="1">
      <c r="A10" s="116"/>
      <c r="B10" s="116"/>
      <c r="C10" s="31" t="s">
        <v>8</v>
      </c>
      <c r="D10" s="77" t="s">
        <v>9</v>
      </c>
      <c r="E10" s="7" t="s">
        <v>8</v>
      </c>
      <c r="F10" s="77" t="s">
        <v>9</v>
      </c>
      <c r="G10" s="118"/>
    </row>
    <row r="11" spans="1:7" ht="14.25" customHeight="1">
      <c r="A11" s="44">
        <v>1</v>
      </c>
      <c r="B11" s="8" t="s">
        <v>32</v>
      </c>
      <c r="C11" s="9">
        <v>2674</v>
      </c>
      <c r="D11" s="10">
        <v>0.26501486620416254</v>
      </c>
      <c r="E11" s="11">
        <v>2583</v>
      </c>
      <c r="F11" s="12">
        <v>0.2840021990104453</v>
      </c>
      <c r="G11" s="13">
        <v>0.035230352303523116</v>
      </c>
    </row>
    <row r="12" spans="1:7" ht="14.25" customHeight="1">
      <c r="A12" s="45">
        <v>2</v>
      </c>
      <c r="B12" s="14" t="s">
        <v>89</v>
      </c>
      <c r="C12" s="15">
        <v>2654</v>
      </c>
      <c r="D12" s="16">
        <v>0.2630327056491576</v>
      </c>
      <c r="E12" s="17">
        <v>2503</v>
      </c>
      <c r="F12" s="18">
        <v>0.27520615722924685</v>
      </c>
      <c r="G12" s="19">
        <v>0.06032760687175398</v>
      </c>
    </row>
    <row r="13" spans="1:7" ht="14.25" customHeight="1">
      <c r="A13" s="45">
        <v>3</v>
      </c>
      <c r="B13" s="14" t="s">
        <v>81</v>
      </c>
      <c r="C13" s="15">
        <v>745</v>
      </c>
      <c r="D13" s="16">
        <v>0.07383548067393458</v>
      </c>
      <c r="E13" s="17">
        <v>370</v>
      </c>
      <c r="F13" s="18">
        <v>0.04068169323804288</v>
      </c>
      <c r="G13" s="19">
        <v>1.0135135135135136</v>
      </c>
    </row>
    <row r="14" spans="1:7" ht="14.25" customHeight="1">
      <c r="A14" s="45">
        <v>4</v>
      </c>
      <c r="B14" s="14" t="s">
        <v>35</v>
      </c>
      <c r="C14" s="15">
        <v>714</v>
      </c>
      <c r="D14" s="16">
        <v>0.07076313181367691</v>
      </c>
      <c r="E14" s="17">
        <v>527</v>
      </c>
      <c r="F14" s="18">
        <v>0.05794392523364486</v>
      </c>
      <c r="G14" s="19">
        <v>0.35483870967741926</v>
      </c>
    </row>
    <row r="15" spans="1:7" ht="14.25" customHeight="1">
      <c r="A15" s="46">
        <v>5</v>
      </c>
      <c r="B15" s="20" t="s">
        <v>33</v>
      </c>
      <c r="C15" s="21">
        <v>523</v>
      </c>
      <c r="D15" s="71">
        <v>0.05183349851337958</v>
      </c>
      <c r="E15" s="38">
        <v>486</v>
      </c>
      <c r="F15" s="72">
        <v>0.053435953820780646</v>
      </c>
      <c r="G15" s="39">
        <v>0.0761316872427984</v>
      </c>
    </row>
    <row r="16" spans="1:7" ht="14.25" customHeight="1">
      <c r="A16" s="44">
        <v>6</v>
      </c>
      <c r="B16" s="8" t="s">
        <v>21</v>
      </c>
      <c r="C16" s="9">
        <v>398</v>
      </c>
      <c r="D16" s="10">
        <v>0.03944499504459861</v>
      </c>
      <c r="E16" s="11">
        <v>510</v>
      </c>
      <c r="F16" s="12">
        <v>0.056074766355140186</v>
      </c>
      <c r="G16" s="13">
        <v>-0.2196078431372549</v>
      </c>
    </row>
    <row r="17" spans="1:7" ht="14.25" customHeight="1">
      <c r="A17" s="45">
        <v>7</v>
      </c>
      <c r="B17" s="14" t="s">
        <v>62</v>
      </c>
      <c r="C17" s="15">
        <v>222</v>
      </c>
      <c r="D17" s="16">
        <v>0.022001982160555007</v>
      </c>
      <c r="E17" s="17">
        <v>249</v>
      </c>
      <c r="F17" s="18">
        <v>0.02737768004398021</v>
      </c>
      <c r="G17" s="19">
        <v>-0.10843373493975905</v>
      </c>
    </row>
    <row r="18" spans="1:7" ht="14.25" customHeight="1">
      <c r="A18" s="45">
        <v>8</v>
      </c>
      <c r="B18" s="14" t="s">
        <v>83</v>
      </c>
      <c r="C18" s="15">
        <v>211</v>
      </c>
      <c r="D18" s="16">
        <v>0.02091179385530228</v>
      </c>
      <c r="E18" s="17">
        <v>149</v>
      </c>
      <c r="F18" s="18">
        <v>0.016382627817482134</v>
      </c>
      <c r="G18" s="19">
        <v>0.41610738255033564</v>
      </c>
    </row>
    <row r="19" spans="1:11" ht="14.25" customHeight="1">
      <c r="A19" s="45">
        <v>9</v>
      </c>
      <c r="B19" s="14" t="s">
        <v>34</v>
      </c>
      <c r="C19" s="15">
        <v>192</v>
      </c>
      <c r="D19" s="16">
        <v>0.019028741328047574</v>
      </c>
      <c r="E19" s="17">
        <v>162</v>
      </c>
      <c r="F19" s="18">
        <v>0.017811984606926883</v>
      </c>
      <c r="G19" s="19">
        <v>0.18518518518518512</v>
      </c>
      <c r="K19" t="s">
        <v>61</v>
      </c>
    </row>
    <row r="20" spans="1:7" ht="14.25" customHeight="1">
      <c r="A20" s="46">
        <v>10</v>
      </c>
      <c r="B20" s="20" t="s">
        <v>82</v>
      </c>
      <c r="C20" s="21">
        <v>169</v>
      </c>
      <c r="D20" s="71">
        <v>0.016749256689791873</v>
      </c>
      <c r="E20" s="38">
        <v>176</v>
      </c>
      <c r="F20" s="72">
        <v>0.019351291918636614</v>
      </c>
      <c r="G20" s="39">
        <v>-0.03977272727272729</v>
      </c>
    </row>
    <row r="21" spans="1:7" ht="14.25" customHeight="1">
      <c r="A21" s="44">
        <v>11</v>
      </c>
      <c r="B21" s="8" t="s">
        <v>75</v>
      </c>
      <c r="C21" s="9">
        <v>119</v>
      </c>
      <c r="D21" s="10">
        <v>0.011793855302279485</v>
      </c>
      <c r="E21" s="11">
        <v>90</v>
      </c>
      <c r="F21" s="12">
        <v>0.009895547003848268</v>
      </c>
      <c r="G21" s="13">
        <v>0.3222222222222222</v>
      </c>
    </row>
    <row r="22" spans="1:7" ht="14.25" customHeight="1">
      <c r="A22" s="45">
        <v>12</v>
      </c>
      <c r="B22" s="14" t="s">
        <v>84</v>
      </c>
      <c r="C22" s="15">
        <v>109</v>
      </c>
      <c r="D22" s="16">
        <v>0.010802775024777007</v>
      </c>
      <c r="E22" s="17">
        <v>96</v>
      </c>
      <c r="F22" s="18">
        <v>0.010555250137438153</v>
      </c>
      <c r="G22" s="19">
        <v>0.13541666666666674</v>
      </c>
    </row>
    <row r="23" spans="1:7" ht="14.25" customHeight="1">
      <c r="A23" s="45">
        <v>13</v>
      </c>
      <c r="B23" s="14" t="s">
        <v>85</v>
      </c>
      <c r="C23" s="15">
        <v>95</v>
      </c>
      <c r="D23" s="16">
        <v>0.009415262636273538</v>
      </c>
      <c r="E23" s="17">
        <v>86</v>
      </c>
      <c r="F23" s="18">
        <v>0.009455744914788346</v>
      </c>
      <c r="G23" s="19">
        <v>0.10465116279069764</v>
      </c>
    </row>
    <row r="24" spans="1:7" ht="14.25" customHeight="1">
      <c r="A24" s="45">
        <v>14</v>
      </c>
      <c r="B24" s="14" t="s">
        <v>79</v>
      </c>
      <c r="C24" s="15">
        <v>92</v>
      </c>
      <c r="D24" s="16">
        <v>0.009117938553022795</v>
      </c>
      <c r="E24" s="17">
        <v>70</v>
      </c>
      <c r="F24" s="18">
        <v>0.007696536558548653</v>
      </c>
      <c r="G24" s="19">
        <v>0.3142857142857143</v>
      </c>
    </row>
    <row r="25" spans="1:7" ht="14.25" customHeight="1">
      <c r="A25" s="46">
        <v>15</v>
      </c>
      <c r="B25" s="20" t="s">
        <v>88</v>
      </c>
      <c r="C25" s="21">
        <v>82</v>
      </c>
      <c r="D25" s="71">
        <v>0.008126858275520317</v>
      </c>
      <c r="E25" s="38">
        <v>78</v>
      </c>
      <c r="F25" s="72">
        <v>0.0085761407366685</v>
      </c>
      <c r="G25" s="39">
        <v>0.05128205128205132</v>
      </c>
    </row>
    <row r="26" spans="1:7" ht="14.25" customHeight="1">
      <c r="A26" s="44">
        <v>16</v>
      </c>
      <c r="B26" s="8" t="s">
        <v>80</v>
      </c>
      <c r="C26" s="9">
        <v>79</v>
      </c>
      <c r="D26" s="10">
        <v>0.007829534192269574</v>
      </c>
      <c r="E26" s="11">
        <v>56</v>
      </c>
      <c r="F26" s="12">
        <v>0.006157229246838923</v>
      </c>
      <c r="G26" s="13">
        <v>0.4107142857142858</v>
      </c>
    </row>
    <row r="27" spans="1:7" ht="14.25" customHeight="1">
      <c r="A27" s="45"/>
      <c r="B27" s="14" t="s">
        <v>86</v>
      </c>
      <c r="C27" s="15">
        <v>79</v>
      </c>
      <c r="D27" s="16">
        <v>0.007829534192269574</v>
      </c>
      <c r="E27" s="17">
        <v>68</v>
      </c>
      <c r="F27" s="18">
        <v>0.007476635514018692</v>
      </c>
      <c r="G27" s="19">
        <v>0.16176470588235303</v>
      </c>
    </row>
    <row r="28" spans="1:7" ht="14.25" customHeight="1">
      <c r="A28" s="45">
        <v>18</v>
      </c>
      <c r="B28" s="14" t="s">
        <v>87</v>
      </c>
      <c r="C28" s="15">
        <v>65</v>
      </c>
      <c r="D28" s="16">
        <v>0.006442021803766105</v>
      </c>
      <c r="E28" s="17">
        <v>60</v>
      </c>
      <c r="F28" s="18">
        <v>0.006597031335898846</v>
      </c>
      <c r="G28" s="19">
        <v>0.08333333333333326</v>
      </c>
    </row>
    <row r="29" spans="1:7" ht="14.25" customHeight="1">
      <c r="A29" s="45">
        <v>19</v>
      </c>
      <c r="B29" s="14" t="s">
        <v>105</v>
      </c>
      <c r="C29" s="15">
        <v>59</v>
      </c>
      <c r="D29" s="16">
        <v>0.005847373637264618</v>
      </c>
      <c r="E29" s="17">
        <v>37</v>
      </c>
      <c r="F29" s="18">
        <v>0.004068169323804288</v>
      </c>
      <c r="G29" s="19">
        <v>0.5945945945945945</v>
      </c>
    </row>
    <row r="30" spans="1:7" ht="14.25" customHeight="1">
      <c r="A30" s="46">
        <v>20</v>
      </c>
      <c r="B30" s="20" t="s">
        <v>106</v>
      </c>
      <c r="C30" s="21">
        <v>54</v>
      </c>
      <c r="D30" s="71">
        <v>0.005351833498513379</v>
      </c>
      <c r="E30" s="38">
        <v>76</v>
      </c>
      <c r="F30" s="72">
        <v>0.008356239692138537</v>
      </c>
      <c r="G30" s="39">
        <v>-0.2894736842105263</v>
      </c>
    </row>
    <row r="31" spans="1:7" ht="14.25" customHeight="1">
      <c r="A31" s="51"/>
      <c r="B31" s="20" t="s">
        <v>10</v>
      </c>
      <c r="C31" s="21">
        <f>C32-SUM(C11:C30)</f>
        <v>755</v>
      </c>
      <c r="D31" s="76">
        <f>C31/C32</f>
        <v>0.07482656095143707</v>
      </c>
      <c r="E31" s="21">
        <f>E32-SUM(E11:E30)</f>
        <v>663</v>
      </c>
      <c r="F31" s="76">
        <f>E31/E32</f>
        <v>0.07289719626168224</v>
      </c>
      <c r="G31" s="29">
        <f>C31/E31-1</f>
        <v>0.13876319758672695</v>
      </c>
    </row>
    <row r="32" spans="1:7" ht="14.25" customHeight="1">
      <c r="A32" s="28"/>
      <c r="B32" s="22" t="s">
        <v>11</v>
      </c>
      <c r="C32" s="24">
        <v>10090</v>
      </c>
      <c r="D32" s="25">
        <v>1</v>
      </c>
      <c r="E32" s="26">
        <v>9095</v>
      </c>
      <c r="F32" s="27">
        <v>1.000000000000001</v>
      </c>
      <c r="G32" s="48">
        <v>0.10940076965365586</v>
      </c>
    </row>
    <row r="33" ht="12" customHeight="1">
      <c r="A33" s="40" t="s">
        <v>13</v>
      </c>
    </row>
    <row r="34" ht="15">
      <c r="A34" t="s">
        <v>67</v>
      </c>
    </row>
    <row r="35" ht="15">
      <c r="A35" s="23" t="s">
        <v>66</v>
      </c>
    </row>
  </sheetData>
  <sheetProtection/>
  <mergeCells count="12"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</mergeCells>
  <conditionalFormatting sqref="G31">
    <cfRule type="cellIs" priority="5" dxfId="56" operator="lessThan">
      <formula>0</formula>
    </cfRule>
  </conditionalFormatting>
  <conditionalFormatting sqref="G11:G15">
    <cfRule type="cellIs" priority="4" dxfId="56" operator="lessThan">
      <formula>0</formula>
    </cfRule>
  </conditionalFormatting>
  <conditionalFormatting sqref="G16:G30">
    <cfRule type="cellIs" priority="3" dxfId="56" operator="lessThan">
      <formula>0</formula>
    </cfRule>
  </conditionalFormatting>
  <conditionalFormatting sqref="C11:G30">
    <cfRule type="cellIs" priority="2" dxfId="57" operator="equal">
      <formula>0</formula>
    </cfRule>
  </conditionalFormatting>
  <conditionalFormatting sqref="G32">
    <cfRule type="cellIs" priority="1" dxfId="5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showGridLines="0" zoomScalePageLayoutView="0" workbookViewId="0" topLeftCell="A4">
      <selection activeCell="H49" sqref="H49"/>
    </sheetView>
  </sheetViews>
  <sheetFormatPr defaultColWidth="9.140625" defaultRowHeight="15"/>
  <cols>
    <col min="1" max="1" width="8.00390625" style="0" customWidth="1"/>
    <col min="2" max="2" width="22.28125" style="0" bestFit="1" customWidth="1"/>
    <col min="3" max="7" width="11.7109375" style="0" customWidth="1"/>
    <col min="8" max="9" width="9.00390625" style="0" customWidth="1"/>
  </cols>
  <sheetData>
    <row r="1" spans="1:7" ht="15">
      <c r="A1" t="s">
        <v>28</v>
      </c>
      <c r="G1" s="74">
        <v>43560</v>
      </c>
    </row>
    <row r="2" spans="1:9" ht="14.25" customHeight="1">
      <c r="A2" s="96" t="s">
        <v>36</v>
      </c>
      <c r="B2" s="96"/>
      <c r="C2" s="96"/>
      <c r="D2" s="96"/>
      <c r="E2" s="96"/>
      <c r="F2" s="96"/>
      <c r="G2" s="96"/>
      <c r="H2" s="36"/>
      <c r="I2" s="36"/>
    </row>
    <row r="3" spans="1:9" ht="14.25" customHeight="1">
      <c r="A3" s="97" t="s">
        <v>37</v>
      </c>
      <c r="B3" s="97"/>
      <c r="C3" s="97"/>
      <c r="D3" s="97"/>
      <c r="E3" s="97"/>
      <c r="F3" s="97"/>
      <c r="G3" s="97"/>
      <c r="H3" s="37"/>
      <c r="I3" s="37"/>
    </row>
    <row r="4" spans="1:9" ht="14.25" customHeight="1">
      <c r="A4" s="37"/>
      <c r="B4" s="37"/>
      <c r="C4" s="37"/>
      <c r="D4" s="37"/>
      <c r="E4" s="37"/>
      <c r="F4" s="37"/>
      <c r="G4" s="6" t="s">
        <v>12</v>
      </c>
      <c r="H4" s="37"/>
      <c r="I4" s="37"/>
    </row>
    <row r="5" spans="1:7" ht="14.25" customHeight="1">
      <c r="A5" s="98" t="s">
        <v>0</v>
      </c>
      <c r="B5" s="100" t="s">
        <v>1</v>
      </c>
      <c r="C5" s="102" t="s">
        <v>102</v>
      </c>
      <c r="D5" s="103"/>
      <c r="E5" s="103"/>
      <c r="F5" s="103"/>
      <c r="G5" s="104"/>
    </row>
    <row r="6" spans="1:7" ht="14.25" customHeight="1">
      <c r="A6" s="99"/>
      <c r="B6" s="101"/>
      <c r="C6" s="105" t="s">
        <v>103</v>
      </c>
      <c r="D6" s="106"/>
      <c r="E6" s="106"/>
      <c r="F6" s="106"/>
      <c r="G6" s="107"/>
    </row>
    <row r="7" spans="1:7" ht="14.25" customHeight="1">
      <c r="A7" s="99"/>
      <c r="B7" s="99"/>
      <c r="C7" s="108">
        <v>2019</v>
      </c>
      <c r="D7" s="109"/>
      <c r="E7" s="112">
        <v>2018</v>
      </c>
      <c r="F7" s="109"/>
      <c r="G7" s="114" t="s">
        <v>3</v>
      </c>
    </row>
    <row r="8" spans="1:7" ht="14.25" customHeight="1">
      <c r="A8" s="115" t="s">
        <v>4</v>
      </c>
      <c r="B8" s="115" t="s">
        <v>5</v>
      </c>
      <c r="C8" s="110"/>
      <c r="D8" s="111"/>
      <c r="E8" s="113"/>
      <c r="F8" s="111"/>
      <c r="G8" s="114"/>
    </row>
    <row r="9" spans="1:7" ht="14.25" customHeight="1">
      <c r="A9" s="115"/>
      <c r="B9" s="115"/>
      <c r="C9" s="32" t="s">
        <v>6</v>
      </c>
      <c r="D9" s="58" t="s">
        <v>2</v>
      </c>
      <c r="E9" s="78" t="s">
        <v>6</v>
      </c>
      <c r="F9" s="58" t="s">
        <v>2</v>
      </c>
      <c r="G9" s="117" t="s">
        <v>7</v>
      </c>
    </row>
    <row r="10" spans="1:7" ht="14.25" customHeight="1">
      <c r="A10" s="116"/>
      <c r="B10" s="116"/>
      <c r="C10" s="31" t="s">
        <v>8</v>
      </c>
      <c r="D10" s="77" t="s">
        <v>9</v>
      </c>
      <c r="E10" s="7" t="s">
        <v>8</v>
      </c>
      <c r="F10" s="77" t="s">
        <v>9</v>
      </c>
      <c r="G10" s="118"/>
    </row>
    <row r="11" spans="1:7" ht="14.25" customHeight="1">
      <c r="A11" s="44">
        <v>1</v>
      </c>
      <c r="B11" s="8" t="s">
        <v>38</v>
      </c>
      <c r="C11" s="9">
        <v>396</v>
      </c>
      <c r="D11" s="10">
        <v>0.406570841889117</v>
      </c>
      <c r="E11" s="11">
        <v>492</v>
      </c>
      <c r="F11" s="12">
        <v>0.46502835538752363</v>
      </c>
      <c r="G11" s="13">
        <v>-0.19512195121951215</v>
      </c>
    </row>
    <row r="12" spans="1:7" ht="14.25" customHeight="1">
      <c r="A12" s="45">
        <v>2</v>
      </c>
      <c r="B12" s="14" t="s">
        <v>39</v>
      </c>
      <c r="C12" s="15">
        <v>129</v>
      </c>
      <c r="D12" s="16">
        <v>0.1324435318275154</v>
      </c>
      <c r="E12" s="17">
        <v>131</v>
      </c>
      <c r="F12" s="18">
        <v>0.12381852551984877</v>
      </c>
      <c r="G12" s="19">
        <v>-0.01526717557251911</v>
      </c>
    </row>
    <row r="13" spans="1:7" ht="14.25" customHeight="1">
      <c r="A13" s="45">
        <v>3</v>
      </c>
      <c r="B13" s="14" t="s">
        <v>16</v>
      </c>
      <c r="C13" s="15">
        <v>69</v>
      </c>
      <c r="D13" s="16">
        <v>0.07084188911704312</v>
      </c>
      <c r="E13" s="17">
        <v>66</v>
      </c>
      <c r="F13" s="18">
        <v>0.062381852551984876</v>
      </c>
      <c r="G13" s="19">
        <v>0.045454545454545414</v>
      </c>
    </row>
    <row r="14" spans="1:7" ht="14.25" customHeight="1">
      <c r="A14" s="45">
        <v>4</v>
      </c>
      <c r="B14" s="14" t="s">
        <v>21</v>
      </c>
      <c r="C14" s="15">
        <v>60</v>
      </c>
      <c r="D14" s="16">
        <v>0.061601642710472276</v>
      </c>
      <c r="E14" s="17">
        <v>46</v>
      </c>
      <c r="F14" s="18">
        <v>0.043478260869565216</v>
      </c>
      <c r="G14" s="19">
        <v>0.30434782608695654</v>
      </c>
    </row>
    <row r="15" spans="1:7" ht="14.25" customHeight="1">
      <c r="A15" s="46">
        <v>5</v>
      </c>
      <c r="B15" s="20" t="s">
        <v>40</v>
      </c>
      <c r="C15" s="21">
        <v>55</v>
      </c>
      <c r="D15" s="71">
        <v>0.05646817248459959</v>
      </c>
      <c r="E15" s="38">
        <v>91</v>
      </c>
      <c r="F15" s="72">
        <v>0.08601134215500945</v>
      </c>
      <c r="G15" s="39">
        <v>-0.39560439560439564</v>
      </c>
    </row>
    <row r="16" spans="1:7" ht="14.25" customHeight="1">
      <c r="A16" s="44">
        <v>6</v>
      </c>
      <c r="B16" s="8" t="s">
        <v>76</v>
      </c>
      <c r="C16" s="9">
        <v>42</v>
      </c>
      <c r="D16" s="10">
        <v>0.043121149897330596</v>
      </c>
      <c r="E16" s="11">
        <v>28</v>
      </c>
      <c r="F16" s="12">
        <v>0.026465028355387523</v>
      </c>
      <c r="G16" s="13">
        <v>0.5</v>
      </c>
    </row>
    <row r="17" spans="1:7" ht="14.25" customHeight="1">
      <c r="A17" s="45">
        <v>7</v>
      </c>
      <c r="B17" s="14" t="s">
        <v>72</v>
      </c>
      <c r="C17" s="15">
        <v>39</v>
      </c>
      <c r="D17" s="16">
        <v>0.04004106776180698</v>
      </c>
      <c r="E17" s="17">
        <v>17</v>
      </c>
      <c r="F17" s="18">
        <v>0.01606805293005671</v>
      </c>
      <c r="G17" s="19">
        <v>1.2941176470588234</v>
      </c>
    </row>
    <row r="18" spans="1:7" ht="14.25" customHeight="1">
      <c r="A18" s="45">
        <v>8</v>
      </c>
      <c r="B18" s="14" t="s">
        <v>41</v>
      </c>
      <c r="C18" s="15">
        <v>33</v>
      </c>
      <c r="D18" s="16">
        <v>0.033880903490759756</v>
      </c>
      <c r="E18" s="17">
        <v>18</v>
      </c>
      <c r="F18" s="18">
        <v>0.017013232514177693</v>
      </c>
      <c r="G18" s="19">
        <v>0.8333333333333333</v>
      </c>
    </row>
    <row r="19" spans="1:7" ht="14.25" customHeight="1">
      <c r="A19" s="45">
        <v>9</v>
      </c>
      <c r="B19" s="14" t="s">
        <v>42</v>
      </c>
      <c r="C19" s="15">
        <v>18</v>
      </c>
      <c r="D19" s="16">
        <v>0.018480492813141684</v>
      </c>
      <c r="E19" s="17">
        <v>13</v>
      </c>
      <c r="F19" s="18">
        <v>0.012287334593572778</v>
      </c>
      <c r="G19" s="19">
        <v>0.3846153846153846</v>
      </c>
    </row>
    <row r="20" spans="1:7" ht="14.25" customHeight="1">
      <c r="A20" s="46"/>
      <c r="B20" s="20" t="s">
        <v>59</v>
      </c>
      <c r="C20" s="21">
        <v>18</v>
      </c>
      <c r="D20" s="71">
        <v>0.018480492813141684</v>
      </c>
      <c r="E20" s="38">
        <v>22</v>
      </c>
      <c r="F20" s="72">
        <v>0.020793950850661626</v>
      </c>
      <c r="G20" s="39">
        <v>-0.18181818181818177</v>
      </c>
    </row>
    <row r="21" spans="1:7" ht="14.25" customHeight="1">
      <c r="A21" s="44">
        <v>11</v>
      </c>
      <c r="B21" s="8" t="s">
        <v>77</v>
      </c>
      <c r="C21" s="9">
        <v>16</v>
      </c>
      <c r="D21" s="10">
        <v>0.01642710472279261</v>
      </c>
      <c r="E21" s="11">
        <v>10</v>
      </c>
      <c r="F21" s="12">
        <v>0.00945179584120983</v>
      </c>
      <c r="G21" s="13">
        <v>0.6000000000000001</v>
      </c>
    </row>
    <row r="22" spans="1:7" ht="14.25" customHeight="1">
      <c r="A22" s="45"/>
      <c r="B22" s="14" t="s">
        <v>99</v>
      </c>
      <c r="C22" s="15">
        <v>16</v>
      </c>
      <c r="D22" s="16">
        <v>0.01642710472279261</v>
      </c>
      <c r="E22" s="17">
        <v>9</v>
      </c>
      <c r="F22" s="18">
        <v>0.008506616257088847</v>
      </c>
      <c r="G22" s="19">
        <v>0.7777777777777777</v>
      </c>
    </row>
    <row r="23" spans="1:7" ht="14.25" customHeight="1">
      <c r="A23" s="45">
        <v>13</v>
      </c>
      <c r="B23" s="14" t="s">
        <v>98</v>
      </c>
      <c r="C23" s="15">
        <v>13</v>
      </c>
      <c r="D23" s="16">
        <v>0.013347022587268994</v>
      </c>
      <c r="E23" s="17">
        <v>15</v>
      </c>
      <c r="F23" s="18">
        <v>0.014177693761814745</v>
      </c>
      <c r="G23" s="19">
        <v>-0.1333333333333333</v>
      </c>
    </row>
    <row r="24" spans="1:7" ht="14.25" customHeight="1">
      <c r="A24" s="45">
        <v>14</v>
      </c>
      <c r="B24" s="14" t="s">
        <v>107</v>
      </c>
      <c r="C24" s="15">
        <v>7</v>
      </c>
      <c r="D24" s="16">
        <v>0.007186858316221766</v>
      </c>
      <c r="E24" s="17">
        <v>3</v>
      </c>
      <c r="F24" s="18">
        <v>0.002835538752362949</v>
      </c>
      <c r="G24" s="19">
        <v>1.3333333333333335</v>
      </c>
    </row>
    <row r="25" spans="1:7" ht="14.25" customHeight="1">
      <c r="A25" s="46"/>
      <c r="B25" s="20" t="s">
        <v>94</v>
      </c>
      <c r="C25" s="21">
        <v>7</v>
      </c>
      <c r="D25" s="71">
        <v>0.007186858316221766</v>
      </c>
      <c r="E25" s="38">
        <v>1</v>
      </c>
      <c r="F25" s="72">
        <v>0.000945179584120983</v>
      </c>
      <c r="G25" s="39">
        <v>6</v>
      </c>
    </row>
    <row r="26" spans="1:7" ht="14.25" customHeight="1">
      <c r="A26" s="30"/>
      <c r="B26" s="20" t="s">
        <v>10</v>
      </c>
      <c r="C26" s="21">
        <f>C27-SUM(C11:C25)</f>
        <v>56</v>
      </c>
      <c r="D26" s="76">
        <f>C26/C27</f>
        <v>0.057494866529774126</v>
      </c>
      <c r="E26" s="21">
        <f>E27-SUM(E11:E25)</f>
        <v>96</v>
      </c>
      <c r="F26" s="76">
        <f>E26/E27</f>
        <v>0.09073724007561437</v>
      </c>
      <c r="G26" s="29">
        <f>C26/E26-1</f>
        <v>-0.41666666666666663</v>
      </c>
    </row>
    <row r="27" spans="1:7" ht="15">
      <c r="A27" s="28"/>
      <c r="B27" s="22" t="s">
        <v>11</v>
      </c>
      <c r="C27" s="24">
        <v>974</v>
      </c>
      <c r="D27" s="25">
        <v>1</v>
      </c>
      <c r="E27" s="26">
        <v>1058</v>
      </c>
      <c r="F27" s="27">
        <v>1.0000000000000004</v>
      </c>
      <c r="G27" s="48">
        <v>-0.07939508506616255</v>
      </c>
    </row>
    <row r="28" spans="1:8" ht="15">
      <c r="A28" s="40" t="s">
        <v>13</v>
      </c>
      <c r="H28" s="47"/>
    </row>
    <row r="29" ht="13.5" customHeight="1">
      <c r="A29" t="s">
        <v>67</v>
      </c>
    </row>
    <row r="30" ht="15">
      <c r="A30" s="23" t="s">
        <v>66</v>
      </c>
    </row>
    <row r="49" ht="15">
      <c r="A49" t="s">
        <v>28</v>
      </c>
    </row>
    <row r="50" spans="1:7" ht="15">
      <c r="A50" s="96" t="s">
        <v>44</v>
      </c>
      <c r="B50" s="96"/>
      <c r="C50" s="96"/>
      <c r="D50" s="96"/>
      <c r="E50" s="96"/>
      <c r="F50" s="96"/>
      <c r="G50" s="96"/>
    </row>
    <row r="51" spans="1:7" ht="15">
      <c r="A51" s="97" t="s">
        <v>45</v>
      </c>
      <c r="B51" s="97"/>
      <c r="C51" s="97"/>
      <c r="D51" s="97"/>
      <c r="E51" s="97"/>
      <c r="F51" s="97"/>
      <c r="G51" s="97"/>
    </row>
    <row r="52" spans="1:7" ht="15" customHeight="1">
      <c r="A52" s="73"/>
      <c r="B52" s="73"/>
      <c r="C52" s="73"/>
      <c r="D52" s="73"/>
      <c r="E52" s="73"/>
      <c r="F52" s="73"/>
      <c r="G52" s="6" t="s">
        <v>12</v>
      </c>
    </row>
    <row r="53" spans="1:7" ht="14.25" customHeight="1">
      <c r="A53" s="98" t="s">
        <v>0</v>
      </c>
      <c r="B53" s="100" t="s">
        <v>1</v>
      </c>
      <c r="C53" s="102" t="s">
        <v>102</v>
      </c>
      <c r="D53" s="103"/>
      <c r="E53" s="103"/>
      <c r="F53" s="103"/>
      <c r="G53" s="104"/>
    </row>
    <row r="54" spans="1:7" ht="15" customHeight="1">
      <c r="A54" s="99"/>
      <c r="B54" s="101"/>
      <c r="C54" s="105" t="s">
        <v>103</v>
      </c>
      <c r="D54" s="106"/>
      <c r="E54" s="106"/>
      <c r="F54" s="106"/>
      <c r="G54" s="107"/>
    </row>
    <row r="55" spans="1:7" ht="15" customHeight="1">
      <c r="A55" s="99"/>
      <c r="B55" s="99"/>
      <c r="C55" s="108">
        <v>2019</v>
      </c>
      <c r="D55" s="109"/>
      <c r="E55" s="112">
        <v>2018</v>
      </c>
      <c r="F55" s="109"/>
      <c r="G55" s="114" t="s">
        <v>3</v>
      </c>
    </row>
    <row r="56" spans="1:7" ht="15" customHeight="1">
      <c r="A56" s="115" t="s">
        <v>4</v>
      </c>
      <c r="B56" s="115" t="s">
        <v>5</v>
      </c>
      <c r="C56" s="110"/>
      <c r="D56" s="111"/>
      <c r="E56" s="113"/>
      <c r="F56" s="111"/>
      <c r="G56" s="114"/>
    </row>
    <row r="57" spans="1:7" ht="15" customHeight="1">
      <c r="A57" s="115"/>
      <c r="B57" s="115"/>
      <c r="C57" s="32" t="s">
        <v>6</v>
      </c>
      <c r="D57" s="58" t="s">
        <v>2</v>
      </c>
      <c r="E57" s="78" t="s">
        <v>6</v>
      </c>
      <c r="F57" s="58" t="s">
        <v>2</v>
      </c>
      <c r="G57" s="117" t="s">
        <v>7</v>
      </c>
    </row>
    <row r="58" spans="1:7" ht="15" customHeight="1">
      <c r="A58" s="116"/>
      <c r="B58" s="116"/>
      <c r="C58" s="31" t="s">
        <v>8</v>
      </c>
      <c r="D58" s="77" t="s">
        <v>9</v>
      </c>
      <c r="E58" s="7" t="s">
        <v>8</v>
      </c>
      <c r="F58" s="77" t="s">
        <v>9</v>
      </c>
      <c r="G58" s="118"/>
    </row>
    <row r="59" spans="1:7" ht="15">
      <c r="A59" s="44">
        <v>1</v>
      </c>
      <c r="B59" s="8" t="s">
        <v>48</v>
      </c>
      <c r="C59" s="59">
        <v>276</v>
      </c>
      <c r="D59" s="10">
        <v>0.1651705565529623</v>
      </c>
      <c r="E59" s="59">
        <v>363</v>
      </c>
      <c r="F59" s="12">
        <v>0.21607142857142858</v>
      </c>
      <c r="G59" s="13">
        <v>-0.23966942148760328</v>
      </c>
    </row>
    <row r="60" spans="1:7" ht="15">
      <c r="A60" s="45">
        <v>2</v>
      </c>
      <c r="B60" s="14" t="s">
        <v>54</v>
      </c>
      <c r="C60" s="60">
        <v>216</v>
      </c>
      <c r="D60" s="16">
        <v>0.12926391382405744</v>
      </c>
      <c r="E60" s="60">
        <v>248</v>
      </c>
      <c r="F60" s="18">
        <v>0.14761904761904762</v>
      </c>
      <c r="G60" s="19">
        <v>-0.12903225806451613</v>
      </c>
    </row>
    <row r="61" spans="1:7" ht="15">
      <c r="A61" s="45">
        <v>3</v>
      </c>
      <c r="B61" s="14" t="s">
        <v>50</v>
      </c>
      <c r="C61" s="60">
        <v>215</v>
      </c>
      <c r="D61" s="16">
        <v>0.1286654697785757</v>
      </c>
      <c r="E61" s="60">
        <v>179</v>
      </c>
      <c r="F61" s="18">
        <v>0.10654761904761904</v>
      </c>
      <c r="G61" s="19">
        <v>0.2011173184357542</v>
      </c>
    </row>
    <row r="62" spans="1:7" ht="15">
      <c r="A62" s="45">
        <v>4</v>
      </c>
      <c r="B62" s="14" t="s">
        <v>49</v>
      </c>
      <c r="C62" s="60">
        <v>214</v>
      </c>
      <c r="D62" s="16">
        <v>0.12806702573309395</v>
      </c>
      <c r="E62" s="60">
        <v>234</v>
      </c>
      <c r="F62" s="18">
        <v>0.1392857142857143</v>
      </c>
      <c r="G62" s="19">
        <v>-0.0854700854700855</v>
      </c>
    </row>
    <row r="63" spans="1:7" ht="15">
      <c r="A63" s="46">
        <v>5</v>
      </c>
      <c r="B63" s="20" t="s">
        <v>52</v>
      </c>
      <c r="C63" s="61">
        <v>134</v>
      </c>
      <c r="D63" s="71">
        <v>0.08019150209455415</v>
      </c>
      <c r="E63" s="61">
        <v>102</v>
      </c>
      <c r="F63" s="72">
        <v>0.060714285714285714</v>
      </c>
      <c r="G63" s="39">
        <v>0.3137254901960784</v>
      </c>
    </row>
    <row r="64" spans="1:7" ht="15">
      <c r="A64" s="44">
        <v>6</v>
      </c>
      <c r="B64" s="8" t="s">
        <v>43</v>
      </c>
      <c r="C64" s="59">
        <v>88</v>
      </c>
      <c r="D64" s="10">
        <v>0.052663076002393776</v>
      </c>
      <c r="E64" s="59">
        <v>94</v>
      </c>
      <c r="F64" s="12">
        <v>0.055952380952380955</v>
      </c>
      <c r="G64" s="13">
        <v>-0.06382978723404253</v>
      </c>
    </row>
    <row r="65" spans="1:7" ht="15">
      <c r="A65" s="45">
        <v>7</v>
      </c>
      <c r="B65" s="14" t="s">
        <v>78</v>
      </c>
      <c r="C65" s="60">
        <v>86</v>
      </c>
      <c r="D65" s="16">
        <v>0.05146618791143028</v>
      </c>
      <c r="E65" s="60">
        <v>15</v>
      </c>
      <c r="F65" s="18">
        <v>0.008928571428571428</v>
      </c>
      <c r="G65" s="19">
        <v>4.733333333333333</v>
      </c>
    </row>
    <row r="66" spans="1:7" ht="15">
      <c r="A66" s="45">
        <v>8</v>
      </c>
      <c r="B66" s="14" t="s">
        <v>51</v>
      </c>
      <c r="C66" s="60">
        <v>83</v>
      </c>
      <c r="D66" s="16">
        <v>0.04967085577498504</v>
      </c>
      <c r="E66" s="60">
        <v>127</v>
      </c>
      <c r="F66" s="18">
        <v>0.07559523809523809</v>
      </c>
      <c r="G66" s="19">
        <v>-0.3464566929133859</v>
      </c>
    </row>
    <row r="67" spans="1:7" ht="15">
      <c r="A67" s="45">
        <v>9</v>
      </c>
      <c r="B67" s="14" t="s">
        <v>56</v>
      </c>
      <c r="C67" s="60">
        <v>68</v>
      </c>
      <c r="D67" s="16">
        <v>0.040694195092758824</v>
      </c>
      <c r="E67" s="60">
        <v>66</v>
      </c>
      <c r="F67" s="18">
        <v>0.039285714285714285</v>
      </c>
      <c r="G67" s="19">
        <v>0.030303030303030276</v>
      </c>
    </row>
    <row r="68" spans="1:7" ht="15">
      <c r="A68" s="46">
        <v>10</v>
      </c>
      <c r="B68" s="20" t="s">
        <v>53</v>
      </c>
      <c r="C68" s="61">
        <v>63</v>
      </c>
      <c r="D68" s="71">
        <v>0.03770197486535009</v>
      </c>
      <c r="E68" s="61">
        <v>43</v>
      </c>
      <c r="F68" s="72">
        <v>0.025595238095238095</v>
      </c>
      <c r="G68" s="39">
        <v>0.4651162790697674</v>
      </c>
    </row>
    <row r="69" spans="1:7" ht="15">
      <c r="A69" s="44">
        <v>11</v>
      </c>
      <c r="B69" s="8" t="s">
        <v>55</v>
      </c>
      <c r="C69" s="59">
        <v>49</v>
      </c>
      <c r="D69" s="10">
        <v>0.029323758228605626</v>
      </c>
      <c r="E69" s="59">
        <v>30</v>
      </c>
      <c r="F69" s="12">
        <v>0.017857142857142856</v>
      </c>
      <c r="G69" s="13">
        <v>0.6333333333333333</v>
      </c>
    </row>
    <row r="70" spans="1:7" ht="15">
      <c r="A70" s="45">
        <v>12</v>
      </c>
      <c r="B70" s="14" t="s">
        <v>63</v>
      </c>
      <c r="C70" s="60">
        <v>45</v>
      </c>
      <c r="D70" s="16">
        <v>0.026929982046678635</v>
      </c>
      <c r="E70" s="60">
        <v>51</v>
      </c>
      <c r="F70" s="18">
        <v>0.030357142857142857</v>
      </c>
      <c r="G70" s="19">
        <v>-0.11764705882352944</v>
      </c>
    </row>
    <row r="71" spans="1:7" ht="15">
      <c r="A71" s="45">
        <v>13</v>
      </c>
      <c r="B71" s="14" t="s">
        <v>70</v>
      </c>
      <c r="C71" s="60">
        <v>37</v>
      </c>
      <c r="D71" s="16">
        <v>0.022142429682824656</v>
      </c>
      <c r="E71" s="60">
        <v>21</v>
      </c>
      <c r="F71" s="18">
        <v>0.0125</v>
      </c>
      <c r="G71" s="19">
        <v>0.7619047619047619</v>
      </c>
    </row>
    <row r="72" spans="1:7" ht="15">
      <c r="A72" s="45">
        <v>14</v>
      </c>
      <c r="B72" s="14" t="s">
        <v>95</v>
      </c>
      <c r="C72" s="60">
        <v>20</v>
      </c>
      <c r="D72" s="16">
        <v>0.011968880909634948</v>
      </c>
      <c r="E72" s="60">
        <v>15</v>
      </c>
      <c r="F72" s="18">
        <v>0.008928571428571428</v>
      </c>
      <c r="G72" s="19">
        <v>0.33333333333333326</v>
      </c>
    </row>
    <row r="73" spans="1:7" ht="15">
      <c r="A73" s="46">
        <v>15</v>
      </c>
      <c r="B73" s="20" t="s">
        <v>108</v>
      </c>
      <c r="C73" s="61">
        <v>18</v>
      </c>
      <c r="D73" s="71">
        <v>0.010771992818671455</v>
      </c>
      <c r="E73" s="61">
        <v>9</v>
      </c>
      <c r="F73" s="72">
        <v>0.005357142857142857</v>
      </c>
      <c r="G73" s="39">
        <v>1</v>
      </c>
    </row>
    <row r="74" spans="1:7" ht="15" hidden="1">
      <c r="A74" s="46"/>
      <c r="B74" s="20"/>
      <c r="C74" s="61"/>
      <c r="D74" s="63"/>
      <c r="E74" s="61"/>
      <c r="F74" s="70"/>
      <c r="G74" s="53"/>
    </row>
    <row r="75" spans="1:7" ht="15">
      <c r="A75" s="51"/>
      <c r="B75" s="50" t="s">
        <v>10</v>
      </c>
      <c r="C75" s="69">
        <f>C76-SUM(C59:C74)</f>
        <v>59</v>
      </c>
      <c r="D75" s="75">
        <f>C75/C76</f>
        <v>0.0353081986834231</v>
      </c>
      <c r="E75" s="69">
        <f>E76-SUM(E59:E74)</f>
        <v>83</v>
      </c>
      <c r="F75" s="75">
        <f>E75/E76</f>
        <v>0.0494047619047619</v>
      </c>
      <c r="G75" s="57">
        <f>C75/E75-1</f>
        <v>-0.28915662650602414</v>
      </c>
    </row>
    <row r="76" spans="1:7" ht="15">
      <c r="A76" s="28"/>
      <c r="B76" s="22" t="s">
        <v>11</v>
      </c>
      <c r="C76" s="62">
        <v>1671</v>
      </c>
      <c r="D76" s="25">
        <v>1</v>
      </c>
      <c r="E76" s="62">
        <v>1680</v>
      </c>
      <c r="F76" s="27">
        <v>1</v>
      </c>
      <c r="G76" s="48">
        <v>-0.005357142857142838</v>
      </c>
    </row>
    <row r="77" spans="1:8" ht="15">
      <c r="A77" s="41" t="s">
        <v>46</v>
      </c>
      <c r="H77" s="47"/>
    </row>
    <row r="78" ht="15">
      <c r="A78" s="43" t="s">
        <v>57</v>
      </c>
    </row>
    <row r="79" ht="15">
      <c r="A79" t="s">
        <v>67</v>
      </c>
    </row>
    <row r="80" ht="15">
      <c r="A80" s="42" t="s">
        <v>47</v>
      </c>
    </row>
    <row r="81" ht="15">
      <c r="A81" s="23" t="s">
        <v>66</v>
      </c>
    </row>
  </sheetData>
  <sheetProtection/>
  <mergeCells count="24">
    <mergeCell ref="C55:D56"/>
    <mergeCell ref="E55:F56"/>
    <mergeCell ref="C7:D8"/>
    <mergeCell ref="E7:F8"/>
    <mergeCell ref="C53:G53"/>
    <mergeCell ref="C54:G54"/>
    <mergeCell ref="B56:B58"/>
    <mergeCell ref="G57:G58"/>
    <mergeCell ref="B8:B10"/>
    <mergeCell ref="G9:G10"/>
    <mergeCell ref="A50:G50"/>
    <mergeCell ref="A51:G51"/>
    <mergeCell ref="G55:G56"/>
    <mergeCell ref="A56:A58"/>
    <mergeCell ref="A53:A55"/>
    <mergeCell ref="B53:B55"/>
    <mergeCell ref="A2:G2"/>
    <mergeCell ref="A3:G3"/>
    <mergeCell ref="A5:A7"/>
    <mergeCell ref="B5:B7"/>
    <mergeCell ref="C5:G5"/>
    <mergeCell ref="C6:G6"/>
    <mergeCell ref="G7:G8"/>
    <mergeCell ref="A8:A10"/>
  </mergeCells>
  <conditionalFormatting sqref="G74:G75 G26">
    <cfRule type="cellIs" priority="12" dxfId="56" operator="lessThan">
      <formula>0</formula>
    </cfRule>
  </conditionalFormatting>
  <conditionalFormatting sqref="C74:G74">
    <cfRule type="cellIs" priority="11" dxfId="57" operator="equal">
      <formula>0</formula>
    </cfRule>
  </conditionalFormatting>
  <conditionalFormatting sqref="G11:G15">
    <cfRule type="cellIs" priority="10" dxfId="56" operator="lessThan">
      <formula>0</formula>
    </cfRule>
  </conditionalFormatting>
  <conditionalFormatting sqref="G16:G25">
    <cfRule type="cellIs" priority="9" dxfId="56" operator="lessThan">
      <formula>0</formula>
    </cfRule>
  </conditionalFormatting>
  <conditionalFormatting sqref="C11:G25">
    <cfRule type="cellIs" priority="8" dxfId="57" operator="equal">
      <formula>0</formula>
    </cfRule>
  </conditionalFormatting>
  <conditionalFormatting sqref="G27">
    <cfRule type="cellIs" priority="7" dxfId="56" operator="lessThan">
      <formula>0</formula>
    </cfRule>
  </conditionalFormatting>
  <conditionalFormatting sqref="G59:G63">
    <cfRule type="cellIs" priority="6" dxfId="56" operator="lessThan">
      <formula>0</formula>
    </cfRule>
  </conditionalFormatting>
  <conditionalFormatting sqref="G64:G73">
    <cfRule type="cellIs" priority="5" dxfId="56" operator="lessThan">
      <formula>0</formula>
    </cfRule>
  </conditionalFormatting>
  <conditionalFormatting sqref="D59:D73 F59:G73">
    <cfRule type="cellIs" priority="4" dxfId="57" operator="equal">
      <formula>0</formula>
    </cfRule>
  </conditionalFormatting>
  <conditionalFormatting sqref="C59:C73">
    <cfRule type="cellIs" priority="3" dxfId="57" operator="equal">
      <formula>0</formula>
    </cfRule>
  </conditionalFormatting>
  <conditionalFormatting sqref="E59:E73">
    <cfRule type="cellIs" priority="2" dxfId="57" operator="equal">
      <formula>0</formula>
    </cfRule>
  </conditionalFormatting>
  <conditionalFormatting sqref="G76">
    <cfRule type="cellIs" priority="1" dxfId="5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AnnaB</cp:lastModifiedBy>
  <cp:lastPrinted>2015-05-08T08:54:12Z</cp:lastPrinted>
  <dcterms:created xsi:type="dcterms:W3CDTF">2011-02-21T10:08:17Z</dcterms:created>
  <dcterms:modified xsi:type="dcterms:W3CDTF">2019-04-12T08:46:47Z</dcterms:modified>
  <cp:category/>
  <cp:version/>
  <cp:contentType/>
  <cp:contentStatus/>
</cp:coreProperties>
</file>