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9600" windowHeight="13560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<sst xmlns="http://schemas.openxmlformats.org/spreadsheetml/2006/main" count="263" uniqueCount="130">
  <si>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</si>
  <si>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</si>
  <si>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</si>
  <si>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</si>
  <si>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</si>
  <si>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</si>
  <si>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</si>
  <si>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</si>
  <si>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</si>
  <si>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</si>
  <si>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</si>
  <si>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</si>
  <si>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</si>
  <si>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</si>
  <si>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</si>
  <si>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</si>
  <si>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</si>
  <si>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</si>
  <si>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</si>
  <si>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</si>
  <si>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</si>
  <si>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</si>
  <si>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</si>
  <si>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</si>
  <si>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</si>
  <si>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</si>
  <si>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</si>
  <si>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</si>
  <si>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</si>
  <si>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</si>
  <si>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</si>
  <si>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</si>
  <si>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</si>
  <si>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</si>
  <si>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</si>
  <si>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</si>
  <si>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</si>
  <si>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</si>
  <si>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</si>
  <si>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</si>
  <si>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</si>
  <si>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</si>
  <si>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</si>
  <si>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</si>
  <si>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</si>
  <si>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</si>
  <si>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</si>
  <si>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</si>
  <si>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</si>
  <si>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</si>
  <si>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</si>
  <si>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</si>
  <si>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</si>
  <si>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</si>
  <si>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</si>
  <si>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</si>
  <si>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</si>
  <si>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</si>
  <si>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</si>
  <si>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</si>
  <si>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</si>
  <si>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</si>
  <si>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</si>
  <si>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</si>
  <si>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</si>
  <si>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</si>
  <si>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</si>
  <si>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</si>
  <si>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</si>
  <si>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</si>
  <si>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</si>
  <si>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</si>
  <si>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</si>
  <si>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</si>
  <si>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</si>
  <si>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</si>
  <si>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</si>
  <si>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</si>
  <si>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</si>
  <si>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</si>
  <si>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</si>
  <si>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</si>
  <si>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</si>
  <si>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</si>
  <si>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</si>
  <si>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</si>
  <si>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</si>
  <si>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</si>
  <si>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</si>
  <si>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</si>
  <si>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</si>
  <si>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</si>
  <si>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</si>
  <si>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</si>
  <si>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</si>
  <si>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</si>
  <si>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</si>
  <si>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</si>
  <si>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</si>
  <si>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</si>
  <si>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</si>
  <si>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</si>
  <si>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</si>
  <si>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</si>
  <si>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</si>
  <si>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</si>
  <si>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</si>
  <si>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</si>
  <si>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MEILLER-KIPPER</t>
  </si>
  <si>
    <t>BLYSS</t>
  </si>
  <si>
    <t>STIM</t>
  </si>
  <si>
    <t>SPITZER</t>
  </si>
  <si>
    <t>BENALU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</si>
  <si>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</si>
  <si>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</si>
  <si>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</si>
  <si>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</si>
  <si>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</si>
  <si>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</si>
  <si>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</si>
  <si>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</si>
  <si>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</si>
  <si>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GRAS</t>
  </si>
  <si>
    <t>2018
Wrz</t>
  </si>
  <si>
    <t>2017
Wrz</t>
  </si>
  <si>
    <t>2018
Sty - Wrz</t>
  </si>
  <si>
    <t>2017
Sty - Wrz</t>
  </si>
  <si>
    <t>Rok narastająco Styczeń - Wrzesień</t>
  </si>
  <si>
    <t>YTD January - September</t>
  </si>
  <si>
    <t>TEMA-TEMARED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</si>
</sst>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7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17</xdr:row>
      <xdr:rowOff>123825</xdr:rowOff>
    </xdr:from>
    <xdr:to>
      <xdr:col>15</xdr:col>
      <xdr:colOff>438150</xdr:colOff>
      <xdr:row>31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4953000"/>
          <a:ext cx="46863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40</xdr:row>
      <xdr:rowOff>180975</xdr:rowOff>
    </xdr:from>
    <xdr:to>
      <xdr:col>7</xdr:col>
      <xdr:colOff>95250</xdr:colOff>
      <xdr:row>52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05575"/>
          <a:ext cx="6019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36</xdr:row>
      <xdr:rowOff>0</xdr:rowOff>
    </xdr:from>
    <xdr:to>
      <xdr:col>6</xdr:col>
      <xdr:colOff>590550</xdr:colOff>
      <xdr:row>55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34150"/>
          <a:ext cx="57340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56</xdr:row>
      <xdr:rowOff>114300</xdr:rowOff>
    </xdr:from>
    <xdr:to>
      <xdr:col>6</xdr:col>
      <xdr:colOff>581025</xdr:colOff>
      <xdr:row>76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58450"/>
          <a:ext cx="57340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11</xdr:col>
      <xdr:colOff>133350</xdr:colOff>
      <xdr:row>95</xdr:row>
      <xdr:rowOff>9525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535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11</xdr:col>
      <xdr:colOff>133350</xdr:colOff>
      <xdr:row>113</xdr:row>
      <xdr:rowOff>9525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96415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35</xdr:row>
      <xdr:rowOff>161925</xdr:rowOff>
    </xdr:from>
    <xdr:to>
      <xdr:col>8</xdr:col>
      <xdr:colOff>295275</xdr:colOff>
      <xdr:row>49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96050"/>
          <a:ext cx="70199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180975</xdr:rowOff>
    </xdr:from>
    <xdr:to>
      <xdr:col>9</xdr:col>
      <xdr:colOff>76200</xdr:colOff>
      <xdr:row>45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72009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8</xdr:col>
      <xdr:colOff>161925</xdr:colOff>
      <xdr:row>96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82850"/>
          <a:ext cx="66865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F33" sqref="F33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8">
        <v>43382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123</v>
      </c>
      <c r="C4" s="9" t="s">
        <v>124</v>
      </c>
      <c r="D4" s="10" t="s">
        <v>3</v>
      </c>
      <c r="E4" s="9" t="s">
        <v>125</v>
      </c>
      <c r="F4" s="9" t="s">
        <v>126</v>
      </c>
      <c r="G4" s="10" t="s">
        <v>3</v>
      </c>
    </row>
    <row r="5" spans="1:7" ht="25.5" customHeight="1">
      <c r="A5" s="2" t="s">
        <v>18</v>
      </c>
      <c r="B5" s="3">
        <v>4603</v>
      </c>
      <c r="C5" s="3">
        <v>4635</v>
      </c>
      <c r="D5" s="4">
        <v>-0.0069039913700107425</v>
      </c>
      <c r="E5" s="3">
        <v>46795</v>
      </c>
      <c r="F5" s="3">
        <v>44956</v>
      </c>
      <c r="G5" s="4">
        <v>0.04090666429397638</v>
      </c>
    </row>
    <row r="6" spans="1:7" ht="25.5" customHeight="1">
      <c r="A6" s="5" t="s">
        <v>19</v>
      </c>
      <c r="B6" s="6">
        <v>837</v>
      </c>
      <c r="C6" s="6">
        <v>731</v>
      </c>
      <c r="D6" s="7">
        <v>0.1450068399452804</v>
      </c>
      <c r="E6" s="6">
        <v>7989</v>
      </c>
      <c r="F6" s="6">
        <v>6441</v>
      </c>
      <c r="G6" s="7">
        <v>0.24033535165346986</v>
      </c>
    </row>
    <row r="7" spans="1:7" ht="25.5" customHeight="1">
      <c r="A7" s="41" t="s">
        <v>20</v>
      </c>
      <c r="B7" s="6">
        <v>94</v>
      </c>
      <c r="C7" s="6">
        <v>52</v>
      </c>
      <c r="D7" s="7">
        <v>0.8076923076923077</v>
      </c>
      <c r="E7" s="6">
        <v>1015</v>
      </c>
      <c r="F7" s="6">
        <v>798</v>
      </c>
      <c r="G7" s="7">
        <v>0.27192982456140347</v>
      </c>
    </row>
    <row r="8" spans="1:7" ht="25.5" customHeight="1">
      <c r="A8" s="41" t="s">
        <v>21</v>
      </c>
      <c r="B8" s="6">
        <v>3362</v>
      </c>
      <c r="C8" s="6">
        <v>3511</v>
      </c>
      <c r="D8" s="7">
        <v>-0.04243805183708349</v>
      </c>
      <c r="E8" s="6">
        <v>33846</v>
      </c>
      <c r="F8" s="6">
        <v>34047</v>
      </c>
      <c r="G8" s="7">
        <v>-0.005903603841748151</v>
      </c>
    </row>
    <row r="9" spans="1:7" ht="25.5" customHeight="1">
      <c r="A9" s="41" t="s">
        <v>22</v>
      </c>
      <c r="B9" s="6">
        <v>310</v>
      </c>
      <c r="C9" s="6">
        <v>341</v>
      </c>
      <c r="D9" s="7">
        <v>-0.09090909090909094</v>
      </c>
      <c r="E9" s="6">
        <v>3940</v>
      </c>
      <c r="F9" s="6">
        <v>3667</v>
      </c>
      <c r="G9" s="7">
        <v>0.07444777747477493</v>
      </c>
    </row>
    <row r="10" spans="1:7" ht="25.5" customHeight="1">
      <c r="A10" s="41" t="s">
        <v>23</v>
      </c>
      <c r="B10" s="6">
        <v>0</v>
      </c>
      <c r="C10" s="6">
        <v>0</v>
      </c>
      <c r="D10" s="7" t="s">
        <v>94</v>
      </c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1988</v>
      </c>
      <c r="C11" s="3">
        <v>1978</v>
      </c>
      <c r="D11" s="4">
        <v>0.005055611729019249</v>
      </c>
      <c r="E11" s="3">
        <v>18159</v>
      </c>
      <c r="F11" s="3">
        <v>16202</v>
      </c>
      <c r="G11" s="4">
        <v>0.12078755709171718</v>
      </c>
    </row>
    <row r="12" spans="1:7" ht="25.5" customHeight="1">
      <c r="A12" s="5" t="s">
        <v>16</v>
      </c>
      <c r="B12" s="6">
        <v>1987</v>
      </c>
      <c r="C12" s="6">
        <v>1977</v>
      </c>
      <c r="D12" s="7">
        <v>0.005058168942842611</v>
      </c>
      <c r="E12" s="6">
        <v>18147</v>
      </c>
      <c r="F12" s="6">
        <v>16195</v>
      </c>
      <c r="G12" s="7">
        <v>0.12053102809509109</v>
      </c>
    </row>
    <row r="13" spans="1:7" ht="25.5" customHeight="1">
      <c r="A13" s="41" t="s">
        <v>17</v>
      </c>
      <c r="B13" s="6">
        <v>1</v>
      </c>
      <c r="C13" s="6">
        <v>1</v>
      </c>
      <c r="D13" s="7">
        <v>0</v>
      </c>
      <c r="E13" s="6">
        <v>12</v>
      </c>
      <c r="F13" s="6">
        <v>7</v>
      </c>
      <c r="G13" s="7">
        <v>0.7142857142857142</v>
      </c>
    </row>
    <row r="14" spans="1:8" ht="25.5" customHeight="1">
      <c r="A14" s="11" t="s">
        <v>30</v>
      </c>
      <c r="B14" s="12">
        <v>6591</v>
      </c>
      <c r="C14" s="12">
        <v>6613</v>
      </c>
      <c r="D14" s="13">
        <v>-0.0033267805836987296</v>
      </c>
      <c r="E14" s="12">
        <v>64954</v>
      </c>
      <c r="F14" s="12">
        <v>61158</v>
      </c>
      <c r="G14" s="13">
        <v>0.0620687399849571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123</v>
      </c>
      <c r="C21" s="9" t="s">
        <v>124</v>
      </c>
      <c r="D21" s="10" t="s">
        <v>3</v>
      </c>
      <c r="E21" s="9" t="s">
        <v>125</v>
      </c>
      <c r="F21" s="9" t="s">
        <v>126</v>
      </c>
      <c r="G21" s="10" t="s">
        <v>3</v>
      </c>
    </row>
    <row r="22" spans="1:7" ht="25.5" customHeight="1">
      <c r="A22" s="2" t="s">
        <v>105</v>
      </c>
      <c r="B22" s="3">
        <v>175</v>
      </c>
      <c r="C22" s="3">
        <v>206</v>
      </c>
      <c r="D22" s="4">
        <v>-0.15048543689320393</v>
      </c>
      <c r="E22" s="3">
        <v>2058</v>
      </c>
      <c r="F22" s="3">
        <v>1720</v>
      </c>
      <c r="G22" s="4">
        <v>0.19651162790697674</v>
      </c>
    </row>
    <row r="23" spans="1:7" ht="25.5" customHeight="1">
      <c r="A23" s="5" t="s">
        <v>26</v>
      </c>
      <c r="B23" s="6">
        <v>173</v>
      </c>
      <c r="C23" s="6">
        <v>204</v>
      </c>
      <c r="D23" s="7">
        <v>-0.1519607843137255</v>
      </c>
      <c r="E23" s="6">
        <v>2037</v>
      </c>
      <c r="F23" s="6">
        <v>1704</v>
      </c>
      <c r="G23" s="7">
        <v>0.1954225352112675</v>
      </c>
    </row>
    <row r="24" spans="1:7" ht="25.5" customHeight="1">
      <c r="A24" s="5" t="s">
        <v>27</v>
      </c>
      <c r="B24" s="6">
        <v>2</v>
      </c>
      <c r="C24" s="6">
        <v>2</v>
      </c>
      <c r="D24" s="7">
        <v>0</v>
      </c>
      <c r="E24" s="6">
        <v>21</v>
      </c>
      <c r="F24" s="6">
        <v>16</v>
      </c>
      <c r="G24" s="7">
        <v>0.3125</v>
      </c>
    </row>
    <row r="25" spans="1:7" ht="25.5" customHeight="1">
      <c r="A25" s="2" t="s">
        <v>106</v>
      </c>
      <c r="B25" s="3">
        <v>1987</v>
      </c>
      <c r="C25" s="3">
        <v>1974</v>
      </c>
      <c r="D25" s="4">
        <v>0.006585612968591725</v>
      </c>
      <c r="E25" s="3">
        <v>18139</v>
      </c>
      <c r="F25" s="3">
        <v>16168</v>
      </c>
      <c r="G25" s="4">
        <v>0.12190747154873827</v>
      </c>
    </row>
    <row r="26" spans="1:7" ht="25.5" customHeight="1">
      <c r="A26" s="46" t="s">
        <v>24</v>
      </c>
      <c r="B26" s="42">
        <v>1986</v>
      </c>
      <c r="C26" s="42">
        <v>1973</v>
      </c>
      <c r="D26" s="43">
        <v>0.006588950836289964</v>
      </c>
      <c r="E26" s="42">
        <v>18131</v>
      </c>
      <c r="F26" s="42">
        <v>16164</v>
      </c>
      <c r="G26" s="43">
        <v>0.12169017569908447</v>
      </c>
    </row>
    <row r="27" spans="1:7" ht="25.5" customHeight="1">
      <c r="A27" s="5" t="s">
        <v>25</v>
      </c>
      <c r="B27" s="6">
        <v>1</v>
      </c>
      <c r="C27" s="6">
        <v>1</v>
      </c>
      <c r="D27" s="7">
        <v>0</v>
      </c>
      <c r="E27" s="6">
        <v>8</v>
      </c>
      <c r="F27" s="6">
        <v>4</v>
      </c>
      <c r="G27" s="7">
        <v>1</v>
      </c>
    </row>
    <row r="28" spans="1:8" ht="25.5" customHeight="1">
      <c r="A28" s="11" t="s">
        <v>75</v>
      </c>
      <c r="B28" s="12">
        <v>2162</v>
      </c>
      <c r="C28" s="12">
        <v>2180</v>
      </c>
      <c r="D28" s="13">
        <v>-0.008256880733944927</v>
      </c>
      <c r="E28" s="12">
        <v>20197</v>
      </c>
      <c r="F28" s="12">
        <v>17888</v>
      </c>
      <c r="G28" s="13">
        <v>0.12908094812164572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5:D6 G5:G6 D14 G14">
    <cfRule type="cellIs" priority="38" dxfId="70" operator="lessThan">
      <formula>0</formula>
    </cfRule>
  </conditionalFormatting>
  <conditionalFormatting sqref="D11 G11">
    <cfRule type="cellIs" priority="37" dxfId="70" operator="lessThan">
      <formula>0</formula>
    </cfRule>
  </conditionalFormatting>
  <conditionalFormatting sqref="D7 G7">
    <cfRule type="cellIs" priority="36" dxfId="70" operator="lessThan">
      <formula>0</formula>
    </cfRule>
  </conditionalFormatting>
  <conditionalFormatting sqref="D8 G8">
    <cfRule type="cellIs" priority="35" dxfId="70" operator="lessThan">
      <formula>0</formula>
    </cfRule>
  </conditionalFormatting>
  <conditionalFormatting sqref="D12 G12">
    <cfRule type="cellIs" priority="34" dxfId="70" operator="lessThan">
      <formula>0</formula>
    </cfRule>
  </conditionalFormatting>
  <conditionalFormatting sqref="D13 G13">
    <cfRule type="cellIs" priority="33" dxfId="70" operator="lessThan">
      <formula>0</formula>
    </cfRule>
  </conditionalFormatting>
  <conditionalFormatting sqref="D9 G9">
    <cfRule type="cellIs" priority="32" dxfId="70" operator="lessThan">
      <formula>0</formula>
    </cfRule>
  </conditionalFormatting>
  <conditionalFormatting sqref="D10 G10">
    <cfRule type="cellIs" priority="31" dxfId="70" operator="lessThan">
      <formula>0</formula>
    </cfRule>
  </conditionalFormatting>
  <conditionalFormatting sqref="D26 G26">
    <cfRule type="cellIs" priority="30" dxfId="70" operator="lessThan">
      <formula>0</formula>
    </cfRule>
  </conditionalFormatting>
  <conditionalFormatting sqref="D24 G24">
    <cfRule type="cellIs" priority="29" dxfId="70" operator="lessThan">
      <formula>0</formula>
    </cfRule>
  </conditionalFormatting>
  <conditionalFormatting sqref="D28 G28">
    <cfRule type="cellIs" priority="28" dxfId="70" operator="lessThan">
      <formula>0</formula>
    </cfRule>
  </conditionalFormatting>
  <conditionalFormatting sqref="D23 G23">
    <cfRule type="cellIs" priority="27" dxfId="70" operator="lessThan">
      <formula>0</formula>
    </cfRule>
  </conditionalFormatting>
  <conditionalFormatting sqref="D27 G27">
    <cfRule type="cellIs" priority="26" dxfId="70" operator="lessThan">
      <formula>0</formula>
    </cfRule>
  </conditionalFormatting>
  <conditionalFormatting sqref="D25 G25">
    <cfRule type="cellIs" priority="25" dxfId="70" operator="lessThan">
      <formula>0</formula>
    </cfRule>
  </conditionalFormatting>
  <conditionalFormatting sqref="D22 G22">
    <cfRule type="cellIs" priority="24" dxfId="70" operator="lessThan">
      <formula>0</formula>
    </cfRule>
  </conditionalFormatting>
  <conditionalFormatting sqref="D5:D6 G5:G6 D14 G14">
    <cfRule type="cellIs" priority="23" dxfId="70" operator="lessThan">
      <formula>0</formula>
    </cfRule>
  </conditionalFormatting>
  <conditionalFormatting sqref="D11 G11">
    <cfRule type="cellIs" priority="22" dxfId="70" operator="lessThan">
      <formula>0</formula>
    </cfRule>
  </conditionalFormatting>
  <conditionalFormatting sqref="D7 G7">
    <cfRule type="cellIs" priority="21" dxfId="70" operator="lessThan">
      <formula>0</formula>
    </cfRule>
  </conditionalFormatting>
  <conditionalFormatting sqref="D8 G8">
    <cfRule type="cellIs" priority="20" dxfId="70" operator="lessThan">
      <formula>0</formula>
    </cfRule>
  </conditionalFormatting>
  <conditionalFormatting sqref="D12 G12">
    <cfRule type="cellIs" priority="19" dxfId="70" operator="lessThan">
      <formula>0</formula>
    </cfRule>
  </conditionalFormatting>
  <conditionalFormatting sqref="D13 G13">
    <cfRule type="cellIs" priority="18" dxfId="70" operator="lessThan">
      <formula>0</formula>
    </cfRule>
  </conditionalFormatting>
  <conditionalFormatting sqref="D9 G9">
    <cfRule type="cellIs" priority="17" dxfId="70" operator="lessThan">
      <formula>0</formula>
    </cfRule>
  </conditionalFormatting>
  <conditionalFormatting sqref="D10 G10">
    <cfRule type="cellIs" priority="16" dxfId="70" operator="lessThan">
      <formula>0</formula>
    </cfRule>
  </conditionalFormatting>
  <conditionalFormatting sqref="D5:D6 G5:G6 D14 G14">
    <cfRule type="cellIs" priority="15" dxfId="70" operator="lessThan">
      <formula>0</formula>
    </cfRule>
  </conditionalFormatting>
  <conditionalFormatting sqref="D11 G11">
    <cfRule type="cellIs" priority="14" dxfId="70" operator="lessThan">
      <formula>0</formula>
    </cfRule>
  </conditionalFormatting>
  <conditionalFormatting sqref="D7 G7">
    <cfRule type="cellIs" priority="13" dxfId="70" operator="lessThan">
      <formula>0</formula>
    </cfRule>
  </conditionalFormatting>
  <conditionalFormatting sqref="D8 G8">
    <cfRule type="cellIs" priority="12" dxfId="70" operator="lessThan">
      <formula>0</formula>
    </cfRule>
  </conditionalFormatting>
  <conditionalFormatting sqref="D12 G12">
    <cfRule type="cellIs" priority="11" dxfId="70" operator="lessThan">
      <formula>0</formula>
    </cfRule>
  </conditionalFormatting>
  <conditionalFormatting sqref="D13 G13">
    <cfRule type="cellIs" priority="10" dxfId="70" operator="lessThan">
      <formula>0</formula>
    </cfRule>
  </conditionalFormatting>
  <conditionalFormatting sqref="D9 G9">
    <cfRule type="cellIs" priority="9" dxfId="70" operator="lessThan">
      <formula>0</formula>
    </cfRule>
  </conditionalFormatting>
  <conditionalFormatting sqref="D10 G10">
    <cfRule type="cellIs" priority="8" dxfId="70" operator="lessThan">
      <formula>0</formula>
    </cfRule>
  </conditionalFormatting>
  <conditionalFormatting sqref="D26 G26">
    <cfRule type="cellIs" priority="7" dxfId="70" operator="lessThan">
      <formula>0</formula>
    </cfRule>
  </conditionalFormatting>
  <conditionalFormatting sqref="D24 G24">
    <cfRule type="cellIs" priority="6" dxfId="70" operator="lessThan">
      <formula>0</formula>
    </cfRule>
  </conditionalFormatting>
  <conditionalFormatting sqref="D28 G28">
    <cfRule type="cellIs" priority="5" dxfId="70" operator="lessThan">
      <formula>0</formula>
    </cfRule>
  </conditionalFormatting>
  <conditionalFormatting sqref="D23 G23">
    <cfRule type="cellIs" priority="4" dxfId="70" operator="lessThan">
      <formula>0</formula>
    </cfRule>
  </conditionalFormatting>
  <conditionalFormatting sqref="D27 G27">
    <cfRule type="cellIs" priority="3" dxfId="70" operator="lessThan">
      <formula>0</formula>
    </cfRule>
  </conditionalFormatting>
  <conditionalFormatting sqref="D25 G25">
    <cfRule type="cellIs" priority="2" dxfId="70" operator="lessThan">
      <formula>0</formula>
    </cfRule>
  </conditionalFormatting>
  <conditionalFormatting sqref="D22 G22">
    <cfRule type="cellIs" priority="1" dxfId="7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J39" sqref="I39:J3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43382</v>
      </c>
    </row>
    <row r="2" spans="1:10" ht="14.25" customHeight="1">
      <c r="A2" s="94" t="s">
        <v>44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43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127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128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4613</v>
      </c>
      <c r="D11" s="18">
        <v>0.2284002574639798</v>
      </c>
      <c r="E11" s="19">
        <v>4011</v>
      </c>
      <c r="F11" s="20">
        <v>0.22422853309481217</v>
      </c>
      <c r="G11" s="21">
        <v>0.1500872600349039</v>
      </c>
    </row>
    <row r="12" spans="1:7" ht="14.25" customHeight="1">
      <c r="A12" s="56">
        <v>2</v>
      </c>
      <c r="B12" s="22" t="s">
        <v>32</v>
      </c>
      <c r="C12" s="23">
        <v>3463</v>
      </c>
      <c r="D12" s="24">
        <v>0.17146110808535922</v>
      </c>
      <c r="E12" s="25">
        <v>3456</v>
      </c>
      <c r="F12" s="26">
        <v>0.19320214669051877</v>
      </c>
      <c r="G12" s="27">
        <v>0.0020254629629630205</v>
      </c>
    </row>
    <row r="13" spans="1:7" ht="14.25" customHeight="1">
      <c r="A13" s="56">
        <v>3</v>
      </c>
      <c r="B13" s="22" t="s">
        <v>33</v>
      </c>
      <c r="C13" s="23">
        <v>3007</v>
      </c>
      <c r="D13" s="24">
        <v>0.14888349754914096</v>
      </c>
      <c r="E13" s="25">
        <v>2905</v>
      </c>
      <c r="F13" s="26">
        <v>0.162399373881932</v>
      </c>
      <c r="G13" s="27">
        <v>0.03511187607573141</v>
      </c>
    </row>
    <row r="14" spans="1:7" ht="14.25" customHeight="1">
      <c r="A14" s="56">
        <v>4</v>
      </c>
      <c r="B14" s="22" t="s">
        <v>34</v>
      </c>
      <c r="C14" s="23">
        <v>1585</v>
      </c>
      <c r="D14" s="24">
        <v>0.07847700153488142</v>
      </c>
      <c r="E14" s="25">
        <v>1414</v>
      </c>
      <c r="F14" s="26">
        <v>0.0790474060822898</v>
      </c>
      <c r="G14" s="27">
        <v>0.12093352192362095</v>
      </c>
    </row>
    <row r="15" spans="1:7" ht="14.25" customHeight="1">
      <c r="A15" s="57">
        <v>5</v>
      </c>
      <c r="B15" s="28" t="s">
        <v>37</v>
      </c>
      <c r="C15" s="29">
        <v>864</v>
      </c>
      <c r="D15" s="83">
        <v>0.042778630489676686</v>
      </c>
      <c r="E15" s="49">
        <v>661</v>
      </c>
      <c r="F15" s="84">
        <v>0.036952146690518786</v>
      </c>
      <c r="G15" s="50">
        <v>0.3071104387291981</v>
      </c>
    </row>
    <row r="16" spans="1:7" ht="14.25" customHeight="1">
      <c r="A16" s="55">
        <v>6</v>
      </c>
      <c r="B16" s="16" t="s">
        <v>36</v>
      </c>
      <c r="C16" s="17">
        <v>570</v>
      </c>
      <c r="D16" s="18">
        <v>0.028222013170272814</v>
      </c>
      <c r="E16" s="19">
        <v>425</v>
      </c>
      <c r="F16" s="20">
        <v>0.023758944543828264</v>
      </c>
      <c r="G16" s="21">
        <v>0.3411764705882352</v>
      </c>
    </row>
    <row r="17" spans="1:7" ht="14.25" customHeight="1">
      <c r="A17" s="56">
        <v>7</v>
      </c>
      <c r="B17" s="22" t="s">
        <v>35</v>
      </c>
      <c r="C17" s="23">
        <v>564</v>
      </c>
      <c r="D17" s="24">
        <v>0.027924939347427836</v>
      </c>
      <c r="E17" s="25">
        <v>394</v>
      </c>
      <c r="F17" s="26">
        <v>0.022025939177101966</v>
      </c>
      <c r="G17" s="27">
        <v>0.4314720812182742</v>
      </c>
    </row>
    <row r="18" spans="1:7" ht="14.25" customHeight="1">
      <c r="A18" s="56">
        <v>8</v>
      </c>
      <c r="B18" s="22" t="s">
        <v>76</v>
      </c>
      <c r="C18" s="23">
        <v>427</v>
      </c>
      <c r="D18" s="24">
        <v>0.021141753725800863</v>
      </c>
      <c r="E18" s="25">
        <v>360</v>
      </c>
      <c r="F18" s="26">
        <v>0.020125223613595707</v>
      </c>
      <c r="G18" s="27">
        <v>0.18611111111111112</v>
      </c>
    </row>
    <row r="19" spans="1:7" ht="14.25" customHeight="1">
      <c r="A19" s="56">
        <v>9</v>
      </c>
      <c r="B19" s="22" t="s">
        <v>38</v>
      </c>
      <c r="C19" s="23">
        <v>418</v>
      </c>
      <c r="D19" s="24">
        <v>0.020696142991533398</v>
      </c>
      <c r="E19" s="25">
        <v>301</v>
      </c>
      <c r="F19" s="26">
        <v>0.016826923076923076</v>
      </c>
      <c r="G19" s="27">
        <v>0.38870431893687707</v>
      </c>
    </row>
    <row r="20" spans="1:7" ht="14.25" customHeight="1">
      <c r="A20" s="57">
        <v>10</v>
      </c>
      <c r="B20" s="28" t="s">
        <v>39</v>
      </c>
      <c r="C20" s="29">
        <v>331</v>
      </c>
      <c r="D20" s="83">
        <v>0.016388572560281228</v>
      </c>
      <c r="E20" s="49">
        <v>286</v>
      </c>
      <c r="F20" s="84">
        <v>0.015988372093023256</v>
      </c>
      <c r="G20" s="50">
        <v>0.1573426573426573</v>
      </c>
    </row>
    <row r="21" spans="1:7" ht="14.25" customHeight="1">
      <c r="A21" s="55">
        <v>11</v>
      </c>
      <c r="B21" s="16" t="s">
        <v>91</v>
      </c>
      <c r="C21" s="17">
        <v>322</v>
      </c>
      <c r="D21" s="18">
        <v>0.015942961826013763</v>
      </c>
      <c r="E21" s="19">
        <v>221</v>
      </c>
      <c r="F21" s="20">
        <v>0.012354651162790697</v>
      </c>
      <c r="G21" s="21">
        <v>0.4570135746606334</v>
      </c>
    </row>
    <row r="22" spans="1:7" ht="14.25" customHeight="1">
      <c r="A22" s="56">
        <v>12</v>
      </c>
      <c r="B22" s="22" t="s">
        <v>42</v>
      </c>
      <c r="C22" s="23">
        <v>296</v>
      </c>
      <c r="D22" s="24">
        <v>0.014655641927018865</v>
      </c>
      <c r="E22" s="25">
        <v>263</v>
      </c>
      <c r="F22" s="26">
        <v>0.014702593917710196</v>
      </c>
      <c r="G22" s="27">
        <v>0.12547528517110274</v>
      </c>
    </row>
    <row r="23" spans="1:7" ht="14.25" customHeight="1">
      <c r="A23" s="56">
        <v>13</v>
      </c>
      <c r="B23" s="22" t="s">
        <v>40</v>
      </c>
      <c r="C23" s="23">
        <v>254</v>
      </c>
      <c r="D23" s="24">
        <v>0.012576125167104026</v>
      </c>
      <c r="E23" s="25">
        <v>241</v>
      </c>
      <c r="F23" s="26">
        <v>0.013472719141323792</v>
      </c>
      <c r="G23" s="27">
        <v>0.053941908713692976</v>
      </c>
    </row>
    <row r="24" spans="1:7" ht="14.25" customHeight="1">
      <c r="A24" s="56">
        <v>14</v>
      </c>
      <c r="B24" s="22" t="s">
        <v>95</v>
      </c>
      <c r="C24" s="23">
        <v>239</v>
      </c>
      <c r="D24" s="24">
        <v>0.011833440609991582</v>
      </c>
      <c r="E24" s="25">
        <v>63</v>
      </c>
      <c r="F24" s="26">
        <v>0.0035219141323792487</v>
      </c>
      <c r="G24" s="27">
        <v>2.7936507936507935</v>
      </c>
    </row>
    <row r="25" spans="1:7" ht="14.25" customHeight="1">
      <c r="A25" s="57">
        <v>15</v>
      </c>
      <c r="B25" s="28" t="s">
        <v>79</v>
      </c>
      <c r="C25" s="29">
        <v>236</v>
      </c>
      <c r="D25" s="83">
        <v>0.011684903698569095</v>
      </c>
      <c r="E25" s="49">
        <v>230</v>
      </c>
      <c r="F25" s="84">
        <v>0.01285778175313059</v>
      </c>
      <c r="G25" s="50">
        <v>0.026086956521739202</v>
      </c>
    </row>
    <row r="26" spans="1:7" ht="14.25" customHeight="1">
      <c r="A26" s="55">
        <v>16</v>
      </c>
      <c r="B26" s="16" t="s">
        <v>97</v>
      </c>
      <c r="C26" s="17">
        <v>219</v>
      </c>
      <c r="D26" s="18">
        <v>0.010843194533841659</v>
      </c>
      <c r="E26" s="19">
        <v>195</v>
      </c>
      <c r="F26" s="20">
        <v>0.010901162790697675</v>
      </c>
      <c r="G26" s="21">
        <v>0.12307692307692308</v>
      </c>
    </row>
    <row r="27" spans="1:7" ht="14.25" customHeight="1">
      <c r="A27" s="56">
        <v>17</v>
      </c>
      <c r="B27" s="22" t="s">
        <v>41</v>
      </c>
      <c r="C27" s="23">
        <v>207</v>
      </c>
      <c r="D27" s="24">
        <v>0.010249046888151706</v>
      </c>
      <c r="E27" s="25">
        <v>187</v>
      </c>
      <c r="F27" s="26">
        <v>0.010453935599284437</v>
      </c>
      <c r="G27" s="27">
        <v>0.106951871657754</v>
      </c>
    </row>
    <row r="28" spans="1:7" ht="14.25" customHeight="1">
      <c r="A28" s="56">
        <v>18</v>
      </c>
      <c r="B28" s="22" t="s">
        <v>83</v>
      </c>
      <c r="C28" s="23">
        <v>155</v>
      </c>
      <c r="D28" s="24">
        <v>0.007674407090161905</v>
      </c>
      <c r="E28" s="25">
        <v>165</v>
      </c>
      <c r="F28" s="26">
        <v>0.009224060822898032</v>
      </c>
      <c r="G28" s="27">
        <v>-0.06060606060606055</v>
      </c>
    </row>
    <row r="29" spans="1:7" ht="14.25" customHeight="1">
      <c r="A29" s="56">
        <v>19</v>
      </c>
      <c r="B29" s="22" t="s">
        <v>101</v>
      </c>
      <c r="C29" s="23">
        <v>139</v>
      </c>
      <c r="D29" s="24">
        <v>0.006882210229241966</v>
      </c>
      <c r="E29" s="25">
        <v>112</v>
      </c>
      <c r="F29" s="26">
        <v>0.006261180679785331</v>
      </c>
      <c r="G29" s="27">
        <v>0.2410714285714286</v>
      </c>
    </row>
    <row r="30" spans="1:7" ht="14.25" customHeight="1">
      <c r="A30" s="57">
        <v>20</v>
      </c>
      <c r="B30" s="28" t="s">
        <v>108</v>
      </c>
      <c r="C30" s="29">
        <v>124</v>
      </c>
      <c r="D30" s="83">
        <v>0.006139525672129524</v>
      </c>
      <c r="E30" s="49">
        <v>93</v>
      </c>
      <c r="F30" s="84">
        <v>0.005199016100178891</v>
      </c>
      <c r="G30" s="50">
        <v>0.33333333333333326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94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94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94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2164</v>
      </c>
      <c r="D36" s="89">
        <f>C36/C37</f>
        <v>0.1071446254394217</v>
      </c>
      <c r="E36" s="64">
        <f>E37-SUM(E11:E35)</f>
        <v>1905</v>
      </c>
      <c r="F36" s="89">
        <f>E36/E37</f>
        <v>0.10649597495527728</v>
      </c>
      <c r="G36" s="69">
        <f>C36/E36-1</f>
        <v>0.13595800524934387</v>
      </c>
    </row>
    <row r="37" spans="1:7" ht="14.25" customHeight="1">
      <c r="A37" s="36"/>
      <c r="B37" s="30" t="s">
        <v>13</v>
      </c>
      <c r="C37" s="32">
        <v>20197</v>
      </c>
      <c r="D37" s="33">
        <v>1</v>
      </c>
      <c r="E37" s="34">
        <v>17888</v>
      </c>
      <c r="F37" s="35">
        <v>1.000000000000001</v>
      </c>
      <c r="G37" s="59">
        <v>0.12908094812164572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71" operator="lessThan">
      <formula>0</formula>
    </cfRule>
  </conditionalFormatting>
  <conditionalFormatting sqref="G37">
    <cfRule type="cellIs" priority="8" dxfId="71" operator="lessThan">
      <formula>0</formula>
    </cfRule>
  </conditionalFormatting>
  <conditionalFormatting sqref="G31:G35">
    <cfRule type="cellIs" priority="10" dxfId="71" operator="lessThan">
      <formula>0</formula>
    </cfRule>
  </conditionalFormatting>
  <conditionalFormatting sqref="C31:G35">
    <cfRule type="cellIs" priority="9" dxfId="72" operator="equal">
      <formula>0</formula>
    </cfRule>
  </conditionalFormatting>
  <conditionalFormatting sqref="G11:G15">
    <cfRule type="cellIs" priority="7" dxfId="71" operator="lessThan">
      <formula>0</formula>
    </cfRule>
  </conditionalFormatting>
  <conditionalFormatting sqref="G16:G30">
    <cfRule type="cellIs" priority="6" dxfId="71" operator="lessThan">
      <formula>0</formula>
    </cfRule>
  </conditionalFormatting>
  <conditionalFormatting sqref="C11:G30">
    <cfRule type="cellIs" priority="5" dxfId="72" operator="equal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7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28">
      <selection activeCell="J29" sqref="J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8">
        <v>43382</v>
      </c>
    </row>
    <row r="2" spans="1:8" ht="14.25" customHeight="1">
      <c r="A2" s="94" t="s">
        <v>46</v>
      </c>
      <c r="B2" s="94"/>
      <c r="C2" s="94"/>
      <c r="D2" s="94"/>
      <c r="E2" s="94"/>
      <c r="F2" s="94"/>
      <c r="G2" s="94"/>
      <c r="H2" s="47"/>
    </row>
    <row r="3" spans="1:8" ht="14.25" customHeight="1">
      <c r="A3" s="95" t="s">
        <v>89</v>
      </c>
      <c r="B3" s="95"/>
      <c r="C3" s="95"/>
      <c r="D3" s="95"/>
      <c r="E3" s="95"/>
      <c r="F3" s="95"/>
      <c r="G3" s="95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96" t="s">
        <v>0</v>
      </c>
      <c r="B5" s="98" t="s">
        <v>1</v>
      </c>
      <c r="C5" s="100" t="s">
        <v>127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128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4598</v>
      </c>
      <c r="D11" s="18">
        <v>0.2534869617950273</v>
      </c>
      <c r="E11" s="19">
        <v>4007</v>
      </c>
      <c r="F11" s="20">
        <v>0.2478352300841168</v>
      </c>
      <c r="G11" s="21">
        <v>0.14749188919391076</v>
      </c>
    </row>
    <row r="12" spans="1:7" ht="14.25" customHeight="1">
      <c r="A12" s="56">
        <v>2</v>
      </c>
      <c r="B12" s="22" t="s">
        <v>32</v>
      </c>
      <c r="C12" s="23">
        <v>3441</v>
      </c>
      <c r="D12" s="24">
        <v>0.18970174761563482</v>
      </c>
      <c r="E12" s="25">
        <v>3438</v>
      </c>
      <c r="F12" s="26">
        <v>0.21264225630875805</v>
      </c>
      <c r="G12" s="27">
        <v>0.0008726003490402423</v>
      </c>
    </row>
    <row r="13" spans="1:7" ht="14.25" customHeight="1">
      <c r="A13" s="56">
        <v>3</v>
      </c>
      <c r="B13" s="22" t="s">
        <v>33</v>
      </c>
      <c r="C13" s="23">
        <v>2618</v>
      </c>
      <c r="D13" s="24">
        <v>0.14432989690721648</v>
      </c>
      <c r="E13" s="25">
        <v>2598</v>
      </c>
      <c r="F13" s="26">
        <v>0.16068777832756062</v>
      </c>
      <c r="G13" s="27">
        <v>0.007698229407236301</v>
      </c>
    </row>
    <row r="14" spans="1:7" ht="14.25" customHeight="1">
      <c r="A14" s="56">
        <v>4</v>
      </c>
      <c r="B14" s="22" t="s">
        <v>34</v>
      </c>
      <c r="C14" s="23">
        <v>1564</v>
      </c>
      <c r="D14" s="24">
        <v>0.08622305529522024</v>
      </c>
      <c r="E14" s="25">
        <v>1399</v>
      </c>
      <c r="F14" s="26">
        <v>0.0865289460663038</v>
      </c>
      <c r="G14" s="27">
        <v>0.11794138670478915</v>
      </c>
    </row>
    <row r="15" spans="1:7" ht="14.25" customHeight="1">
      <c r="A15" s="57">
        <v>5</v>
      </c>
      <c r="B15" s="28" t="s">
        <v>37</v>
      </c>
      <c r="C15" s="29">
        <v>851</v>
      </c>
      <c r="D15" s="83">
        <v>0.046915485969458076</v>
      </c>
      <c r="E15" s="49">
        <v>639</v>
      </c>
      <c r="F15" s="84">
        <v>0.039522513607125186</v>
      </c>
      <c r="G15" s="50">
        <v>0.3317683881064162</v>
      </c>
    </row>
    <row r="16" spans="1:7" ht="14.25" customHeight="1">
      <c r="A16" s="55">
        <v>6</v>
      </c>
      <c r="B16" s="16" t="s">
        <v>36</v>
      </c>
      <c r="C16" s="17">
        <v>560</v>
      </c>
      <c r="D16" s="18">
        <v>0.030872705220794973</v>
      </c>
      <c r="E16" s="19">
        <v>407</v>
      </c>
      <c r="F16" s="20">
        <v>0.025173181593270658</v>
      </c>
      <c r="G16" s="21">
        <v>0.375921375921376</v>
      </c>
    </row>
    <row r="17" spans="1:7" ht="14.25" customHeight="1">
      <c r="A17" s="56">
        <v>7</v>
      </c>
      <c r="B17" s="22" t="s">
        <v>35</v>
      </c>
      <c r="C17" s="23">
        <v>555</v>
      </c>
      <c r="D17" s="24">
        <v>0.030597056067037873</v>
      </c>
      <c r="E17" s="25">
        <v>384</v>
      </c>
      <c r="F17" s="26">
        <v>0.02375061850569025</v>
      </c>
      <c r="G17" s="27">
        <v>0.4453125</v>
      </c>
    </row>
    <row r="18" spans="1:7" ht="14.25" customHeight="1">
      <c r="A18" s="56">
        <v>8</v>
      </c>
      <c r="B18" s="22" t="s">
        <v>38</v>
      </c>
      <c r="C18" s="23">
        <v>335</v>
      </c>
      <c r="D18" s="24">
        <v>0.018468493301725564</v>
      </c>
      <c r="E18" s="25">
        <v>218</v>
      </c>
      <c r="F18" s="26">
        <v>0.013483424047501236</v>
      </c>
      <c r="G18" s="27">
        <v>0.536697247706422</v>
      </c>
    </row>
    <row r="19" spans="1:7" ht="14.25" customHeight="1">
      <c r="A19" s="56">
        <v>9</v>
      </c>
      <c r="B19" s="22" t="s">
        <v>39</v>
      </c>
      <c r="C19" s="23">
        <v>331</v>
      </c>
      <c r="D19" s="24">
        <v>0.018247973978719887</v>
      </c>
      <c r="E19" s="25">
        <v>286</v>
      </c>
      <c r="F19" s="26">
        <v>0.01768926274121722</v>
      </c>
      <c r="G19" s="27">
        <v>0.1573426573426573</v>
      </c>
    </row>
    <row r="20" spans="1:7" ht="14.25" customHeight="1">
      <c r="A20" s="57">
        <v>10</v>
      </c>
      <c r="B20" s="28" t="s">
        <v>42</v>
      </c>
      <c r="C20" s="29">
        <v>287</v>
      </c>
      <c r="D20" s="83">
        <v>0.015822261425657423</v>
      </c>
      <c r="E20" s="49">
        <v>258</v>
      </c>
      <c r="F20" s="84">
        <v>0.015957446808510637</v>
      </c>
      <c r="G20" s="50">
        <v>0.11240310077519378</v>
      </c>
    </row>
    <row r="21" spans="1:7" ht="14.25" customHeight="1">
      <c r="A21" s="55">
        <v>11</v>
      </c>
      <c r="B21" s="16" t="s">
        <v>40</v>
      </c>
      <c r="C21" s="17">
        <v>254</v>
      </c>
      <c r="D21" s="18">
        <v>0.014002977010860576</v>
      </c>
      <c r="E21" s="19">
        <v>235</v>
      </c>
      <c r="F21" s="20">
        <v>0.014534883720930232</v>
      </c>
      <c r="G21" s="21">
        <v>0.08085106382978724</v>
      </c>
    </row>
    <row r="22" spans="1:7" ht="14.25" customHeight="1">
      <c r="A22" s="56">
        <v>12</v>
      </c>
      <c r="B22" s="22" t="s">
        <v>95</v>
      </c>
      <c r="C22" s="23">
        <v>238</v>
      </c>
      <c r="D22" s="24">
        <v>0.013120899718837863</v>
      </c>
      <c r="E22" s="25">
        <v>62</v>
      </c>
      <c r="F22" s="26">
        <v>0.003834735279564572</v>
      </c>
      <c r="G22" s="27">
        <v>2.838709677419355</v>
      </c>
    </row>
    <row r="23" spans="1:7" ht="14.25" customHeight="1">
      <c r="A23" s="56">
        <v>13</v>
      </c>
      <c r="B23" s="22" t="s">
        <v>79</v>
      </c>
      <c r="C23" s="23">
        <v>236</v>
      </c>
      <c r="D23" s="24">
        <v>0.013010640057335024</v>
      </c>
      <c r="E23" s="25">
        <v>230</v>
      </c>
      <c r="F23" s="26">
        <v>0.014225630875804057</v>
      </c>
      <c r="G23" s="27">
        <v>0.026086956521739202</v>
      </c>
    </row>
    <row r="24" spans="1:7" ht="14.25" customHeight="1">
      <c r="A24" s="56">
        <v>14</v>
      </c>
      <c r="B24" s="22" t="s">
        <v>97</v>
      </c>
      <c r="C24" s="23">
        <v>219</v>
      </c>
      <c r="D24" s="24">
        <v>0.01207343293456089</v>
      </c>
      <c r="E24" s="25">
        <v>195</v>
      </c>
      <c r="F24" s="26">
        <v>0.012060860959920832</v>
      </c>
      <c r="G24" s="27">
        <v>0.12307692307692308</v>
      </c>
    </row>
    <row r="25" spans="1:7" ht="14.25" customHeight="1">
      <c r="A25" s="57">
        <v>15</v>
      </c>
      <c r="B25" s="28" t="s">
        <v>41</v>
      </c>
      <c r="C25" s="29">
        <v>196</v>
      </c>
      <c r="D25" s="83">
        <v>0.01080544682727824</v>
      </c>
      <c r="E25" s="49">
        <v>184</v>
      </c>
      <c r="F25" s="84">
        <v>0.011380504700643246</v>
      </c>
      <c r="G25" s="50">
        <v>0.0652173913043479</v>
      </c>
    </row>
    <row r="26" spans="1:7" ht="14.25" customHeight="1">
      <c r="A26" s="55">
        <v>16</v>
      </c>
      <c r="B26" s="16" t="s">
        <v>83</v>
      </c>
      <c r="C26" s="17">
        <v>155</v>
      </c>
      <c r="D26" s="18">
        <v>0.008545123766470037</v>
      </c>
      <c r="E26" s="19">
        <v>165</v>
      </c>
      <c r="F26" s="20">
        <v>0.01020534388916378</v>
      </c>
      <c r="G26" s="21">
        <v>-0.06060606060606055</v>
      </c>
    </row>
    <row r="27" spans="1:7" ht="14.25" customHeight="1">
      <c r="A27" s="56">
        <v>17</v>
      </c>
      <c r="B27" s="22" t="s">
        <v>108</v>
      </c>
      <c r="C27" s="23">
        <v>115</v>
      </c>
      <c r="D27" s="24">
        <v>0.006339930536413253</v>
      </c>
      <c r="E27" s="25">
        <v>71</v>
      </c>
      <c r="F27" s="26">
        <v>0.004391390400791687</v>
      </c>
      <c r="G27" s="27">
        <v>0.619718309859155</v>
      </c>
    </row>
    <row r="28" spans="1:7" ht="14.25" customHeight="1">
      <c r="A28" s="56">
        <v>18</v>
      </c>
      <c r="B28" s="22" t="s">
        <v>122</v>
      </c>
      <c r="C28" s="23">
        <v>102</v>
      </c>
      <c r="D28" s="24">
        <v>0.005623242736644799</v>
      </c>
      <c r="E28" s="25">
        <v>80</v>
      </c>
      <c r="F28" s="26">
        <v>0.004948045522018802</v>
      </c>
      <c r="G28" s="27">
        <v>0.2749999999999999</v>
      </c>
    </row>
    <row r="29" spans="1:7" ht="14.25" customHeight="1">
      <c r="A29" s="56"/>
      <c r="B29" s="22" t="s">
        <v>111</v>
      </c>
      <c r="C29" s="23">
        <v>102</v>
      </c>
      <c r="D29" s="24">
        <v>0.005623242736644799</v>
      </c>
      <c r="E29" s="25">
        <v>70</v>
      </c>
      <c r="F29" s="26">
        <v>0.004329539831766452</v>
      </c>
      <c r="G29" s="27">
        <v>0.4571428571428571</v>
      </c>
    </row>
    <row r="30" spans="1:7" ht="14.25" customHeight="1">
      <c r="A30" s="57">
        <v>20</v>
      </c>
      <c r="B30" s="28" t="s">
        <v>112</v>
      </c>
      <c r="C30" s="29">
        <v>99</v>
      </c>
      <c r="D30" s="83">
        <v>0.005457853244390539</v>
      </c>
      <c r="E30" s="49">
        <v>91</v>
      </c>
      <c r="F30" s="84">
        <v>0.005628401781296388</v>
      </c>
      <c r="G30" s="50">
        <v>0.08791208791208782</v>
      </c>
    </row>
    <row r="31" spans="1:7" ht="14.25" customHeight="1">
      <c r="A31" s="63"/>
      <c r="B31" s="28" t="s">
        <v>12</v>
      </c>
      <c r="C31" s="29">
        <f>C32-SUM(C11:C30)</f>
        <v>1283</v>
      </c>
      <c r="D31" s="90">
        <f>C31/C32</f>
        <v>0.07073157285407133</v>
      </c>
      <c r="E31" s="29">
        <f>E32-SUM(E11:E30)</f>
        <v>1151</v>
      </c>
      <c r="F31" s="90">
        <f>E31/E32</f>
        <v>0.07119000494804552</v>
      </c>
      <c r="G31" s="37">
        <f>C31/E31-1</f>
        <v>0.11468288444830588</v>
      </c>
    </row>
    <row r="32" spans="1:7" ht="14.25" customHeight="1">
      <c r="A32" s="36"/>
      <c r="B32" s="30" t="s">
        <v>13</v>
      </c>
      <c r="C32" s="32">
        <v>18139</v>
      </c>
      <c r="D32" s="33">
        <v>1</v>
      </c>
      <c r="E32" s="34">
        <v>16168</v>
      </c>
      <c r="F32" s="35">
        <v>0.9999999999999992</v>
      </c>
      <c r="G32" s="59">
        <v>0.12190747154873827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:G32">
    <cfRule type="cellIs" priority="4" dxfId="71" operator="lessThan">
      <formula>0</formula>
    </cfRule>
  </conditionalFormatting>
  <conditionalFormatting sqref="G11:G15">
    <cfRule type="cellIs" priority="3" dxfId="71" operator="lessThan">
      <formula>0</formula>
    </cfRule>
  </conditionalFormatting>
  <conditionalFormatting sqref="G16:G30">
    <cfRule type="cellIs" priority="2" dxfId="71" operator="lessThan">
      <formula>0</formula>
    </cfRule>
  </conditionalFormatting>
  <conditionalFormatting sqref="C11:G30">
    <cfRule type="cellIs" priority="1" dxfId="72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43382</v>
      </c>
    </row>
    <row r="2" spans="1:10" ht="14.25" customHeight="1">
      <c r="A2" s="94" t="s">
        <v>47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48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127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128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129</v>
      </c>
      <c r="C11" s="17">
        <v>9693</v>
      </c>
      <c r="D11" s="18">
        <v>0.2863853926608757</v>
      </c>
      <c r="E11" s="19">
        <v>8087</v>
      </c>
      <c r="F11" s="20">
        <v>0.23752459834934062</v>
      </c>
      <c r="G11" s="21">
        <v>0.19859033015951533</v>
      </c>
    </row>
    <row r="12" spans="1:7" ht="14.25" customHeight="1">
      <c r="A12" s="56">
        <v>2</v>
      </c>
      <c r="B12" s="22" t="s">
        <v>49</v>
      </c>
      <c r="C12" s="23">
        <v>9307</v>
      </c>
      <c r="D12" s="24">
        <v>0.2749807953672517</v>
      </c>
      <c r="E12" s="25">
        <v>11398</v>
      </c>
      <c r="F12" s="26">
        <v>0.33477252033953064</v>
      </c>
      <c r="G12" s="27">
        <v>-0.1834532374100719</v>
      </c>
    </row>
    <row r="13" spans="1:7" ht="14.25" customHeight="1">
      <c r="A13" s="56">
        <v>3</v>
      </c>
      <c r="B13" s="22" t="s">
        <v>52</v>
      </c>
      <c r="C13" s="23">
        <v>2145</v>
      </c>
      <c r="D13" s="24">
        <v>0.06337528806949122</v>
      </c>
      <c r="E13" s="25">
        <v>1644</v>
      </c>
      <c r="F13" s="26">
        <v>0.048286192616089525</v>
      </c>
      <c r="G13" s="27">
        <v>0.30474452554744524</v>
      </c>
    </row>
    <row r="14" spans="1:7" ht="14.25" customHeight="1">
      <c r="A14" s="56">
        <v>4</v>
      </c>
      <c r="B14" s="22" t="s">
        <v>38</v>
      </c>
      <c r="C14" s="23">
        <v>1663</v>
      </c>
      <c r="D14" s="24">
        <v>0.04913431424688294</v>
      </c>
      <c r="E14" s="25">
        <v>1665</v>
      </c>
      <c r="F14" s="26">
        <v>0.048902987047316944</v>
      </c>
      <c r="G14" s="27">
        <v>-0.001201201201201152</v>
      </c>
    </row>
    <row r="15" spans="1:7" ht="14.25" customHeight="1">
      <c r="A15" s="57">
        <v>5</v>
      </c>
      <c r="B15" s="28" t="s">
        <v>50</v>
      </c>
      <c r="C15" s="29">
        <v>1645</v>
      </c>
      <c r="D15" s="83">
        <v>0.0486024936476984</v>
      </c>
      <c r="E15" s="49">
        <v>1490</v>
      </c>
      <c r="F15" s="84">
        <v>0.0437630334537551</v>
      </c>
      <c r="G15" s="50">
        <v>0.10402684563758391</v>
      </c>
    </row>
    <row r="16" spans="1:7" ht="14.25" customHeight="1">
      <c r="A16" s="55">
        <v>6</v>
      </c>
      <c r="B16" s="16" t="s">
        <v>113</v>
      </c>
      <c r="C16" s="17">
        <v>1336</v>
      </c>
      <c r="D16" s="18">
        <v>0.03947290669503043</v>
      </c>
      <c r="E16" s="19">
        <v>890</v>
      </c>
      <c r="F16" s="20">
        <v>0.026140335418685934</v>
      </c>
      <c r="G16" s="21">
        <v>0.5011235955056179</v>
      </c>
    </row>
    <row r="17" spans="1:7" ht="14.25" customHeight="1">
      <c r="A17" s="56">
        <v>7</v>
      </c>
      <c r="B17" s="22" t="s">
        <v>81</v>
      </c>
      <c r="C17" s="23">
        <v>1023</v>
      </c>
      <c r="D17" s="24">
        <v>0.03022513738698812</v>
      </c>
      <c r="E17" s="25">
        <v>1315</v>
      </c>
      <c r="F17" s="26">
        <v>0.03862307986019326</v>
      </c>
      <c r="G17" s="27">
        <v>-0.2220532319391635</v>
      </c>
    </row>
    <row r="18" spans="1:7" ht="14.25" customHeight="1">
      <c r="A18" s="56">
        <v>8</v>
      </c>
      <c r="B18" s="22" t="s">
        <v>51</v>
      </c>
      <c r="C18" s="23">
        <v>790</v>
      </c>
      <c r="D18" s="24">
        <v>0.023341015186432664</v>
      </c>
      <c r="E18" s="25">
        <v>825</v>
      </c>
      <c r="F18" s="26">
        <v>0.024231209798220108</v>
      </c>
      <c r="G18" s="27">
        <v>-0.042424242424242475</v>
      </c>
    </row>
    <row r="19" spans="1:11" ht="14.25" customHeight="1">
      <c r="A19" s="56">
        <v>9</v>
      </c>
      <c r="B19" s="22" t="s">
        <v>114</v>
      </c>
      <c r="C19" s="23">
        <v>595</v>
      </c>
      <c r="D19" s="24">
        <v>0.017579625361933464</v>
      </c>
      <c r="E19" s="25">
        <v>662</v>
      </c>
      <c r="F19" s="26">
        <v>0.01944371016535965</v>
      </c>
      <c r="G19" s="27">
        <v>-0.1012084592145015</v>
      </c>
      <c r="K19" t="s">
        <v>80</v>
      </c>
    </row>
    <row r="20" spans="1:7" ht="14.25" customHeight="1">
      <c r="A20" s="57">
        <v>10</v>
      </c>
      <c r="B20" s="28" t="s">
        <v>115</v>
      </c>
      <c r="C20" s="29">
        <v>543</v>
      </c>
      <c r="D20" s="83">
        <v>0.01604325474206701</v>
      </c>
      <c r="E20" s="49">
        <v>722</v>
      </c>
      <c r="F20" s="84">
        <v>0.021205979968866567</v>
      </c>
      <c r="G20" s="50">
        <v>-0.24792243767313016</v>
      </c>
    </row>
    <row r="21" spans="1:7" ht="14.25" customHeight="1">
      <c r="A21" s="55">
        <v>11</v>
      </c>
      <c r="B21" s="16" t="s">
        <v>98</v>
      </c>
      <c r="C21" s="17">
        <v>466</v>
      </c>
      <c r="D21" s="18">
        <v>0.013768244401110914</v>
      </c>
      <c r="E21" s="19">
        <v>402</v>
      </c>
      <c r="F21" s="20">
        <v>0.011807207683496343</v>
      </c>
      <c r="G21" s="21">
        <v>0.15920398009950243</v>
      </c>
    </row>
    <row r="22" spans="1:7" ht="14.25" customHeight="1">
      <c r="A22" s="56">
        <v>12</v>
      </c>
      <c r="B22" s="22" t="s">
        <v>116</v>
      </c>
      <c r="C22" s="23">
        <v>334</v>
      </c>
      <c r="D22" s="24">
        <v>0.009868226673757608</v>
      </c>
      <c r="E22" s="25">
        <v>362</v>
      </c>
      <c r="F22" s="26">
        <v>0.010632361147825065</v>
      </c>
      <c r="G22" s="27">
        <v>-0.07734806629834257</v>
      </c>
    </row>
    <row r="23" spans="1:7" ht="14.25" customHeight="1">
      <c r="A23" s="56">
        <v>13</v>
      </c>
      <c r="B23" s="22" t="s">
        <v>117</v>
      </c>
      <c r="C23" s="23">
        <v>313</v>
      </c>
      <c r="D23" s="24">
        <v>0.00924776930804231</v>
      </c>
      <c r="E23" s="25">
        <v>234</v>
      </c>
      <c r="F23" s="26">
        <v>0.006872852233676976</v>
      </c>
      <c r="G23" s="27">
        <v>0.3376068376068375</v>
      </c>
    </row>
    <row r="24" spans="1:7" ht="14.25" customHeight="1">
      <c r="A24" s="56">
        <v>14</v>
      </c>
      <c r="B24" s="22" t="s">
        <v>107</v>
      </c>
      <c r="C24" s="23">
        <v>265</v>
      </c>
      <c r="D24" s="24">
        <v>0.007829581043550199</v>
      </c>
      <c r="E24" s="25">
        <v>209</v>
      </c>
      <c r="F24" s="26">
        <v>0.006138573148882427</v>
      </c>
      <c r="G24" s="27">
        <v>0.2679425837320575</v>
      </c>
    </row>
    <row r="25" spans="1:7" ht="14.25" customHeight="1">
      <c r="A25" s="57">
        <v>15</v>
      </c>
      <c r="B25" s="28" t="s">
        <v>118</v>
      </c>
      <c r="C25" s="29">
        <v>249</v>
      </c>
      <c r="D25" s="83">
        <v>0.007356851622052828</v>
      </c>
      <c r="E25" s="49">
        <v>50</v>
      </c>
      <c r="F25" s="84">
        <v>0.0014685581695890973</v>
      </c>
      <c r="G25" s="50">
        <v>3.9800000000000004</v>
      </c>
    </row>
    <row r="26" spans="1:7" ht="14.25" customHeight="1">
      <c r="A26" s="55">
        <v>16</v>
      </c>
      <c r="B26" s="16" t="s">
        <v>109</v>
      </c>
      <c r="C26" s="17">
        <v>247</v>
      </c>
      <c r="D26" s="18">
        <v>0.007297760444365657</v>
      </c>
      <c r="E26" s="19">
        <v>275</v>
      </c>
      <c r="F26" s="20">
        <v>0.008077069932740035</v>
      </c>
      <c r="G26" s="21">
        <v>-0.10181818181818181</v>
      </c>
    </row>
    <row r="27" spans="1:7" ht="14.25" customHeight="1">
      <c r="A27" s="56">
        <v>17</v>
      </c>
      <c r="B27" s="22" t="s">
        <v>119</v>
      </c>
      <c r="C27" s="23">
        <v>242</v>
      </c>
      <c r="D27" s="24">
        <v>0.007150032500147728</v>
      </c>
      <c r="E27" s="25">
        <v>206</v>
      </c>
      <c r="F27" s="26">
        <v>0.006050459658707081</v>
      </c>
      <c r="G27" s="27">
        <v>0.17475728155339798</v>
      </c>
    </row>
    <row r="28" spans="1:7" ht="14.25" customHeight="1">
      <c r="A28" s="56">
        <v>18</v>
      </c>
      <c r="B28" s="22" t="s">
        <v>120</v>
      </c>
      <c r="C28" s="23">
        <v>230</v>
      </c>
      <c r="D28" s="24">
        <v>0.0067954854340247</v>
      </c>
      <c r="E28" s="25">
        <v>209</v>
      </c>
      <c r="F28" s="26">
        <v>0.006138573148882427</v>
      </c>
      <c r="G28" s="27">
        <v>0.1004784688995215</v>
      </c>
    </row>
    <row r="29" spans="1:7" ht="14.25" customHeight="1">
      <c r="A29" s="56">
        <v>19</v>
      </c>
      <c r="B29" s="22" t="s">
        <v>110</v>
      </c>
      <c r="C29" s="23">
        <v>215</v>
      </c>
      <c r="D29" s="24">
        <v>0.006352301601370915</v>
      </c>
      <c r="E29" s="25">
        <v>226</v>
      </c>
      <c r="F29" s="26">
        <v>0.0066378829265427205</v>
      </c>
      <c r="G29" s="27">
        <v>-0.04867256637168138</v>
      </c>
    </row>
    <row r="30" spans="1:7" ht="14.25" customHeight="1">
      <c r="A30" s="57">
        <v>20</v>
      </c>
      <c r="B30" s="28" t="s">
        <v>121</v>
      </c>
      <c r="C30" s="29">
        <v>188</v>
      </c>
      <c r="D30" s="83">
        <v>0.005554570702594103</v>
      </c>
      <c r="E30" s="49">
        <v>287</v>
      </c>
      <c r="F30" s="84">
        <v>0.00842952389344142</v>
      </c>
      <c r="G30" s="50">
        <v>-0.3449477351916377</v>
      </c>
    </row>
    <row r="31" spans="1:7" ht="14.25" customHeight="1">
      <c r="A31" s="63"/>
      <c r="B31" s="28" t="s">
        <v>12</v>
      </c>
      <c r="C31" s="29">
        <f>C32-SUM(C11:C30)</f>
        <v>2357</v>
      </c>
      <c r="D31" s="90">
        <f>C31/C32</f>
        <v>0.06963895290433138</v>
      </c>
      <c r="E31" s="29">
        <f>E32-SUM(E11:E30)</f>
        <v>2889</v>
      </c>
      <c r="F31" s="90">
        <f>E31/E32</f>
        <v>0.08485329103885805</v>
      </c>
      <c r="G31" s="37">
        <f>C31/E31-1</f>
        <v>-0.1841467635860159</v>
      </c>
    </row>
    <row r="32" spans="1:7" ht="14.25" customHeight="1">
      <c r="A32" s="36"/>
      <c r="B32" s="30" t="s">
        <v>13</v>
      </c>
      <c r="C32" s="32">
        <v>33846</v>
      </c>
      <c r="D32" s="33">
        <v>1</v>
      </c>
      <c r="E32" s="34">
        <v>34047</v>
      </c>
      <c r="F32" s="35">
        <v>0.9999999999999991</v>
      </c>
      <c r="G32" s="59">
        <v>-0.005903603841748151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71" operator="lessThan">
      <formula>0</formula>
    </cfRule>
  </conditionalFormatting>
  <conditionalFormatting sqref="G11:G15">
    <cfRule type="cellIs" priority="4" dxfId="71" operator="lessThan">
      <formula>0</formula>
    </cfRule>
  </conditionalFormatting>
  <conditionalFormatting sqref="G16:G30">
    <cfRule type="cellIs" priority="3" dxfId="71" operator="lessThan">
      <formula>0</formula>
    </cfRule>
  </conditionalFormatting>
  <conditionalFormatting sqref="C11:G30">
    <cfRule type="cellIs" priority="2" dxfId="72" operator="equal">
      <formula>0</formula>
    </cfRule>
  </conditionalFormatting>
  <conditionalFormatting sqref="G32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F105" sqref="F105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8">
        <v>43382</v>
      </c>
    </row>
    <row r="2" spans="1:9" ht="14.25" customHeight="1">
      <c r="A2" s="94" t="s">
        <v>53</v>
      </c>
      <c r="B2" s="94"/>
      <c r="C2" s="94"/>
      <c r="D2" s="94"/>
      <c r="E2" s="94"/>
      <c r="F2" s="94"/>
      <c r="G2" s="94"/>
      <c r="H2" s="47"/>
      <c r="I2" s="47"/>
    </row>
    <row r="3" spans="1:9" ht="14.25" customHeight="1">
      <c r="A3" s="95" t="s">
        <v>54</v>
      </c>
      <c r="B3" s="95"/>
      <c r="C3" s="95"/>
      <c r="D3" s="95"/>
      <c r="E3" s="95"/>
      <c r="F3" s="95"/>
      <c r="G3" s="95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96" t="s">
        <v>0</v>
      </c>
      <c r="B5" s="98" t="s">
        <v>1</v>
      </c>
      <c r="C5" s="100" t="s">
        <v>127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128</v>
      </c>
      <c r="D6" s="104"/>
      <c r="E6" s="104"/>
      <c r="F6" s="104"/>
      <c r="G6" s="105"/>
    </row>
    <row r="7" spans="1:7" ht="14.25" customHeight="1">
      <c r="A7" s="97"/>
      <c r="B7" s="97"/>
      <c r="C7" s="106">
        <v>2018</v>
      </c>
      <c r="D7" s="107"/>
      <c r="E7" s="110">
        <v>2017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86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5" t="s">
        <v>11</v>
      </c>
      <c r="E10" s="15" t="s">
        <v>10</v>
      </c>
      <c r="F10" s="85" t="s">
        <v>11</v>
      </c>
      <c r="G10" s="116"/>
    </row>
    <row r="11" spans="1:7" ht="14.25" customHeight="1">
      <c r="A11" s="55">
        <v>1</v>
      </c>
      <c r="B11" s="16" t="s">
        <v>55</v>
      </c>
      <c r="C11" s="17">
        <v>1851</v>
      </c>
      <c r="D11" s="18">
        <v>0.4697969543147208</v>
      </c>
      <c r="E11" s="19">
        <v>1509</v>
      </c>
      <c r="F11" s="20">
        <v>0.41150804472320696</v>
      </c>
      <c r="G11" s="21">
        <v>0.22664015904572565</v>
      </c>
    </row>
    <row r="12" spans="1:7" ht="14.25" customHeight="1">
      <c r="A12" s="56">
        <v>2</v>
      </c>
      <c r="B12" s="22" t="s">
        <v>56</v>
      </c>
      <c r="C12" s="23">
        <v>406</v>
      </c>
      <c r="D12" s="24">
        <v>0.10304568527918782</v>
      </c>
      <c r="E12" s="25">
        <v>579</v>
      </c>
      <c r="F12" s="26">
        <v>0.15789473684210525</v>
      </c>
      <c r="G12" s="27">
        <v>-0.2987910189982729</v>
      </c>
    </row>
    <row r="13" spans="1:7" ht="14.25" customHeight="1">
      <c r="A13" s="56">
        <v>3</v>
      </c>
      <c r="B13" s="22" t="s">
        <v>57</v>
      </c>
      <c r="C13" s="23">
        <v>334</v>
      </c>
      <c r="D13" s="24">
        <v>0.08477157360406092</v>
      </c>
      <c r="E13" s="25">
        <v>331</v>
      </c>
      <c r="F13" s="26">
        <v>0.0902645214071448</v>
      </c>
      <c r="G13" s="27">
        <v>0.009063444108761365</v>
      </c>
    </row>
    <row r="14" spans="1:7" ht="14.25" customHeight="1">
      <c r="A14" s="56">
        <v>4</v>
      </c>
      <c r="B14" s="22" t="s">
        <v>33</v>
      </c>
      <c r="C14" s="23">
        <v>311</v>
      </c>
      <c r="D14" s="24">
        <v>0.07893401015228427</v>
      </c>
      <c r="E14" s="25">
        <v>262</v>
      </c>
      <c r="F14" s="26">
        <v>0.07144805017725661</v>
      </c>
      <c r="G14" s="27">
        <v>0.1870229007633588</v>
      </c>
    </row>
    <row r="15" spans="1:7" ht="14.25" customHeight="1">
      <c r="A15" s="57">
        <v>5</v>
      </c>
      <c r="B15" s="28" t="s">
        <v>38</v>
      </c>
      <c r="C15" s="29">
        <v>229</v>
      </c>
      <c r="D15" s="83">
        <v>0.05812182741116751</v>
      </c>
      <c r="E15" s="49">
        <v>247</v>
      </c>
      <c r="F15" s="84">
        <v>0.06735751295336788</v>
      </c>
      <c r="G15" s="50">
        <v>-0.07287449392712553</v>
      </c>
    </row>
    <row r="16" spans="1:7" ht="14.25" customHeight="1">
      <c r="A16" s="55">
        <v>6</v>
      </c>
      <c r="B16" s="16" t="s">
        <v>99</v>
      </c>
      <c r="C16" s="17">
        <v>94</v>
      </c>
      <c r="D16" s="18">
        <v>0.023857868020304568</v>
      </c>
      <c r="E16" s="19">
        <v>51</v>
      </c>
      <c r="F16" s="20">
        <v>0.013907826561221708</v>
      </c>
      <c r="G16" s="21">
        <v>0.8431372549019607</v>
      </c>
    </row>
    <row r="17" spans="1:7" ht="14.25" customHeight="1">
      <c r="A17" s="56">
        <v>7</v>
      </c>
      <c r="B17" s="22" t="s">
        <v>92</v>
      </c>
      <c r="C17" s="23">
        <v>82</v>
      </c>
      <c r="D17" s="24">
        <v>0.02081218274111675</v>
      </c>
      <c r="E17" s="25">
        <v>57</v>
      </c>
      <c r="F17" s="26">
        <v>0.015544041450777202</v>
      </c>
      <c r="G17" s="27">
        <v>0.4385964912280702</v>
      </c>
    </row>
    <row r="18" spans="1:7" ht="14.25" customHeight="1">
      <c r="A18" s="56">
        <v>8</v>
      </c>
      <c r="B18" s="22" t="s">
        <v>58</v>
      </c>
      <c r="C18" s="23">
        <v>80</v>
      </c>
      <c r="D18" s="24">
        <v>0.02030456852791878</v>
      </c>
      <c r="E18" s="25">
        <v>84</v>
      </c>
      <c r="F18" s="26">
        <v>0.02290700845377693</v>
      </c>
      <c r="G18" s="27">
        <v>-0.04761904761904767</v>
      </c>
    </row>
    <row r="19" spans="1:7" ht="14.25" customHeight="1">
      <c r="A19" s="56">
        <v>9</v>
      </c>
      <c r="B19" s="22" t="s">
        <v>60</v>
      </c>
      <c r="C19" s="23">
        <v>72</v>
      </c>
      <c r="D19" s="24">
        <v>0.018274111675126905</v>
      </c>
      <c r="E19" s="25">
        <v>125</v>
      </c>
      <c r="F19" s="26">
        <v>0.03408781019907281</v>
      </c>
      <c r="G19" s="27">
        <v>-0.42400000000000004</v>
      </c>
    </row>
    <row r="20" spans="1:7" ht="14.25" customHeight="1">
      <c r="A20" s="57">
        <v>10</v>
      </c>
      <c r="B20" s="28" t="s">
        <v>77</v>
      </c>
      <c r="C20" s="29">
        <v>62</v>
      </c>
      <c r="D20" s="83">
        <v>0.015736040609137057</v>
      </c>
      <c r="E20" s="49">
        <v>49</v>
      </c>
      <c r="F20" s="84">
        <v>0.013362421598036541</v>
      </c>
      <c r="G20" s="50">
        <v>0.26530612244897966</v>
      </c>
    </row>
    <row r="21" spans="1:7" ht="14.25" customHeight="1">
      <c r="A21" s="55">
        <v>11</v>
      </c>
      <c r="B21" s="16" t="s">
        <v>102</v>
      </c>
      <c r="C21" s="17">
        <v>53</v>
      </c>
      <c r="D21" s="18">
        <v>0.013451776649746193</v>
      </c>
      <c r="E21" s="19">
        <v>46</v>
      </c>
      <c r="F21" s="20">
        <v>0.012544314153258795</v>
      </c>
      <c r="G21" s="21">
        <v>0.15217391304347827</v>
      </c>
    </row>
    <row r="22" spans="1:7" ht="14.25" customHeight="1">
      <c r="A22" s="56">
        <v>12</v>
      </c>
      <c r="B22" s="22" t="s">
        <v>59</v>
      </c>
      <c r="C22" s="23">
        <v>48</v>
      </c>
      <c r="D22" s="24">
        <v>0.012182741116751269</v>
      </c>
      <c r="E22" s="25">
        <v>40</v>
      </c>
      <c r="F22" s="26">
        <v>0.0109080992637033</v>
      </c>
      <c r="G22" s="27">
        <v>0.19999999999999996</v>
      </c>
    </row>
    <row r="23" spans="1:7" ht="14.25" customHeight="1">
      <c r="A23" s="56">
        <v>13</v>
      </c>
      <c r="B23" s="22" t="s">
        <v>93</v>
      </c>
      <c r="C23" s="23">
        <v>45</v>
      </c>
      <c r="D23" s="24">
        <v>0.011421319796954314</v>
      </c>
      <c r="E23" s="25">
        <v>28</v>
      </c>
      <c r="F23" s="26">
        <v>0.00763566948459231</v>
      </c>
      <c r="G23" s="27">
        <v>0.6071428571428572</v>
      </c>
    </row>
    <row r="24" spans="1:7" ht="14.25" customHeight="1">
      <c r="A24" s="56">
        <v>14</v>
      </c>
      <c r="B24" s="22" t="s">
        <v>42</v>
      </c>
      <c r="C24" s="23">
        <v>31</v>
      </c>
      <c r="D24" s="24">
        <v>0.007868020304568528</v>
      </c>
      <c r="E24" s="25">
        <v>33</v>
      </c>
      <c r="F24" s="26">
        <v>0.008999181892555223</v>
      </c>
      <c r="G24" s="27">
        <v>-0.06060606060606055</v>
      </c>
    </row>
    <row r="25" spans="1:7" ht="14.25" customHeight="1">
      <c r="A25" s="57">
        <v>15</v>
      </c>
      <c r="B25" s="28" t="s">
        <v>100</v>
      </c>
      <c r="C25" s="29">
        <v>30</v>
      </c>
      <c r="D25" s="83">
        <v>0.007614213197969543</v>
      </c>
      <c r="E25" s="49">
        <v>13</v>
      </c>
      <c r="F25" s="84">
        <v>0.0035451322607035723</v>
      </c>
      <c r="G25" s="50">
        <v>1.3076923076923075</v>
      </c>
    </row>
    <row r="26" spans="1:7" ht="14.25" customHeight="1">
      <c r="A26" s="38"/>
      <c r="B26" s="28" t="s">
        <v>12</v>
      </c>
      <c r="C26" s="29">
        <f>C27-SUM(C11:C25)</f>
        <v>212</v>
      </c>
      <c r="D26" s="90">
        <f>C26/C27</f>
        <v>0.05380710659898477</v>
      </c>
      <c r="E26" s="29">
        <f>E27-SUM(E11:E25)</f>
        <v>213</v>
      </c>
      <c r="F26" s="90">
        <f>E26/E27</f>
        <v>0.05808562857922007</v>
      </c>
      <c r="G26" s="37">
        <f>C26/E26-1</f>
        <v>-0.0046948356807511304</v>
      </c>
    </row>
    <row r="27" spans="1:7" ht="15">
      <c r="A27" s="36"/>
      <c r="B27" s="30" t="s">
        <v>13</v>
      </c>
      <c r="C27" s="32">
        <v>3940</v>
      </c>
      <c r="D27" s="33">
        <v>1</v>
      </c>
      <c r="E27" s="34">
        <v>3667</v>
      </c>
      <c r="F27" s="35">
        <v>1</v>
      </c>
      <c r="G27" s="59">
        <v>0.07444777747477493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4" t="s">
        <v>61</v>
      </c>
      <c r="B50" s="94"/>
      <c r="C50" s="94"/>
      <c r="D50" s="94"/>
      <c r="E50" s="94"/>
      <c r="F50" s="94"/>
      <c r="G50" s="94"/>
    </row>
    <row r="51" spans="1:7" ht="15">
      <c r="A51" s="95" t="s">
        <v>62</v>
      </c>
      <c r="B51" s="95"/>
      <c r="C51" s="95"/>
      <c r="D51" s="95"/>
      <c r="E51" s="95"/>
      <c r="F51" s="95"/>
      <c r="G51" s="95"/>
    </row>
    <row r="52" spans="1:7" ht="15" customHeight="1">
      <c r="A52" s="87"/>
      <c r="B52" s="87"/>
      <c r="C52" s="87"/>
      <c r="D52" s="87"/>
      <c r="E52" s="87"/>
      <c r="F52" s="87"/>
      <c r="G52" s="14" t="s">
        <v>14</v>
      </c>
    </row>
    <row r="53" spans="1:7" ht="14.25" customHeight="1">
      <c r="A53" s="96" t="s">
        <v>0</v>
      </c>
      <c r="B53" s="98" t="s">
        <v>1</v>
      </c>
      <c r="C53" s="100" t="s">
        <v>127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128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2018</v>
      </c>
      <c r="D55" s="107"/>
      <c r="E55" s="110">
        <v>2017</v>
      </c>
      <c r="F55" s="107"/>
      <c r="G55" s="112" t="s">
        <v>5</v>
      </c>
    </row>
    <row r="56" spans="1:7" ht="15" customHeight="1">
      <c r="A56" s="113" t="s">
        <v>6</v>
      </c>
      <c r="B56" s="113" t="s">
        <v>7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40" t="s">
        <v>8</v>
      </c>
      <c r="D57" s="70" t="s">
        <v>2</v>
      </c>
      <c r="E57" s="86" t="s">
        <v>8</v>
      </c>
      <c r="F57" s="70" t="s">
        <v>2</v>
      </c>
      <c r="G57" s="115" t="s">
        <v>9</v>
      </c>
    </row>
    <row r="58" spans="1:7" ht="15" customHeight="1">
      <c r="A58" s="114"/>
      <c r="B58" s="114"/>
      <c r="C58" s="39" t="s">
        <v>10</v>
      </c>
      <c r="D58" s="85" t="s">
        <v>11</v>
      </c>
      <c r="E58" s="15" t="s">
        <v>10</v>
      </c>
      <c r="F58" s="85" t="s">
        <v>11</v>
      </c>
      <c r="G58" s="116"/>
    </row>
    <row r="59" spans="1:7" ht="15">
      <c r="A59" s="55">
        <v>1</v>
      </c>
      <c r="B59" s="16" t="s">
        <v>65</v>
      </c>
      <c r="C59" s="71">
        <v>1237</v>
      </c>
      <c r="D59" s="18">
        <v>0.20032388663967612</v>
      </c>
      <c r="E59" s="71">
        <v>1139</v>
      </c>
      <c r="F59" s="20">
        <v>0.1671068075117371</v>
      </c>
      <c r="G59" s="21">
        <v>0.08604038630377531</v>
      </c>
    </row>
    <row r="60" spans="1:7" ht="15">
      <c r="A60" s="56">
        <v>2</v>
      </c>
      <c r="B60" s="22" t="s">
        <v>66</v>
      </c>
      <c r="C60" s="72">
        <v>1103</v>
      </c>
      <c r="D60" s="24">
        <v>0.17862348178137652</v>
      </c>
      <c r="E60" s="72">
        <v>911</v>
      </c>
      <c r="F60" s="26">
        <v>0.13365610328638497</v>
      </c>
      <c r="G60" s="27">
        <v>0.21075740944017562</v>
      </c>
    </row>
    <row r="61" spans="1:7" ht="15">
      <c r="A61" s="56">
        <v>3</v>
      </c>
      <c r="B61" s="22" t="s">
        <v>71</v>
      </c>
      <c r="C61" s="72">
        <v>681</v>
      </c>
      <c r="D61" s="24">
        <v>0.1102834008097166</v>
      </c>
      <c r="E61" s="72">
        <v>773</v>
      </c>
      <c r="F61" s="26">
        <v>0.11340962441314555</v>
      </c>
      <c r="G61" s="27">
        <v>-0.11901681759379046</v>
      </c>
    </row>
    <row r="62" spans="1:7" ht="15">
      <c r="A62" s="56">
        <v>4</v>
      </c>
      <c r="B62" s="22" t="s">
        <v>67</v>
      </c>
      <c r="C62" s="72">
        <v>550</v>
      </c>
      <c r="D62" s="24">
        <v>0.08906882591093117</v>
      </c>
      <c r="E62" s="72">
        <v>742</v>
      </c>
      <c r="F62" s="26">
        <v>0.10886150234741784</v>
      </c>
      <c r="G62" s="27">
        <v>-0.25876010781671155</v>
      </c>
    </row>
    <row r="63" spans="1:7" ht="15">
      <c r="A63" s="57">
        <v>5</v>
      </c>
      <c r="B63" s="28" t="s">
        <v>68</v>
      </c>
      <c r="C63" s="73">
        <v>498</v>
      </c>
      <c r="D63" s="83">
        <v>0.08064777327935223</v>
      </c>
      <c r="E63" s="73">
        <v>525</v>
      </c>
      <c r="F63" s="84">
        <v>0.07702464788732394</v>
      </c>
      <c r="G63" s="50">
        <v>-0.05142857142857138</v>
      </c>
    </row>
    <row r="64" spans="1:7" ht="15">
      <c r="A64" s="55">
        <v>6</v>
      </c>
      <c r="B64" s="16" t="s">
        <v>69</v>
      </c>
      <c r="C64" s="71">
        <v>465</v>
      </c>
      <c r="D64" s="18">
        <v>0.07530364372469636</v>
      </c>
      <c r="E64" s="71">
        <v>650</v>
      </c>
      <c r="F64" s="20">
        <v>0.09536384976525822</v>
      </c>
      <c r="G64" s="21">
        <v>-0.2846153846153846</v>
      </c>
    </row>
    <row r="65" spans="1:7" ht="15">
      <c r="A65" s="56">
        <v>7</v>
      </c>
      <c r="B65" s="22" t="s">
        <v>60</v>
      </c>
      <c r="C65" s="72">
        <v>276</v>
      </c>
      <c r="D65" s="24">
        <v>0.04469635627530364</v>
      </c>
      <c r="E65" s="72">
        <v>590</v>
      </c>
      <c r="F65" s="26">
        <v>0.08656103286384977</v>
      </c>
      <c r="G65" s="27">
        <v>-0.5322033898305085</v>
      </c>
    </row>
    <row r="66" spans="1:7" ht="15">
      <c r="A66" s="56">
        <v>8</v>
      </c>
      <c r="B66" s="22" t="s">
        <v>73</v>
      </c>
      <c r="C66" s="72">
        <v>256</v>
      </c>
      <c r="D66" s="24">
        <v>0.04145748987854251</v>
      </c>
      <c r="E66" s="72">
        <v>232</v>
      </c>
      <c r="F66" s="26">
        <v>0.03403755868544601</v>
      </c>
      <c r="G66" s="27">
        <v>0.10344827586206895</v>
      </c>
    </row>
    <row r="67" spans="1:7" ht="15">
      <c r="A67" s="56">
        <v>9</v>
      </c>
      <c r="B67" s="22" t="s">
        <v>70</v>
      </c>
      <c r="C67" s="72">
        <v>233</v>
      </c>
      <c r="D67" s="24">
        <v>0.03773279352226721</v>
      </c>
      <c r="E67" s="72">
        <v>257</v>
      </c>
      <c r="F67" s="26">
        <v>0.03770539906103287</v>
      </c>
      <c r="G67" s="27">
        <v>-0.0933852140077821</v>
      </c>
    </row>
    <row r="68" spans="1:7" ht="15">
      <c r="A68" s="57">
        <v>10</v>
      </c>
      <c r="B68" s="28" t="s">
        <v>82</v>
      </c>
      <c r="C68" s="73">
        <v>156</v>
      </c>
      <c r="D68" s="83">
        <v>0.02526315789473684</v>
      </c>
      <c r="E68" s="73">
        <v>165</v>
      </c>
      <c r="F68" s="84">
        <v>0.02420774647887324</v>
      </c>
      <c r="G68" s="50">
        <v>-0.054545454545454564</v>
      </c>
    </row>
    <row r="69" spans="1:7" ht="15">
      <c r="A69" s="55">
        <v>11</v>
      </c>
      <c r="B69" s="16" t="s">
        <v>103</v>
      </c>
      <c r="C69" s="71">
        <v>154</v>
      </c>
      <c r="D69" s="18">
        <v>0.02493927125506073</v>
      </c>
      <c r="E69" s="71">
        <v>160</v>
      </c>
      <c r="F69" s="20">
        <v>0.023474178403755867</v>
      </c>
      <c r="G69" s="21">
        <v>-0.03749999999999998</v>
      </c>
    </row>
    <row r="70" spans="1:7" ht="15">
      <c r="A70" s="56">
        <v>12</v>
      </c>
      <c r="B70" s="22" t="s">
        <v>72</v>
      </c>
      <c r="C70" s="72">
        <v>152</v>
      </c>
      <c r="D70" s="24">
        <v>0.024615384615384615</v>
      </c>
      <c r="E70" s="72">
        <v>208</v>
      </c>
      <c r="F70" s="26">
        <v>0.03051643192488263</v>
      </c>
      <c r="G70" s="27">
        <v>-0.2692307692307693</v>
      </c>
    </row>
    <row r="71" spans="1:7" ht="15">
      <c r="A71" s="56">
        <v>13</v>
      </c>
      <c r="B71" s="22" t="s">
        <v>96</v>
      </c>
      <c r="C71" s="72">
        <v>71</v>
      </c>
      <c r="D71" s="24">
        <v>0.011497975708502025</v>
      </c>
      <c r="E71" s="72">
        <v>24</v>
      </c>
      <c r="F71" s="26">
        <v>0.0035211267605633804</v>
      </c>
      <c r="G71" s="27">
        <v>1.9583333333333335</v>
      </c>
    </row>
    <row r="72" spans="1:7" ht="15">
      <c r="A72" s="56">
        <v>14</v>
      </c>
      <c r="B72" s="22" t="s">
        <v>90</v>
      </c>
      <c r="C72" s="72">
        <v>61</v>
      </c>
      <c r="D72" s="24">
        <v>0.009878542510121458</v>
      </c>
      <c r="E72" s="72">
        <v>43</v>
      </c>
      <c r="F72" s="26">
        <v>0.00630868544600939</v>
      </c>
      <c r="G72" s="27">
        <v>0.4186046511627908</v>
      </c>
    </row>
    <row r="73" spans="1:7" ht="15">
      <c r="A73" s="57">
        <v>15</v>
      </c>
      <c r="B73" s="28" t="s">
        <v>104</v>
      </c>
      <c r="C73" s="73">
        <v>58</v>
      </c>
      <c r="D73" s="83">
        <v>0.009392712550607288</v>
      </c>
      <c r="E73" s="73">
        <v>57</v>
      </c>
      <c r="F73" s="84">
        <v>0.008362676056338027</v>
      </c>
      <c r="G73" s="50">
        <v>0.01754385964912286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224</v>
      </c>
      <c r="D75" s="89">
        <f>C75/C76</f>
        <v>0.03627530364372469</v>
      </c>
      <c r="E75" s="81">
        <f>E76-SUM(E59:E74)</f>
        <v>340</v>
      </c>
      <c r="F75" s="89">
        <f>E75/E76</f>
        <v>0.04988262910798122</v>
      </c>
      <c r="G75" s="69">
        <f>C75/E75-1</f>
        <v>-0.3411764705882353</v>
      </c>
    </row>
    <row r="76" spans="1:7" ht="15">
      <c r="A76" s="36"/>
      <c r="B76" s="30" t="s">
        <v>13</v>
      </c>
      <c r="C76" s="74">
        <v>6175</v>
      </c>
      <c r="D76" s="33">
        <v>1</v>
      </c>
      <c r="E76" s="74">
        <v>6816</v>
      </c>
      <c r="F76" s="35">
        <v>1</v>
      </c>
      <c r="G76" s="59">
        <v>-0.094043427230047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B8:B10"/>
    <mergeCell ref="G9:G10"/>
    <mergeCell ref="A50:G50"/>
    <mergeCell ref="A51:G51"/>
    <mergeCell ref="A53:A55"/>
    <mergeCell ref="B53:B55"/>
    <mergeCell ref="C55:D56"/>
    <mergeCell ref="E55:F56"/>
    <mergeCell ref="A2:G2"/>
    <mergeCell ref="A3:G3"/>
    <mergeCell ref="A5:A7"/>
    <mergeCell ref="B5:B7"/>
    <mergeCell ref="C5:G5"/>
    <mergeCell ref="C6:G6"/>
    <mergeCell ref="G55:G56"/>
    <mergeCell ref="A56:A58"/>
    <mergeCell ref="C7:D8"/>
    <mergeCell ref="E7:F8"/>
    <mergeCell ref="G7:G8"/>
    <mergeCell ref="A8:A10"/>
    <mergeCell ref="C53:G53"/>
    <mergeCell ref="C54:G54"/>
    <mergeCell ref="B56:B58"/>
    <mergeCell ref="G57:G58"/>
  </mergeCells>
  <conditionalFormatting sqref="G74:G75 G26">
    <cfRule type="cellIs" priority="12" dxfId="71" operator="lessThan">
      <formula>0</formula>
    </cfRule>
  </conditionalFormatting>
  <conditionalFormatting sqref="C74:G74">
    <cfRule type="cellIs" priority="11" dxfId="72" operator="equal">
      <formula>0</formula>
    </cfRule>
  </conditionalFormatting>
  <conditionalFormatting sqref="G11:G15">
    <cfRule type="cellIs" priority="10" dxfId="71" operator="lessThan">
      <formula>0</formula>
    </cfRule>
  </conditionalFormatting>
  <conditionalFormatting sqref="G16:G25">
    <cfRule type="cellIs" priority="9" dxfId="71" operator="lessThan">
      <formula>0</formula>
    </cfRule>
  </conditionalFormatting>
  <conditionalFormatting sqref="C11:G25">
    <cfRule type="cellIs" priority="8" dxfId="72" operator="equal">
      <formula>0</formula>
    </cfRule>
  </conditionalFormatting>
  <conditionalFormatting sqref="G27">
    <cfRule type="cellIs" priority="7" dxfId="71" operator="lessThan">
      <formula>0</formula>
    </cfRule>
  </conditionalFormatting>
  <conditionalFormatting sqref="G59:G63">
    <cfRule type="cellIs" priority="6" dxfId="71" operator="lessThan">
      <formula>0</formula>
    </cfRule>
  </conditionalFormatting>
  <conditionalFormatting sqref="G64:G73">
    <cfRule type="cellIs" priority="5" dxfId="71" operator="lessThan">
      <formula>0</formula>
    </cfRule>
  </conditionalFormatting>
  <conditionalFormatting sqref="D59:D73 F59:G73">
    <cfRule type="cellIs" priority="4" dxfId="72" operator="equal">
      <formula>0</formula>
    </cfRule>
  </conditionalFormatting>
  <conditionalFormatting sqref="C59:C73">
    <cfRule type="cellIs" priority="3" dxfId="72" operator="equal">
      <formula>0</formula>
    </cfRule>
  </conditionalFormatting>
  <conditionalFormatting sqref="E59:E73">
    <cfRule type="cellIs" priority="2" dxfId="72" operator="equal">
      <formula>0</formula>
    </cfRule>
  </conditionalFormatting>
  <conditionalFormatting sqref="G76">
    <cfRule type="cellIs" priority="1" dxfId="7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2018-10-08T14:17:47Z</dcterms:modified>
  <cp:category/>
  <cp:version/>
  <cp:contentType/>
  <cp:contentStatus/>
</cp:coreProperties>
</file>